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seasonal_cryptic_fixation_2\0_Data\internal\"/>
    </mc:Choice>
  </mc:AlternateContent>
  <xr:revisionPtr revIDLastSave="0" documentId="13_ncr:1_{8A1AC152-75EC-414C-8A36-EA941C264018}" xr6:coauthVersionLast="36" xr6:coauthVersionMax="47" xr10:uidLastSave="{00000000-0000-0000-0000-000000000000}"/>
  <bookViews>
    <workbookView xWindow="45" yWindow="465" windowWidth="28755" windowHeight="16440" xr2:uid="{8C363FFB-0404-4AD2-A137-9C0847FD36C5}"/>
  </bookViews>
  <sheets>
    <sheet name="Incubation info" sheetId="2" r:id="rId1"/>
    <sheet name="Flux Calcs" sheetId="1" r:id="rId2"/>
    <sheet name="spring" sheetId="3" r:id="rId3"/>
    <sheet name="summer" sheetId="4" r:id="rId4"/>
    <sheet name="fall" sheetId="5" r:id="rId5"/>
    <sheet name="for R" sheetId="6" r:id="rId6"/>
  </sheets>
  <definedNames>
    <definedName name="_xlnm._FilterDatabase" localSheetId="1" hidden="1">'Flux Calcs'!$A$1:$AH$713</definedName>
    <definedName name="_xlnm._FilterDatabase" localSheetId="5" hidden="1">'for R'!$A$1:$N$702</definedName>
    <definedName name="_xlnm._FilterDatabase" localSheetId="3" hidden="1">summer!$A$1:$T$425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9" i="1" l="1"/>
  <c r="P269" i="1"/>
  <c r="T269" i="1"/>
  <c r="U269" i="1"/>
  <c r="W269" i="1"/>
  <c r="O225" i="1"/>
  <c r="P225" i="1"/>
  <c r="U225" i="1"/>
  <c r="W225" i="1"/>
  <c r="O245" i="1"/>
  <c r="P245" i="1"/>
  <c r="U245" i="1"/>
  <c r="W245" i="1"/>
  <c r="O238" i="1"/>
  <c r="P238" i="1"/>
  <c r="U238" i="1"/>
  <c r="W238" i="1"/>
  <c r="O211" i="1"/>
  <c r="P211" i="1"/>
  <c r="U211" i="1"/>
  <c r="W211" i="1"/>
  <c r="O256" i="1"/>
  <c r="P256" i="1"/>
  <c r="U256" i="1"/>
  <c r="W256" i="1"/>
  <c r="O214" i="1"/>
  <c r="P214" i="1"/>
  <c r="U214" i="1"/>
  <c r="W214" i="1"/>
  <c r="O224" i="1"/>
  <c r="P224" i="1"/>
  <c r="U224" i="1"/>
  <c r="W224" i="1"/>
  <c r="O207" i="1"/>
  <c r="P207" i="1"/>
  <c r="O282" i="1"/>
  <c r="P282" i="1"/>
  <c r="U282" i="1"/>
  <c r="W282" i="1"/>
  <c r="O268" i="1"/>
  <c r="P268" i="1"/>
  <c r="U268" i="1"/>
  <c r="W268" i="1"/>
  <c r="O279" i="1"/>
  <c r="P279" i="1"/>
  <c r="U279" i="1"/>
  <c r="W279" i="1"/>
  <c r="O215" i="1"/>
  <c r="P215" i="1"/>
  <c r="U215" i="1"/>
  <c r="W215" i="1"/>
  <c r="O250" i="1"/>
  <c r="P250" i="1"/>
  <c r="O276" i="1"/>
  <c r="P276" i="1"/>
  <c r="U276" i="1"/>
  <c r="W276" i="1"/>
  <c r="O236" i="1"/>
  <c r="P236" i="1"/>
  <c r="U236" i="1"/>
  <c r="W236" i="1"/>
  <c r="O278" i="1"/>
  <c r="P278" i="1"/>
  <c r="O233" i="1"/>
  <c r="P233" i="1"/>
  <c r="U233" i="1"/>
  <c r="W233" i="1"/>
  <c r="O241" i="1"/>
  <c r="P241" i="1"/>
  <c r="U241" i="1"/>
  <c r="W241" i="1"/>
  <c r="O212" i="1"/>
  <c r="P212" i="1"/>
  <c r="U212" i="1"/>
  <c r="W212" i="1"/>
  <c r="O216" i="1"/>
  <c r="P216" i="1"/>
  <c r="U216" i="1"/>
  <c r="W216" i="1"/>
  <c r="O264" i="1"/>
  <c r="P264" i="1"/>
  <c r="O244" i="1"/>
  <c r="P244" i="1"/>
  <c r="U244" i="1"/>
  <c r="W244" i="1"/>
  <c r="O220" i="1"/>
  <c r="P220" i="1"/>
  <c r="U220" i="1"/>
  <c r="W220" i="1"/>
  <c r="O287" i="1"/>
  <c r="P287" i="1"/>
  <c r="U287" i="1"/>
  <c r="W287" i="1"/>
  <c r="O277" i="1"/>
  <c r="P277" i="1"/>
  <c r="U277" i="1"/>
  <c r="W277" i="1"/>
  <c r="O231" i="1"/>
  <c r="P231" i="1"/>
  <c r="U231" i="1"/>
  <c r="W231" i="1"/>
  <c r="O204" i="1"/>
  <c r="P204" i="1"/>
  <c r="U204" i="1"/>
  <c r="W204" i="1"/>
  <c r="O208" i="1"/>
  <c r="P208" i="1"/>
  <c r="U208" i="1"/>
  <c r="W208" i="1"/>
  <c r="O221" i="1"/>
  <c r="P221" i="1"/>
  <c r="U221" i="1"/>
  <c r="W221" i="1"/>
  <c r="O222" i="1"/>
  <c r="P222" i="1"/>
  <c r="U222" i="1"/>
  <c r="W222" i="1"/>
  <c r="O229" i="1"/>
  <c r="P229" i="1"/>
  <c r="U229" i="1"/>
  <c r="W229" i="1"/>
  <c r="O249" i="1"/>
  <c r="P249" i="1"/>
  <c r="U249" i="1"/>
  <c r="W249" i="1"/>
  <c r="O260" i="1"/>
  <c r="P260" i="1"/>
  <c r="U260" i="1"/>
  <c r="W260" i="1"/>
  <c r="O275" i="1"/>
  <c r="P275" i="1"/>
  <c r="U275" i="1"/>
  <c r="W275" i="1"/>
  <c r="O266" i="1"/>
  <c r="P266" i="1"/>
  <c r="U266" i="1"/>
  <c r="W266" i="1"/>
  <c r="O258" i="1"/>
  <c r="P258" i="1"/>
  <c r="U258" i="1"/>
  <c r="W258" i="1"/>
  <c r="O234" i="1"/>
  <c r="P234" i="1"/>
  <c r="U234" i="1"/>
  <c r="W234" i="1"/>
  <c r="O248" i="1"/>
  <c r="P248" i="1"/>
  <c r="U248" i="1"/>
  <c r="W248" i="1"/>
  <c r="O235" i="1"/>
  <c r="P235" i="1"/>
  <c r="U235" i="1"/>
  <c r="W235" i="1"/>
  <c r="O247" i="1"/>
  <c r="P247" i="1"/>
  <c r="O243" i="1"/>
  <c r="P243" i="1"/>
  <c r="U243" i="1"/>
  <c r="W243" i="1"/>
  <c r="O255" i="1"/>
  <c r="P255" i="1"/>
  <c r="U255" i="1"/>
  <c r="W255" i="1"/>
  <c r="O226" i="1"/>
  <c r="P226" i="1"/>
  <c r="U226" i="1"/>
  <c r="W226" i="1"/>
  <c r="O281" i="1"/>
  <c r="P281" i="1"/>
  <c r="U281" i="1"/>
  <c r="W281" i="1"/>
  <c r="O219" i="1"/>
  <c r="P219" i="1"/>
  <c r="O218" i="1"/>
  <c r="P218" i="1"/>
  <c r="U218" i="1"/>
  <c r="W218" i="1"/>
  <c r="O273" i="1"/>
  <c r="P273" i="1"/>
  <c r="U273" i="1"/>
  <c r="W273" i="1"/>
  <c r="O271" i="1"/>
  <c r="P271" i="1"/>
  <c r="O205" i="1"/>
  <c r="P205" i="1"/>
  <c r="U205" i="1"/>
  <c r="W205" i="1"/>
  <c r="O257" i="1"/>
  <c r="P257" i="1"/>
  <c r="U257" i="1"/>
  <c r="W257" i="1"/>
  <c r="O261" i="1"/>
  <c r="P261" i="1"/>
  <c r="U261" i="1"/>
  <c r="W261" i="1"/>
  <c r="O267" i="1"/>
  <c r="P267" i="1"/>
  <c r="U267" i="1"/>
  <c r="W267" i="1"/>
  <c r="O262" i="1"/>
  <c r="P262" i="1"/>
  <c r="O213" i="1"/>
  <c r="P213" i="1"/>
  <c r="U213" i="1"/>
  <c r="W213" i="1"/>
  <c r="O284" i="1"/>
  <c r="P284" i="1"/>
  <c r="U284" i="1"/>
  <c r="W284" i="1"/>
  <c r="O239" i="1"/>
  <c r="P239" i="1"/>
  <c r="O246" i="1"/>
  <c r="P246" i="1"/>
  <c r="U246" i="1"/>
  <c r="W246" i="1"/>
  <c r="O242" i="1"/>
  <c r="P242" i="1"/>
  <c r="U242" i="1"/>
  <c r="W242" i="1"/>
  <c r="O254" i="1"/>
  <c r="P254" i="1"/>
  <c r="U254" i="1"/>
  <c r="W254" i="1"/>
  <c r="O265" i="1"/>
  <c r="P265" i="1"/>
  <c r="U265" i="1"/>
  <c r="W265" i="1"/>
  <c r="O217" i="1"/>
  <c r="P217" i="1"/>
  <c r="O210" i="1"/>
  <c r="P210" i="1"/>
  <c r="U210" i="1"/>
  <c r="W210" i="1"/>
  <c r="O228" i="1"/>
  <c r="P228" i="1"/>
  <c r="U228" i="1"/>
  <c r="W228" i="1"/>
  <c r="O223" i="1"/>
  <c r="P223" i="1"/>
  <c r="U223" i="1"/>
  <c r="W223" i="1"/>
  <c r="O288" i="1"/>
  <c r="P288" i="1"/>
  <c r="U288" i="1"/>
  <c r="W288" i="1"/>
  <c r="O202" i="1"/>
  <c r="P202" i="1"/>
  <c r="U202" i="1"/>
  <c r="W202" i="1"/>
  <c r="O280" i="1"/>
  <c r="P280" i="1"/>
  <c r="U280" i="1"/>
  <c r="W280" i="1"/>
  <c r="O232" i="1"/>
  <c r="P232" i="1"/>
  <c r="U232" i="1"/>
  <c r="W232" i="1"/>
  <c r="O251" i="1"/>
  <c r="P251" i="1"/>
  <c r="U251" i="1"/>
  <c r="W251" i="1"/>
  <c r="O253" i="1"/>
  <c r="P253" i="1"/>
  <c r="U253" i="1"/>
  <c r="W253" i="1"/>
  <c r="O263" i="1"/>
  <c r="P263" i="1"/>
  <c r="U263" i="1"/>
  <c r="W263" i="1"/>
  <c r="O206" i="1"/>
  <c r="P206" i="1"/>
  <c r="U206" i="1"/>
  <c r="W206" i="1"/>
  <c r="O286" i="1"/>
  <c r="P286" i="1"/>
  <c r="U286" i="1"/>
  <c r="W286" i="1"/>
  <c r="O272" i="1"/>
  <c r="P272" i="1"/>
  <c r="U272" i="1"/>
  <c r="W272" i="1"/>
  <c r="O203" i="1"/>
  <c r="P203" i="1"/>
  <c r="U203" i="1"/>
  <c r="W203" i="1"/>
  <c r="O259" i="1"/>
  <c r="P259" i="1"/>
  <c r="U259" i="1"/>
  <c r="W259" i="1"/>
  <c r="O252" i="1"/>
  <c r="P252" i="1"/>
  <c r="U252" i="1"/>
  <c r="W252" i="1"/>
  <c r="O209" i="1"/>
  <c r="P209" i="1"/>
  <c r="U209" i="1"/>
  <c r="W209" i="1"/>
  <c r="O283" i="1"/>
  <c r="P283" i="1"/>
  <c r="U283" i="1"/>
  <c r="W283" i="1"/>
  <c r="O285" i="1"/>
  <c r="P285" i="1"/>
  <c r="U285" i="1"/>
  <c r="W285" i="1"/>
  <c r="O270" i="1"/>
  <c r="P270" i="1"/>
  <c r="U270" i="1"/>
  <c r="W270" i="1"/>
  <c r="O237" i="1"/>
  <c r="P237" i="1"/>
  <c r="U237" i="1"/>
  <c r="W237" i="1"/>
  <c r="O240" i="1"/>
  <c r="P240" i="1"/>
  <c r="U240" i="1"/>
  <c r="W240" i="1"/>
  <c r="O230" i="1"/>
  <c r="P230" i="1"/>
  <c r="U230" i="1"/>
  <c r="W230" i="1"/>
  <c r="O274" i="1"/>
  <c r="P274" i="1"/>
  <c r="U274" i="1"/>
  <c r="W274" i="1"/>
  <c r="O227" i="1"/>
  <c r="P227" i="1"/>
  <c r="U227" i="1"/>
  <c r="W227" i="1"/>
  <c r="O292" i="1"/>
  <c r="P292" i="1"/>
  <c r="U292" i="1"/>
  <c r="W292" i="1"/>
  <c r="O329" i="1"/>
  <c r="P329" i="1"/>
  <c r="U329" i="1"/>
  <c r="W329" i="1"/>
  <c r="O314" i="1"/>
  <c r="P314" i="1"/>
  <c r="U314" i="1"/>
  <c r="W314" i="1"/>
  <c r="O355" i="1"/>
  <c r="P355" i="1"/>
  <c r="U355" i="1"/>
  <c r="W355" i="1"/>
  <c r="O305" i="1"/>
  <c r="P305" i="1"/>
  <c r="U305" i="1"/>
  <c r="W305" i="1"/>
  <c r="O302" i="1"/>
  <c r="P302" i="1"/>
  <c r="U302" i="1"/>
  <c r="W302" i="1"/>
  <c r="O313" i="1"/>
  <c r="P313" i="1"/>
  <c r="U313" i="1"/>
  <c r="W313" i="1"/>
  <c r="O308" i="1"/>
  <c r="P308" i="1"/>
  <c r="U308" i="1"/>
  <c r="W308" i="1"/>
  <c r="O323" i="1"/>
  <c r="P323" i="1"/>
  <c r="U323" i="1"/>
  <c r="W323" i="1"/>
  <c r="O352" i="1"/>
  <c r="P352" i="1"/>
  <c r="U352" i="1"/>
  <c r="W352" i="1"/>
  <c r="O304" i="1"/>
  <c r="P304" i="1"/>
  <c r="U304" i="1"/>
  <c r="W304" i="1"/>
  <c r="O309" i="1"/>
  <c r="P309" i="1"/>
  <c r="U309" i="1"/>
  <c r="W309" i="1"/>
  <c r="O416" i="1"/>
  <c r="P416" i="1"/>
  <c r="U416" i="1"/>
  <c r="W416" i="1"/>
  <c r="O300" i="1"/>
  <c r="P300" i="1"/>
  <c r="U300" i="1"/>
  <c r="W300" i="1"/>
  <c r="O298" i="1"/>
  <c r="P298" i="1"/>
  <c r="U298" i="1"/>
  <c r="W298" i="1"/>
  <c r="O293" i="1"/>
  <c r="P293" i="1"/>
  <c r="U293" i="1"/>
  <c r="W293" i="1"/>
  <c r="O297" i="1"/>
  <c r="P297" i="1"/>
  <c r="U297" i="1"/>
  <c r="W297" i="1"/>
  <c r="O347" i="1"/>
  <c r="P347" i="1"/>
  <c r="U347" i="1"/>
  <c r="W347" i="1"/>
  <c r="O295" i="1"/>
  <c r="P295" i="1"/>
  <c r="U295" i="1"/>
  <c r="W295" i="1"/>
  <c r="O317" i="1"/>
  <c r="P317" i="1"/>
  <c r="U317" i="1"/>
  <c r="W317" i="1"/>
  <c r="O327" i="1"/>
  <c r="P327" i="1"/>
  <c r="U327" i="1"/>
  <c r="W327" i="1"/>
  <c r="O471" i="1"/>
  <c r="P471" i="1"/>
  <c r="U471" i="1"/>
  <c r="W471" i="1"/>
  <c r="O423" i="1"/>
  <c r="P423" i="1"/>
  <c r="U423" i="1"/>
  <c r="W423" i="1"/>
  <c r="O382" i="1"/>
  <c r="P382" i="1"/>
  <c r="U382" i="1"/>
  <c r="W382" i="1"/>
  <c r="O506" i="1"/>
  <c r="P506" i="1"/>
  <c r="U506" i="1"/>
  <c r="W506" i="1"/>
  <c r="O412" i="1"/>
  <c r="P412" i="1"/>
  <c r="U412" i="1"/>
  <c r="W412" i="1"/>
  <c r="O419" i="1"/>
  <c r="P419" i="1"/>
  <c r="U419" i="1"/>
  <c r="W419" i="1"/>
  <c r="O370" i="1"/>
  <c r="P370" i="1"/>
  <c r="U370" i="1"/>
  <c r="W370" i="1"/>
  <c r="O430" i="1"/>
  <c r="P430" i="1"/>
  <c r="U430" i="1"/>
  <c r="W430" i="1"/>
  <c r="O361" i="1"/>
  <c r="P361" i="1"/>
  <c r="U361" i="1"/>
  <c r="W361" i="1"/>
  <c r="O338" i="1"/>
  <c r="P338" i="1"/>
  <c r="U338" i="1"/>
  <c r="W338" i="1"/>
  <c r="O376" i="1"/>
  <c r="P376" i="1"/>
  <c r="U376" i="1"/>
  <c r="W376" i="1"/>
  <c r="O407" i="1"/>
  <c r="P407" i="1"/>
  <c r="U407" i="1"/>
  <c r="W407" i="1"/>
  <c r="O452" i="1"/>
  <c r="P452" i="1"/>
  <c r="U452" i="1"/>
  <c r="W452" i="1"/>
  <c r="O311" i="1"/>
  <c r="P311" i="1"/>
  <c r="U311" i="1"/>
  <c r="W311" i="1"/>
  <c r="O398" i="1"/>
  <c r="P398" i="1"/>
  <c r="U398" i="1"/>
  <c r="W398" i="1"/>
  <c r="O319" i="1"/>
  <c r="P319" i="1"/>
  <c r="U319" i="1"/>
  <c r="W319" i="1"/>
  <c r="O575" i="1"/>
  <c r="P575" i="1"/>
  <c r="U575" i="1"/>
  <c r="W575" i="1"/>
  <c r="O573" i="1"/>
  <c r="P573" i="1"/>
  <c r="U573" i="1"/>
  <c r="W573" i="1"/>
  <c r="O574" i="1"/>
  <c r="P574" i="1"/>
  <c r="U574" i="1"/>
  <c r="W574" i="1"/>
  <c r="O557" i="1"/>
  <c r="P557" i="1"/>
  <c r="U557" i="1"/>
  <c r="W557" i="1"/>
  <c r="O324" i="1"/>
  <c r="P324" i="1"/>
  <c r="U324" i="1"/>
  <c r="W324" i="1"/>
  <c r="O436" i="1"/>
  <c r="P436" i="1"/>
  <c r="U436" i="1"/>
  <c r="W436" i="1"/>
  <c r="O388" i="1"/>
  <c r="P388" i="1"/>
  <c r="U388" i="1"/>
  <c r="W388" i="1"/>
  <c r="O310" i="1"/>
  <c r="P310" i="1"/>
  <c r="U310" i="1"/>
  <c r="W310" i="1"/>
  <c r="O399" i="1"/>
  <c r="P399" i="1"/>
  <c r="U399" i="1"/>
  <c r="W399" i="1"/>
  <c r="O476" i="1"/>
  <c r="P476" i="1"/>
  <c r="U476" i="1"/>
  <c r="W476" i="1"/>
  <c r="O354" i="1"/>
  <c r="P354" i="1"/>
  <c r="U354" i="1"/>
  <c r="W354" i="1"/>
  <c r="O381" i="1"/>
  <c r="P381" i="1"/>
  <c r="U381" i="1"/>
  <c r="W381" i="1"/>
  <c r="O356" i="1"/>
  <c r="P356" i="1"/>
  <c r="O417" i="1"/>
  <c r="P417" i="1"/>
  <c r="U417" i="1"/>
  <c r="W417" i="1"/>
  <c r="O433" i="1"/>
  <c r="P433" i="1"/>
  <c r="U433" i="1"/>
  <c r="W433" i="1"/>
  <c r="O509" i="1"/>
  <c r="P509" i="1"/>
  <c r="U509" i="1"/>
  <c r="W509" i="1"/>
  <c r="O372" i="1"/>
  <c r="P372" i="1"/>
  <c r="U372" i="1"/>
  <c r="W372" i="1"/>
  <c r="O486" i="1"/>
  <c r="P486" i="1"/>
  <c r="U486" i="1"/>
  <c r="W486" i="1"/>
  <c r="O350" i="1"/>
  <c r="P350" i="1"/>
  <c r="U350" i="1"/>
  <c r="W350" i="1"/>
  <c r="O312" i="1"/>
  <c r="P312" i="1"/>
  <c r="U312" i="1"/>
  <c r="W312" i="1"/>
  <c r="O426" i="1"/>
  <c r="P426" i="1"/>
  <c r="O360" i="1"/>
  <c r="P360" i="1"/>
  <c r="U360" i="1"/>
  <c r="W360" i="1"/>
  <c r="O490" i="1"/>
  <c r="P490" i="1"/>
  <c r="U490" i="1"/>
  <c r="W490" i="1"/>
  <c r="O564" i="1"/>
  <c r="P564" i="1"/>
  <c r="U564" i="1"/>
  <c r="W564" i="1"/>
  <c r="O301" i="1"/>
  <c r="P301" i="1"/>
  <c r="U301" i="1"/>
  <c r="W301" i="1"/>
  <c r="O294" i="1"/>
  <c r="P294" i="1"/>
  <c r="U294" i="1"/>
  <c r="W294" i="1"/>
  <c r="O460" i="1"/>
  <c r="P460" i="1"/>
  <c r="U460" i="1"/>
  <c r="W460" i="1"/>
  <c r="O541" i="1"/>
  <c r="P541" i="1"/>
  <c r="U541" i="1"/>
  <c r="W541" i="1"/>
  <c r="O326" i="1"/>
  <c r="P326" i="1"/>
  <c r="O583" i="1"/>
  <c r="P583" i="1"/>
  <c r="U583" i="1"/>
  <c r="W583" i="1"/>
  <c r="O333" i="1"/>
  <c r="P333" i="1"/>
  <c r="U333" i="1"/>
  <c r="W333" i="1"/>
  <c r="O349" i="1"/>
  <c r="P349" i="1"/>
  <c r="U349" i="1"/>
  <c r="W349" i="1"/>
  <c r="O413" i="1"/>
  <c r="P413" i="1"/>
  <c r="U413" i="1"/>
  <c r="W413" i="1"/>
  <c r="O366" i="1"/>
  <c r="P366" i="1"/>
  <c r="U366" i="1"/>
  <c r="W366" i="1"/>
  <c r="O531" i="1"/>
  <c r="P531" i="1"/>
  <c r="U531" i="1"/>
  <c r="W531" i="1"/>
  <c r="O306" i="1"/>
  <c r="P306" i="1"/>
  <c r="U306" i="1"/>
  <c r="W306" i="1"/>
  <c r="O290" i="1"/>
  <c r="P290" i="1"/>
  <c r="U290" i="1"/>
  <c r="W290" i="1"/>
  <c r="O337" i="1"/>
  <c r="P337" i="1"/>
  <c r="U337" i="1"/>
  <c r="W337" i="1"/>
  <c r="O566" i="1"/>
  <c r="P566" i="1"/>
  <c r="U566" i="1"/>
  <c r="W566" i="1"/>
  <c r="O332" i="1"/>
  <c r="P332" i="1"/>
  <c r="U332" i="1"/>
  <c r="W332" i="1"/>
  <c r="O342" i="1"/>
  <c r="P342" i="1"/>
  <c r="U342" i="1"/>
  <c r="W342" i="1"/>
  <c r="O315" i="1"/>
  <c r="P315" i="1"/>
  <c r="U315" i="1"/>
  <c r="W315" i="1"/>
  <c r="O353" i="1"/>
  <c r="P353" i="1"/>
  <c r="U353" i="1"/>
  <c r="W353" i="1"/>
  <c r="O451" i="1"/>
  <c r="P451" i="1"/>
  <c r="U451" i="1"/>
  <c r="W451" i="1"/>
  <c r="O579" i="1"/>
  <c r="P579" i="1"/>
  <c r="U579" i="1"/>
  <c r="W579" i="1"/>
  <c r="O299" i="1"/>
  <c r="P299" i="1"/>
  <c r="U299" i="1"/>
  <c r="W299" i="1"/>
  <c r="O576" i="1"/>
  <c r="P576" i="1"/>
  <c r="U576" i="1"/>
  <c r="W576" i="1"/>
  <c r="O482" i="1"/>
  <c r="P482" i="1"/>
  <c r="U482" i="1"/>
  <c r="W482" i="1"/>
  <c r="O500" i="1"/>
  <c r="P500" i="1"/>
  <c r="U500" i="1"/>
  <c r="W500" i="1"/>
  <c r="O510" i="1"/>
  <c r="P510" i="1"/>
  <c r="U510" i="1"/>
  <c r="W510" i="1"/>
  <c r="O572" i="1"/>
  <c r="P572" i="1"/>
  <c r="U572" i="1"/>
  <c r="W572" i="1"/>
  <c r="O522" i="1"/>
  <c r="P522" i="1"/>
  <c r="U522" i="1"/>
  <c r="W522" i="1"/>
  <c r="O493" i="1"/>
  <c r="P493" i="1"/>
  <c r="U493" i="1"/>
  <c r="W493" i="1"/>
  <c r="O363" i="1"/>
  <c r="P363" i="1"/>
  <c r="U363" i="1"/>
  <c r="W363" i="1"/>
  <c r="O364" i="1"/>
  <c r="P364" i="1"/>
  <c r="U364" i="1"/>
  <c r="W364" i="1"/>
  <c r="O418" i="1"/>
  <c r="P418" i="1"/>
  <c r="U418" i="1"/>
  <c r="W418" i="1"/>
  <c r="O406" i="1"/>
  <c r="P406" i="1"/>
  <c r="U406" i="1"/>
  <c r="W406" i="1"/>
  <c r="O379" i="1"/>
  <c r="P379" i="1"/>
  <c r="U379" i="1"/>
  <c r="W379" i="1"/>
  <c r="O523" i="1"/>
  <c r="P523" i="1"/>
  <c r="U523" i="1"/>
  <c r="W523" i="1"/>
  <c r="O289" i="1"/>
  <c r="P289" i="1"/>
  <c r="U289" i="1"/>
  <c r="W289" i="1"/>
  <c r="O477" i="1"/>
  <c r="P477" i="1"/>
  <c r="U477" i="1"/>
  <c r="W477" i="1"/>
  <c r="O503" i="1"/>
  <c r="P503" i="1"/>
  <c r="U503" i="1"/>
  <c r="W503" i="1"/>
  <c r="O331" i="1"/>
  <c r="P331" i="1"/>
  <c r="U331" i="1"/>
  <c r="W331" i="1"/>
  <c r="O429" i="1"/>
  <c r="P429" i="1"/>
  <c r="U429" i="1"/>
  <c r="W429" i="1"/>
  <c r="O464" i="1"/>
  <c r="P464" i="1"/>
  <c r="U464" i="1"/>
  <c r="W464" i="1"/>
  <c r="O395" i="1"/>
  <c r="P395" i="1"/>
  <c r="O321" i="1"/>
  <c r="P321" i="1"/>
  <c r="U321" i="1"/>
  <c r="W321" i="1"/>
  <c r="O378" i="1"/>
  <c r="P378" i="1"/>
  <c r="U378" i="1"/>
  <c r="W378" i="1"/>
  <c r="O468" i="1"/>
  <c r="P468" i="1"/>
  <c r="O501" i="1"/>
  <c r="P501" i="1"/>
  <c r="U501" i="1"/>
  <c r="W501" i="1"/>
  <c r="O328" i="1"/>
  <c r="P328" i="1"/>
  <c r="U328" i="1"/>
  <c r="W328" i="1"/>
  <c r="O449" i="1"/>
  <c r="P449" i="1"/>
  <c r="U449" i="1"/>
  <c r="W449" i="1"/>
  <c r="O291" i="1"/>
  <c r="P291" i="1"/>
  <c r="U291" i="1"/>
  <c r="W291" i="1"/>
  <c r="O318" i="1"/>
  <c r="P318" i="1"/>
  <c r="O325" i="1"/>
  <c r="P325" i="1"/>
  <c r="U325" i="1"/>
  <c r="W325" i="1"/>
  <c r="O455" i="1"/>
  <c r="P455" i="1"/>
  <c r="U455" i="1"/>
  <c r="W455" i="1"/>
  <c r="O384" i="1"/>
  <c r="P384" i="1"/>
  <c r="U384" i="1"/>
  <c r="W384" i="1"/>
  <c r="O414" i="1"/>
  <c r="P414" i="1"/>
  <c r="U414" i="1"/>
  <c r="W414" i="1"/>
  <c r="O443" i="1"/>
  <c r="P443" i="1"/>
  <c r="U443" i="1"/>
  <c r="W443" i="1"/>
  <c r="O475" i="1"/>
  <c r="P475" i="1"/>
  <c r="U475" i="1"/>
  <c r="W475" i="1"/>
  <c r="O401" i="1"/>
  <c r="P401" i="1"/>
  <c r="U401" i="1"/>
  <c r="W401" i="1"/>
  <c r="O530" i="1"/>
  <c r="P530" i="1"/>
  <c r="O392" i="1"/>
  <c r="P392" i="1"/>
  <c r="U392" i="1"/>
  <c r="W392" i="1"/>
  <c r="O336" i="1"/>
  <c r="P336" i="1"/>
  <c r="U336" i="1"/>
  <c r="W336" i="1"/>
  <c r="O365" i="1"/>
  <c r="P365" i="1"/>
  <c r="O504" i="1"/>
  <c r="P504" i="1"/>
  <c r="U504" i="1"/>
  <c r="W504" i="1"/>
  <c r="O437" i="1"/>
  <c r="P437" i="1"/>
  <c r="U437" i="1"/>
  <c r="W437" i="1"/>
  <c r="O357" i="1"/>
  <c r="P357" i="1"/>
  <c r="U357" i="1"/>
  <c r="W357" i="1"/>
  <c r="O387" i="1"/>
  <c r="P387" i="1"/>
  <c r="U387" i="1"/>
  <c r="W387" i="1"/>
  <c r="O487" i="1"/>
  <c r="P487" i="1"/>
  <c r="O465" i="1"/>
  <c r="P465" i="1"/>
  <c r="U465" i="1"/>
  <c r="W465" i="1"/>
  <c r="O545" i="1"/>
  <c r="P545" i="1"/>
  <c r="U545" i="1"/>
  <c r="W545" i="1"/>
  <c r="O467" i="1"/>
  <c r="P467" i="1"/>
  <c r="U467" i="1"/>
  <c r="W467" i="1"/>
  <c r="O322" i="1"/>
  <c r="P322" i="1"/>
  <c r="U322" i="1"/>
  <c r="W322" i="1"/>
  <c r="O485" i="1"/>
  <c r="P485" i="1"/>
  <c r="U485" i="1"/>
  <c r="W485" i="1"/>
  <c r="O559" i="1"/>
  <c r="P559" i="1"/>
  <c r="U559" i="1"/>
  <c r="W559" i="1"/>
  <c r="O316" i="1"/>
  <c r="P316" i="1"/>
  <c r="U316" i="1"/>
  <c r="W316" i="1"/>
  <c r="O525" i="1"/>
  <c r="P525" i="1"/>
  <c r="O442" i="1"/>
  <c r="P442" i="1"/>
  <c r="U442" i="1"/>
  <c r="W442" i="1"/>
  <c r="O362" i="1"/>
  <c r="P362" i="1"/>
  <c r="U362" i="1"/>
  <c r="W362" i="1"/>
  <c r="O494" i="1"/>
  <c r="P494" i="1"/>
  <c r="O473" i="1"/>
  <c r="P473" i="1"/>
  <c r="U473" i="1"/>
  <c r="W473" i="1"/>
  <c r="O560" i="1"/>
  <c r="P560" i="1"/>
  <c r="U560" i="1"/>
  <c r="W560" i="1"/>
  <c r="O367" i="1"/>
  <c r="P367" i="1"/>
  <c r="U367" i="1"/>
  <c r="W367" i="1"/>
  <c r="O340" i="1"/>
  <c r="P340" i="1"/>
  <c r="U340" i="1"/>
  <c r="W340" i="1"/>
  <c r="O555" i="1"/>
  <c r="P555" i="1"/>
  <c r="O341" i="1"/>
  <c r="P341" i="1"/>
  <c r="U341" i="1"/>
  <c r="W341" i="1"/>
  <c r="O532" i="1"/>
  <c r="P532" i="1"/>
  <c r="U532" i="1"/>
  <c r="W532" i="1"/>
  <c r="O589" i="1"/>
  <c r="P589" i="1"/>
  <c r="U589" i="1"/>
  <c r="W589" i="1"/>
  <c r="O343" i="1"/>
  <c r="P343" i="1"/>
  <c r="U343" i="1"/>
  <c r="W343" i="1"/>
  <c r="O561" i="1"/>
  <c r="P561" i="1"/>
  <c r="U561" i="1"/>
  <c r="W561" i="1"/>
  <c r="O359" i="1"/>
  <c r="P359" i="1"/>
  <c r="U359" i="1"/>
  <c r="W359" i="1"/>
  <c r="O410" i="1"/>
  <c r="P410" i="1"/>
  <c r="U410" i="1"/>
  <c r="W410" i="1"/>
  <c r="O453" i="1"/>
  <c r="P453" i="1"/>
  <c r="O411" i="1"/>
  <c r="P411" i="1"/>
  <c r="U411" i="1"/>
  <c r="W411" i="1"/>
  <c r="O296" i="1"/>
  <c r="P296" i="1"/>
  <c r="U296" i="1"/>
  <c r="W296" i="1"/>
  <c r="O558" i="1"/>
  <c r="P558" i="1"/>
  <c r="O446" i="1"/>
  <c r="P446" i="1"/>
  <c r="U446" i="1"/>
  <c r="W446" i="1"/>
  <c r="O565" i="1"/>
  <c r="P565" i="1"/>
  <c r="U565" i="1"/>
  <c r="W565" i="1"/>
  <c r="O404" i="1"/>
  <c r="P404" i="1"/>
  <c r="U404" i="1"/>
  <c r="W404" i="1"/>
  <c r="O368" i="1"/>
  <c r="P368" i="1"/>
  <c r="U368" i="1"/>
  <c r="W368" i="1"/>
  <c r="O409" i="1"/>
  <c r="P409" i="1"/>
  <c r="O375" i="1"/>
  <c r="P375" i="1"/>
  <c r="U375" i="1"/>
  <c r="W375" i="1"/>
  <c r="O528" i="1"/>
  <c r="P528" i="1"/>
  <c r="U528" i="1"/>
  <c r="W528" i="1"/>
  <c r="O432" i="1"/>
  <c r="P432" i="1"/>
  <c r="U432" i="1"/>
  <c r="W432" i="1"/>
  <c r="O463" i="1"/>
  <c r="P463" i="1"/>
  <c r="U463" i="1"/>
  <c r="W463" i="1"/>
  <c r="O402" i="1"/>
  <c r="P402" i="1"/>
  <c r="U402" i="1"/>
  <c r="W402" i="1"/>
  <c r="O562" i="1"/>
  <c r="P562" i="1"/>
  <c r="U562" i="1"/>
  <c r="W562" i="1"/>
  <c r="O456" i="1"/>
  <c r="P456" i="1"/>
  <c r="U456" i="1"/>
  <c r="W456" i="1"/>
  <c r="O548" i="1"/>
  <c r="P548" i="1"/>
  <c r="O459" i="1"/>
  <c r="P459" i="1"/>
  <c r="U459" i="1"/>
  <c r="W459" i="1"/>
  <c r="O488" i="1"/>
  <c r="P488" i="1"/>
  <c r="U488" i="1"/>
  <c r="W488" i="1"/>
  <c r="O339" i="1"/>
  <c r="P339" i="1"/>
  <c r="O570" i="1"/>
  <c r="P570" i="1"/>
  <c r="U570" i="1"/>
  <c r="W570" i="1"/>
  <c r="O519" i="1"/>
  <c r="P519" i="1"/>
  <c r="U519" i="1"/>
  <c r="W519" i="1"/>
  <c r="O492" i="1"/>
  <c r="P492" i="1"/>
  <c r="U492" i="1"/>
  <c r="W492" i="1"/>
  <c r="O425" i="1"/>
  <c r="P425" i="1"/>
  <c r="U425" i="1"/>
  <c r="W425" i="1"/>
  <c r="O517" i="1"/>
  <c r="P517" i="1"/>
  <c r="O499" i="1"/>
  <c r="P499" i="1"/>
  <c r="U499" i="1"/>
  <c r="W499" i="1"/>
  <c r="O374" i="1"/>
  <c r="P374" i="1"/>
  <c r="U374" i="1"/>
  <c r="W374" i="1"/>
  <c r="O571" i="1"/>
  <c r="P571" i="1"/>
  <c r="U571" i="1"/>
  <c r="W571" i="1"/>
  <c r="O307" i="1"/>
  <c r="P307" i="1"/>
  <c r="U307" i="1"/>
  <c r="W307" i="1"/>
  <c r="O420" i="1"/>
  <c r="P420" i="1"/>
  <c r="U420" i="1"/>
  <c r="W420" i="1"/>
  <c r="O577" i="1"/>
  <c r="P577" i="1"/>
  <c r="U577" i="1"/>
  <c r="W577" i="1"/>
  <c r="O470" i="1"/>
  <c r="P470" i="1"/>
  <c r="U470" i="1"/>
  <c r="W470" i="1"/>
  <c r="O389" i="1"/>
  <c r="P389" i="1"/>
  <c r="O553" i="1"/>
  <c r="P553" i="1"/>
  <c r="U553" i="1"/>
  <c r="W553" i="1"/>
  <c r="O483" i="1"/>
  <c r="P483" i="1"/>
  <c r="U483" i="1"/>
  <c r="W483" i="1"/>
  <c r="O345" i="1"/>
  <c r="P345" i="1"/>
  <c r="O556" i="1"/>
  <c r="P556" i="1"/>
  <c r="U556" i="1"/>
  <c r="W556" i="1"/>
  <c r="O491" i="1"/>
  <c r="P491" i="1"/>
  <c r="U491" i="1"/>
  <c r="W491" i="1"/>
  <c r="O524" i="1"/>
  <c r="P524" i="1"/>
  <c r="U524" i="1"/>
  <c r="W524" i="1"/>
  <c r="O434" i="1"/>
  <c r="P434" i="1"/>
  <c r="U434" i="1"/>
  <c r="W434" i="1"/>
  <c r="O447" i="1"/>
  <c r="P447" i="1"/>
  <c r="O489" i="1"/>
  <c r="P489" i="1"/>
  <c r="U489" i="1"/>
  <c r="W489" i="1"/>
  <c r="O466" i="1"/>
  <c r="P466" i="1"/>
  <c r="U466" i="1"/>
  <c r="W466" i="1"/>
  <c r="O526" i="1"/>
  <c r="P526" i="1"/>
  <c r="U526" i="1"/>
  <c r="W526" i="1"/>
  <c r="O403" i="1"/>
  <c r="P403" i="1"/>
  <c r="U403" i="1"/>
  <c r="W403" i="1"/>
  <c r="O454" i="1"/>
  <c r="P454" i="1"/>
  <c r="U454" i="1"/>
  <c r="W454" i="1"/>
  <c r="O383" i="1"/>
  <c r="P383" i="1"/>
  <c r="U383" i="1"/>
  <c r="W383" i="1"/>
  <c r="O544" i="1"/>
  <c r="P544" i="1"/>
  <c r="U544" i="1"/>
  <c r="W544" i="1"/>
  <c r="O505" i="1"/>
  <c r="P505" i="1"/>
  <c r="O521" i="1"/>
  <c r="P521" i="1"/>
  <c r="U521" i="1"/>
  <c r="W521" i="1"/>
  <c r="O536" i="1"/>
  <c r="P536" i="1"/>
  <c r="U536" i="1"/>
  <c r="W536" i="1"/>
  <c r="O516" i="1"/>
  <c r="P516" i="1"/>
  <c r="O578" i="1"/>
  <c r="P578" i="1"/>
  <c r="U578" i="1"/>
  <c r="W578" i="1"/>
  <c r="O440" i="1"/>
  <c r="P440" i="1"/>
  <c r="U440" i="1"/>
  <c r="W440" i="1"/>
  <c r="O479" i="1"/>
  <c r="P479" i="1"/>
  <c r="U479" i="1"/>
  <c r="W479" i="1"/>
  <c r="O393" i="1"/>
  <c r="P393" i="1"/>
  <c r="U393" i="1"/>
  <c r="W393" i="1"/>
  <c r="O512" i="1"/>
  <c r="P512" i="1"/>
  <c r="O439" i="1"/>
  <c r="P439" i="1"/>
  <c r="U439" i="1"/>
  <c r="W439" i="1"/>
  <c r="O405" i="1"/>
  <c r="P405" i="1"/>
  <c r="U405" i="1"/>
  <c r="W405" i="1"/>
  <c r="O496" i="1"/>
  <c r="P496" i="1"/>
  <c r="U496" i="1"/>
  <c r="W496" i="1"/>
  <c r="O511" i="1"/>
  <c r="P511" i="1"/>
  <c r="U511" i="1"/>
  <c r="W511" i="1"/>
  <c r="O567" i="1"/>
  <c r="P567" i="1"/>
  <c r="U567" i="1"/>
  <c r="W567" i="1"/>
  <c r="O480" i="1"/>
  <c r="P480" i="1"/>
  <c r="U480" i="1"/>
  <c r="W480" i="1"/>
  <c r="O369" i="1"/>
  <c r="P369" i="1"/>
  <c r="U369" i="1"/>
  <c r="W369" i="1"/>
  <c r="O458" i="1"/>
  <c r="P458" i="1"/>
  <c r="O543" i="1"/>
  <c r="P543" i="1"/>
  <c r="U543" i="1"/>
  <c r="W543" i="1"/>
  <c r="O400" i="1"/>
  <c r="P400" i="1"/>
  <c r="U400" i="1"/>
  <c r="W400" i="1"/>
  <c r="O540" i="1"/>
  <c r="P540" i="1"/>
  <c r="O539" i="1"/>
  <c r="P539" i="1"/>
  <c r="U539" i="1"/>
  <c r="W539" i="1"/>
  <c r="O358" i="1"/>
  <c r="P358" i="1"/>
  <c r="U358" i="1"/>
  <c r="W358" i="1"/>
  <c r="O330" i="1"/>
  <c r="P330" i="1"/>
  <c r="U330" i="1"/>
  <c r="W330" i="1"/>
  <c r="O385" i="1"/>
  <c r="P385" i="1"/>
  <c r="U385" i="1"/>
  <c r="W385" i="1"/>
  <c r="O507" i="1"/>
  <c r="P507" i="1"/>
  <c r="O568" i="1"/>
  <c r="P568" i="1"/>
  <c r="U568" i="1"/>
  <c r="W568" i="1"/>
  <c r="O502" i="1"/>
  <c r="P502" i="1"/>
  <c r="U502" i="1"/>
  <c r="W502" i="1"/>
  <c r="O546" i="1"/>
  <c r="P546" i="1"/>
  <c r="U546" i="1"/>
  <c r="W546" i="1"/>
  <c r="O514" i="1"/>
  <c r="P514" i="1"/>
  <c r="U514" i="1"/>
  <c r="W514" i="1"/>
  <c r="O422" i="1"/>
  <c r="P422" i="1"/>
  <c r="U422" i="1"/>
  <c r="W422" i="1"/>
  <c r="O484" i="1"/>
  <c r="P484" i="1"/>
  <c r="U484" i="1"/>
  <c r="W484" i="1"/>
  <c r="O527" i="1"/>
  <c r="P527" i="1"/>
  <c r="U527" i="1"/>
  <c r="W527" i="1"/>
  <c r="O569" i="1"/>
  <c r="P569" i="1"/>
  <c r="O537" i="1"/>
  <c r="P537" i="1"/>
  <c r="U537" i="1"/>
  <c r="W537" i="1"/>
  <c r="O351" i="1"/>
  <c r="P351" i="1"/>
  <c r="U351" i="1"/>
  <c r="W351" i="1"/>
  <c r="O346" i="1"/>
  <c r="P346" i="1"/>
  <c r="O373" i="1"/>
  <c r="P373" i="1"/>
  <c r="U373" i="1"/>
  <c r="W373" i="1"/>
  <c r="O538" i="1"/>
  <c r="P538" i="1"/>
  <c r="U538" i="1"/>
  <c r="W538" i="1"/>
  <c r="O444" i="1"/>
  <c r="P444" i="1"/>
  <c r="U444" i="1"/>
  <c r="W444" i="1"/>
  <c r="O377" i="1"/>
  <c r="P377" i="1"/>
  <c r="U377" i="1"/>
  <c r="W377" i="1"/>
  <c r="O394" i="1"/>
  <c r="P394" i="1"/>
  <c r="O371" i="1"/>
  <c r="P371" i="1"/>
  <c r="U371" i="1"/>
  <c r="W371" i="1"/>
  <c r="O428" i="1"/>
  <c r="P428" i="1"/>
  <c r="U428" i="1"/>
  <c r="W428" i="1"/>
  <c r="O348" i="1"/>
  <c r="P348" i="1"/>
  <c r="O461" i="1"/>
  <c r="P461" i="1"/>
  <c r="U461" i="1"/>
  <c r="W461" i="1"/>
  <c r="O386" i="1"/>
  <c r="P386" i="1"/>
  <c r="U386" i="1"/>
  <c r="W386" i="1"/>
  <c r="O580" i="1"/>
  <c r="P580" i="1"/>
  <c r="U580" i="1"/>
  <c r="W580" i="1"/>
  <c r="O481" i="1"/>
  <c r="P481" i="1"/>
  <c r="U481" i="1"/>
  <c r="W481" i="1"/>
  <c r="O469" i="1"/>
  <c r="P469" i="1"/>
  <c r="O438" i="1"/>
  <c r="P438" i="1"/>
  <c r="U438" i="1"/>
  <c r="W438" i="1"/>
  <c r="O390" i="1"/>
  <c r="P390" i="1"/>
  <c r="U390" i="1"/>
  <c r="W390" i="1"/>
  <c r="O397" i="1"/>
  <c r="P397" i="1"/>
  <c r="U397" i="1"/>
  <c r="W397" i="1"/>
  <c r="O421" i="1"/>
  <c r="P421" i="1"/>
  <c r="U421" i="1"/>
  <c r="W421" i="1"/>
  <c r="O450" i="1"/>
  <c r="P450" i="1"/>
  <c r="U450" i="1"/>
  <c r="W450" i="1"/>
  <c r="O448" i="1"/>
  <c r="P448" i="1"/>
  <c r="U448" i="1"/>
  <c r="W448" i="1"/>
  <c r="O431" i="1"/>
  <c r="P431" i="1"/>
  <c r="O549" i="1"/>
  <c r="P549" i="1"/>
  <c r="O320" i="1"/>
  <c r="P320" i="1"/>
  <c r="U320" i="1"/>
  <c r="W320" i="1"/>
  <c r="O408" i="1"/>
  <c r="P408" i="1"/>
  <c r="U408" i="1"/>
  <c r="W408" i="1"/>
  <c r="O462" i="1"/>
  <c r="P462" i="1"/>
  <c r="U462" i="1"/>
  <c r="W462" i="1"/>
  <c r="O344" i="1"/>
  <c r="P344" i="1"/>
  <c r="O513" i="1"/>
  <c r="P513" i="1"/>
  <c r="U513" i="1"/>
  <c r="W513" i="1"/>
  <c r="O498" i="1"/>
  <c r="P498" i="1"/>
  <c r="U498" i="1"/>
  <c r="W498" i="1"/>
  <c r="O581" i="1"/>
  <c r="P581" i="1"/>
  <c r="O518" i="1"/>
  <c r="P518" i="1"/>
  <c r="O529" i="1"/>
  <c r="P529" i="1"/>
  <c r="U529" i="1"/>
  <c r="W529" i="1"/>
  <c r="O495" i="1"/>
  <c r="P495" i="1"/>
  <c r="U495" i="1"/>
  <c r="W495" i="1"/>
  <c r="O472" i="1"/>
  <c r="P472" i="1"/>
  <c r="U472" i="1"/>
  <c r="W472" i="1"/>
  <c r="O445" i="1"/>
  <c r="P445" i="1"/>
  <c r="O590" i="1"/>
  <c r="P590" i="1"/>
  <c r="U590" i="1"/>
  <c r="W590" i="1"/>
  <c r="O534" i="1"/>
  <c r="P534" i="1"/>
  <c r="U534" i="1"/>
  <c r="W534" i="1"/>
  <c r="O427" i="1"/>
  <c r="P427" i="1"/>
  <c r="O335" i="1"/>
  <c r="P335" i="1"/>
  <c r="O478" i="1"/>
  <c r="P478" i="1"/>
  <c r="U478" i="1"/>
  <c r="W478" i="1"/>
  <c r="O391" i="1"/>
  <c r="P391" i="1"/>
  <c r="U391" i="1"/>
  <c r="W391" i="1"/>
  <c r="O424" i="1"/>
  <c r="P424" i="1"/>
  <c r="U424" i="1"/>
  <c r="W424" i="1"/>
  <c r="O396" i="1"/>
  <c r="P396" i="1"/>
  <c r="O474" i="1"/>
  <c r="P474" i="1"/>
  <c r="U474" i="1"/>
  <c r="W474" i="1"/>
  <c r="O533" i="1"/>
  <c r="P533" i="1"/>
  <c r="U533" i="1"/>
  <c r="W533" i="1"/>
  <c r="O508" i="1"/>
  <c r="P508" i="1"/>
  <c r="O554" i="1"/>
  <c r="P554" i="1"/>
  <c r="O520" i="1"/>
  <c r="P520" i="1"/>
  <c r="U520" i="1"/>
  <c r="W520" i="1"/>
  <c r="O547" i="1"/>
  <c r="P547" i="1"/>
  <c r="U547" i="1"/>
  <c r="W547" i="1"/>
  <c r="O457" i="1"/>
  <c r="P457" i="1"/>
  <c r="U457" i="1"/>
  <c r="W457" i="1"/>
  <c r="O435" i="1"/>
  <c r="P435" i="1"/>
  <c r="O551" i="1"/>
  <c r="P551" i="1"/>
  <c r="U551" i="1"/>
  <c r="W551" i="1"/>
  <c r="O497" i="1"/>
  <c r="P497" i="1"/>
  <c r="U497" i="1"/>
  <c r="W497" i="1"/>
  <c r="O563" i="1"/>
  <c r="P563" i="1"/>
  <c r="O535" i="1"/>
  <c r="P535" i="1"/>
  <c r="O415" i="1"/>
  <c r="P415" i="1"/>
  <c r="U415" i="1"/>
  <c r="W415" i="1"/>
  <c r="O542" i="1"/>
  <c r="P542" i="1"/>
  <c r="U542" i="1"/>
  <c r="W542" i="1"/>
  <c r="O550" i="1"/>
  <c r="P550" i="1"/>
  <c r="U550" i="1"/>
  <c r="W550" i="1"/>
  <c r="O552" i="1"/>
  <c r="P552" i="1"/>
  <c r="O334" i="1"/>
  <c r="P334" i="1"/>
  <c r="U334" i="1"/>
  <c r="W334" i="1"/>
  <c r="O441" i="1"/>
  <c r="P441" i="1"/>
  <c r="U441" i="1"/>
  <c r="W441" i="1"/>
  <c r="O515" i="1"/>
  <c r="P515" i="1"/>
  <c r="O380" i="1"/>
  <c r="P380" i="1"/>
  <c r="O666" i="1"/>
  <c r="P666" i="1"/>
  <c r="U666" i="1"/>
  <c r="W666" i="1"/>
  <c r="O601" i="1"/>
  <c r="P601" i="1"/>
  <c r="U601" i="1"/>
  <c r="W601" i="1"/>
  <c r="O662" i="1"/>
  <c r="P662" i="1"/>
  <c r="U662" i="1"/>
  <c r="W662" i="1"/>
  <c r="O609" i="1"/>
  <c r="P609" i="1"/>
  <c r="O709" i="1"/>
  <c r="P709" i="1"/>
  <c r="U709" i="1"/>
  <c r="W709" i="1"/>
  <c r="O615" i="1"/>
  <c r="P615" i="1"/>
  <c r="U615" i="1"/>
  <c r="W615" i="1"/>
  <c r="O594" i="1"/>
  <c r="P594" i="1"/>
  <c r="O685" i="1"/>
  <c r="P685" i="1"/>
  <c r="O712" i="1"/>
  <c r="P712" i="1"/>
  <c r="U712" i="1"/>
  <c r="W712" i="1"/>
  <c r="O694" i="1"/>
  <c r="P694" i="1"/>
  <c r="U694" i="1"/>
  <c r="W694" i="1"/>
  <c r="O701" i="1"/>
  <c r="P701" i="1"/>
  <c r="U701" i="1"/>
  <c r="W701" i="1"/>
  <c r="O710" i="1"/>
  <c r="P710" i="1"/>
  <c r="O699" i="1"/>
  <c r="P699" i="1"/>
  <c r="U699" i="1"/>
  <c r="W699" i="1"/>
  <c r="O703" i="1"/>
  <c r="P703" i="1"/>
  <c r="U703" i="1"/>
  <c r="W703" i="1"/>
  <c r="O597" i="1"/>
  <c r="P597" i="1"/>
  <c r="O647" i="1"/>
  <c r="P647" i="1"/>
  <c r="O708" i="1"/>
  <c r="P708" i="1"/>
  <c r="U708" i="1"/>
  <c r="W708" i="1"/>
  <c r="O604" i="1"/>
  <c r="P604" i="1"/>
  <c r="U604" i="1"/>
  <c r="W604" i="1"/>
  <c r="O612" i="1"/>
  <c r="P612" i="1"/>
  <c r="U612" i="1"/>
  <c r="W612" i="1"/>
  <c r="O707" i="1"/>
  <c r="P707" i="1"/>
  <c r="O607" i="1"/>
  <c r="P607" i="1"/>
  <c r="U607" i="1"/>
  <c r="W607" i="1"/>
  <c r="O697" i="1"/>
  <c r="P697" i="1"/>
  <c r="U697" i="1"/>
  <c r="W697" i="1"/>
  <c r="O700" i="1"/>
  <c r="P700" i="1"/>
  <c r="O592" i="1"/>
  <c r="P592" i="1"/>
  <c r="O603" i="1"/>
  <c r="P603" i="1"/>
  <c r="U603" i="1"/>
  <c r="W603" i="1"/>
  <c r="O706" i="1"/>
  <c r="P706" i="1"/>
  <c r="U706" i="1"/>
  <c r="W706" i="1"/>
  <c r="O705" i="1"/>
  <c r="P705" i="1"/>
  <c r="U705" i="1"/>
  <c r="W705" i="1"/>
  <c r="O671" i="1"/>
  <c r="P671" i="1"/>
  <c r="O704" i="1"/>
  <c r="P704" i="1"/>
  <c r="U704" i="1"/>
  <c r="W704" i="1"/>
  <c r="O664" i="1"/>
  <c r="P664" i="1"/>
  <c r="U664" i="1"/>
  <c r="W664" i="1"/>
  <c r="O623" i="1"/>
  <c r="P623" i="1"/>
  <c r="O611" i="1"/>
  <c r="P611" i="1"/>
  <c r="O683" i="1"/>
  <c r="P683" i="1"/>
  <c r="U683" i="1"/>
  <c r="W683" i="1"/>
  <c r="O711" i="1"/>
  <c r="P711" i="1"/>
  <c r="U711" i="1"/>
  <c r="W711" i="1"/>
  <c r="O650" i="1"/>
  <c r="P650" i="1"/>
  <c r="U650" i="1"/>
  <c r="W650" i="1"/>
  <c r="O651" i="1"/>
  <c r="P651" i="1"/>
  <c r="O641" i="1"/>
  <c r="P641" i="1"/>
  <c r="U641" i="1"/>
  <c r="W641" i="1"/>
  <c r="O632" i="1"/>
  <c r="P632" i="1"/>
  <c r="U632" i="1"/>
  <c r="W632" i="1"/>
  <c r="O630" i="1"/>
  <c r="P630" i="1"/>
  <c r="O605" i="1"/>
  <c r="P605" i="1"/>
  <c r="O643" i="1"/>
  <c r="P643" i="1"/>
  <c r="U643" i="1"/>
  <c r="W643" i="1"/>
  <c r="O595" i="1"/>
  <c r="P595" i="1"/>
  <c r="U595" i="1"/>
  <c r="W595" i="1"/>
  <c r="O602" i="1"/>
  <c r="P602" i="1"/>
  <c r="U602" i="1"/>
  <c r="W602" i="1"/>
  <c r="O606" i="1"/>
  <c r="P606" i="1"/>
  <c r="O591" i="1"/>
  <c r="P591" i="1"/>
  <c r="U591" i="1"/>
  <c r="W591" i="1"/>
  <c r="O617" i="1"/>
  <c r="P617" i="1"/>
  <c r="U617" i="1"/>
  <c r="W617" i="1"/>
  <c r="O618" i="1"/>
  <c r="P618" i="1"/>
  <c r="O614" i="1"/>
  <c r="P614" i="1"/>
  <c r="O599" i="1"/>
  <c r="P599" i="1"/>
  <c r="U599" i="1"/>
  <c r="W599" i="1"/>
  <c r="O640" i="1"/>
  <c r="P640" i="1"/>
  <c r="U640" i="1"/>
  <c r="W640" i="1"/>
  <c r="O622" i="1"/>
  <c r="P622" i="1"/>
  <c r="U622" i="1"/>
  <c r="W622" i="1"/>
  <c r="O596" i="1"/>
  <c r="P596" i="1"/>
  <c r="O593" i="1"/>
  <c r="P593" i="1"/>
  <c r="U593" i="1"/>
  <c r="W593" i="1"/>
  <c r="O633" i="1"/>
  <c r="P633" i="1"/>
  <c r="U633" i="1"/>
  <c r="W633" i="1"/>
  <c r="O619" i="1"/>
  <c r="P619" i="1"/>
  <c r="O600" i="1"/>
  <c r="P600" i="1"/>
  <c r="O674" i="1"/>
  <c r="P674" i="1"/>
  <c r="U674" i="1"/>
  <c r="W674" i="1"/>
  <c r="O637" i="1"/>
  <c r="P637" i="1"/>
  <c r="U637" i="1"/>
  <c r="W637" i="1"/>
  <c r="O646" i="1"/>
  <c r="P646" i="1"/>
  <c r="U646" i="1"/>
  <c r="W646" i="1"/>
  <c r="O681" i="1"/>
  <c r="P681" i="1"/>
  <c r="O702" i="1"/>
  <c r="P702" i="1"/>
  <c r="U702" i="1"/>
  <c r="W702" i="1"/>
  <c r="O627" i="1"/>
  <c r="P627" i="1"/>
  <c r="U627" i="1"/>
  <c r="W627" i="1"/>
  <c r="O634" i="1"/>
  <c r="P634" i="1"/>
  <c r="O669" i="1"/>
  <c r="P669" i="1"/>
  <c r="O629" i="1"/>
  <c r="P629" i="1"/>
  <c r="U629" i="1"/>
  <c r="W629" i="1"/>
  <c r="O682" i="1"/>
  <c r="P682" i="1"/>
  <c r="U682" i="1"/>
  <c r="W682" i="1"/>
  <c r="O635" i="1"/>
  <c r="P635" i="1"/>
  <c r="U635" i="1"/>
  <c r="W635" i="1"/>
  <c r="O677" i="1"/>
  <c r="P677" i="1"/>
  <c r="O628" i="1"/>
  <c r="P628" i="1"/>
  <c r="U628" i="1"/>
  <c r="W628" i="1"/>
  <c r="O654" i="1"/>
  <c r="P654" i="1"/>
  <c r="U654" i="1"/>
  <c r="W654" i="1"/>
  <c r="O661" i="1"/>
  <c r="P661" i="1"/>
  <c r="O616" i="1"/>
  <c r="P616" i="1"/>
  <c r="O698" i="1"/>
  <c r="P698" i="1"/>
  <c r="U698" i="1"/>
  <c r="W698" i="1"/>
  <c r="O689" i="1"/>
  <c r="P689" i="1"/>
  <c r="U689" i="1"/>
  <c r="W689" i="1"/>
  <c r="O678" i="1"/>
  <c r="P678" i="1"/>
  <c r="U678" i="1"/>
  <c r="W678" i="1"/>
  <c r="O598" i="1"/>
  <c r="P598" i="1"/>
  <c r="O679" i="1"/>
  <c r="P679" i="1"/>
  <c r="U679" i="1"/>
  <c r="W679" i="1"/>
  <c r="O688" i="1"/>
  <c r="P688" i="1"/>
  <c r="U688" i="1"/>
  <c r="W688" i="1"/>
  <c r="O610" i="1"/>
  <c r="P610" i="1"/>
  <c r="O642" i="1"/>
  <c r="P642" i="1"/>
  <c r="O655" i="1"/>
  <c r="P655" i="1"/>
  <c r="U655" i="1"/>
  <c r="W655" i="1"/>
  <c r="O660" i="1"/>
  <c r="P660" i="1"/>
  <c r="U660" i="1"/>
  <c r="W660" i="1"/>
  <c r="O652" i="1"/>
  <c r="P652" i="1"/>
  <c r="U652" i="1"/>
  <c r="W652" i="1"/>
  <c r="O644" i="1"/>
  <c r="P644" i="1"/>
  <c r="O624" i="1"/>
  <c r="P624" i="1"/>
  <c r="U624" i="1"/>
  <c r="W624" i="1"/>
  <c r="O638" i="1"/>
  <c r="P638" i="1"/>
  <c r="U638" i="1"/>
  <c r="W638" i="1"/>
  <c r="O658" i="1"/>
  <c r="P658" i="1"/>
  <c r="O648" i="1"/>
  <c r="P648" i="1"/>
  <c r="O626" i="1"/>
  <c r="P626" i="1"/>
  <c r="U626" i="1"/>
  <c r="W626" i="1"/>
  <c r="O631" i="1"/>
  <c r="P631" i="1"/>
  <c r="U631" i="1"/>
  <c r="W631" i="1"/>
  <c r="O649" i="1"/>
  <c r="P649" i="1"/>
  <c r="U649" i="1"/>
  <c r="W649" i="1"/>
  <c r="O645" i="1"/>
  <c r="P645" i="1"/>
  <c r="O672" i="1"/>
  <c r="P672" i="1"/>
  <c r="U672" i="1"/>
  <c r="W672" i="1"/>
  <c r="O663" i="1"/>
  <c r="P663" i="1"/>
  <c r="U663" i="1"/>
  <c r="W663" i="1"/>
  <c r="O653" i="1"/>
  <c r="P653" i="1"/>
  <c r="O621" i="1"/>
  <c r="P621" i="1"/>
  <c r="O625" i="1"/>
  <c r="P625" i="1"/>
  <c r="U625" i="1"/>
  <c r="W625" i="1"/>
  <c r="O608" i="1"/>
  <c r="P608" i="1"/>
  <c r="U608" i="1"/>
  <c r="W608" i="1"/>
  <c r="O690" i="1"/>
  <c r="P690" i="1"/>
  <c r="U690" i="1"/>
  <c r="W690" i="1"/>
  <c r="O675" i="1"/>
  <c r="P675" i="1"/>
  <c r="O659" i="1"/>
  <c r="P659" i="1"/>
  <c r="U659" i="1"/>
  <c r="W659" i="1"/>
  <c r="O668" i="1"/>
  <c r="P668" i="1"/>
  <c r="U668" i="1"/>
  <c r="W668" i="1"/>
  <c r="O676" i="1"/>
  <c r="P676" i="1"/>
  <c r="O691" i="1"/>
  <c r="P691" i="1"/>
  <c r="O667" i="1"/>
  <c r="P667" i="1"/>
  <c r="U667" i="1"/>
  <c r="W667" i="1"/>
  <c r="O684" i="1"/>
  <c r="P684" i="1"/>
  <c r="U684" i="1"/>
  <c r="W684" i="1"/>
  <c r="O665" i="1"/>
  <c r="P665" i="1"/>
  <c r="U665" i="1"/>
  <c r="W665" i="1"/>
  <c r="O620" i="1"/>
  <c r="P620" i="1"/>
  <c r="O673" i="1"/>
  <c r="P673" i="1"/>
  <c r="U673" i="1"/>
  <c r="W673" i="1"/>
  <c r="O687" i="1"/>
  <c r="P687" i="1"/>
  <c r="U687" i="1"/>
  <c r="W687" i="1"/>
  <c r="O680" i="1"/>
  <c r="P680" i="1"/>
  <c r="O686" i="1"/>
  <c r="P686" i="1"/>
  <c r="O636" i="1"/>
  <c r="P636" i="1"/>
  <c r="U636" i="1"/>
  <c r="W636" i="1"/>
  <c r="O656" i="1"/>
  <c r="P656" i="1"/>
  <c r="U656" i="1"/>
  <c r="W656" i="1"/>
  <c r="O695" i="1"/>
  <c r="P695" i="1"/>
  <c r="U695" i="1"/>
  <c r="W695" i="1"/>
  <c r="O657" i="1"/>
  <c r="P657" i="1"/>
  <c r="O639" i="1"/>
  <c r="P639" i="1"/>
  <c r="U639" i="1"/>
  <c r="W639" i="1"/>
  <c r="O613" i="1"/>
  <c r="P613" i="1"/>
  <c r="U613" i="1"/>
  <c r="W613" i="1"/>
  <c r="O670" i="1"/>
  <c r="P670" i="1"/>
  <c r="O692" i="1"/>
  <c r="P692" i="1"/>
  <c r="O693" i="1"/>
  <c r="P693" i="1"/>
  <c r="U693" i="1"/>
  <c r="W693" i="1"/>
  <c r="O696" i="1"/>
  <c r="P696" i="1"/>
  <c r="U696" i="1"/>
  <c r="W696" i="1"/>
  <c r="O588" i="1"/>
  <c r="P588" i="1"/>
  <c r="U588" i="1"/>
  <c r="W588" i="1"/>
  <c r="O585" i="1"/>
  <c r="P585" i="1"/>
  <c r="O587" i="1"/>
  <c r="P587" i="1"/>
  <c r="U587" i="1"/>
  <c r="W587" i="1"/>
  <c r="O582" i="1"/>
  <c r="P582" i="1"/>
  <c r="U582" i="1"/>
  <c r="W582" i="1"/>
  <c r="O586" i="1"/>
  <c r="P586" i="1"/>
  <c r="O584" i="1"/>
  <c r="P584" i="1"/>
  <c r="O303" i="1"/>
  <c r="P303" i="1"/>
  <c r="U303" i="1"/>
  <c r="W303" i="1"/>
  <c r="O126" i="1"/>
  <c r="P126" i="1"/>
  <c r="U126" i="1"/>
  <c r="W126" i="1"/>
  <c r="O145" i="1"/>
  <c r="P145" i="1"/>
  <c r="U145" i="1"/>
  <c r="W145" i="1"/>
  <c r="O193" i="1"/>
  <c r="P193" i="1"/>
  <c r="O106" i="1"/>
  <c r="P106" i="1"/>
  <c r="U106" i="1"/>
  <c r="W106" i="1"/>
  <c r="O36" i="1"/>
  <c r="P36" i="1"/>
  <c r="U36" i="1"/>
  <c r="W36" i="1"/>
  <c r="O45" i="1"/>
  <c r="P45" i="1"/>
  <c r="O75" i="1"/>
  <c r="P75" i="1"/>
  <c r="O39" i="1"/>
  <c r="P39" i="1"/>
  <c r="U39" i="1"/>
  <c r="W39" i="1"/>
  <c r="O55" i="1"/>
  <c r="P55" i="1"/>
  <c r="U55" i="1"/>
  <c r="W55" i="1"/>
  <c r="O85" i="1"/>
  <c r="P85" i="1"/>
  <c r="U85" i="1"/>
  <c r="W85" i="1"/>
  <c r="O63" i="1"/>
  <c r="P63" i="1"/>
  <c r="O61" i="1"/>
  <c r="P61" i="1"/>
  <c r="U61" i="1"/>
  <c r="W61" i="1"/>
  <c r="O163" i="1"/>
  <c r="P163" i="1"/>
  <c r="U163" i="1"/>
  <c r="W163" i="1"/>
  <c r="O153" i="1"/>
  <c r="P153" i="1"/>
  <c r="O171" i="1"/>
  <c r="P171" i="1"/>
  <c r="O185" i="1"/>
  <c r="P185" i="1"/>
  <c r="U185" i="1"/>
  <c r="W185" i="1"/>
  <c r="O109" i="1"/>
  <c r="P109" i="1"/>
  <c r="U109" i="1"/>
  <c r="W109" i="1"/>
  <c r="O142" i="1"/>
  <c r="P142" i="1"/>
  <c r="U142" i="1"/>
  <c r="W142" i="1"/>
  <c r="O192" i="1"/>
  <c r="P192" i="1"/>
  <c r="O178" i="1"/>
  <c r="P178" i="1"/>
  <c r="O157" i="1"/>
  <c r="P157" i="1"/>
  <c r="U157" i="1"/>
  <c r="W157" i="1"/>
  <c r="O175" i="1"/>
  <c r="P175" i="1"/>
  <c r="U175" i="1"/>
  <c r="W175" i="1"/>
  <c r="O135" i="1"/>
  <c r="P135" i="1"/>
  <c r="U135" i="1"/>
  <c r="W135" i="1"/>
  <c r="O129" i="1"/>
  <c r="P129" i="1"/>
  <c r="U129" i="1"/>
  <c r="W129" i="1"/>
  <c r="O41" i="1"/>
  <c r="P41" i="1"/>
  <c r="U41" i="1"/>
  <c r="W41" i="1"/>
  <c r="O10" i="1"/>
  <c r="P10" i="1"/>
  <c r="U10" i="1"/>
  <c r="W10" i="1"/>
  <c r="O13" i="1"/>
  <c r="P13" i="1"/>
  <c r="O24" i="1"/>
  <c r="P24" i="1"/>
  <c r="U24" i="1"/>
  <c r="W24" i="1"/>
  <c r="O60" i="1"/>
  <c r="P60" i="1"/>
  <c r="O11" i="1"/>
  <c r="P11" i="1"/>
  <c r="O12" i="1"/>
  <c r="P12" i="1"/>
  <c r="O29" i="1"/>
  <c r="P29" i="1"/>
  <c r="U29" i="1"/>
  <c r="W29" i="1"/>
  <c r="O131" i="1"/>
  <c r="P131" i="1"/>
  <c r="U131" i="1"/>
  <c r="W131" i="1"/>
  <c r="O123" i="1"/>
  <c r="P123" i="1"/>
  <c r="U123" i="1"/>
  <c r="W123" i="1"/>
  <c r="O113" i="1"/>
  <c r="P113" i="1"/>
  <c r="U113" i="1"/>
  <c r="W113" i="1"/>
  <c r="O103" i="1"/>
  <c r="P103" i="1"/>
  <c r="U103" i="1"/>
  <c r="W103" i="1"/>
  <c r="O46" i="1"/>
  <c r="P46" i="1"/>
  <c r="U46" i="1"/>
  <c r="W46" i="1"/>
  <c r="O115" i="1"/>
  <c r="P115" i="1"/>
  <c r="U115" i="1"/>
  <c r="W115" i="1"/>
  <c r="O99" i="1"/>
  <c r="P99" i="1"/>
  <c r="U99" i="1"/>
  <c r="W99" i="1"/>
  <c r="O128" i="1"/>
  <c r="P128" i="1"/>
  <c r="U128" i="1"/>
  <c r="W128" i="1"/>
  <c r="O124" i="1"/>
  <c r="P124" i="1"/>
  <c r="U124" i="1"/>
  <c r="W124" i="1"/>
  <c r="O170" i="1"/>
  <c r="P170" i="1"/>
  <c r="U170" i="1"/>
  <c r="W170" i="1"/>
  <c r="O198" i="1"/>
  <c r="P198" i="1"/>
  <c r="O111" i="1"/>
  <c r="P111" i="1"/>
  <c r="U111" i="1"/>
  <c r="W111" i="1"/>
  <c r="O96" i="1"/>
  <c r="P96" i="1"/>
  <c r="U96" i="1"/>
  <c r="W96" i="1"/>
  <c r="O121" i="1"/>
  <c r="P121" i="1"/>
  <c r="U121" i="1"/>
  <c r="W121" i="1"/>
  <c r="O104" i="1"/>
  <c r="P104" i="1"/>
  <c r="O127" i="1"/>
  <c r="P127" i="1"/>
  <c r="O140" i="1"/>
  <c r="P140" i="1"/>
  <c r="U140" i="1"/>
  <c r="W140" i="1"/>
  <c r="O122" i="1"/>
  <c r="P122" i="1"/>
  <c r="U122" i="1"/>
  <c r="W122" i="1"/>
  <c r="O189" i="1"/>
  <c r="P189" i="1"/>
  <c r="U189" i="1"/>
  <c r="W189" i="1"/>
  <c r="O88" i="1"/>
  <c r="P88" i="1"/>
  <c r="U88" i="1"/>
  <c r="W88" i="1"/>
  <c r="O186" i="1"/>
  <c r="P186" i="1"/>
  <c r="U186" i="1"/>
  <c r="W186" i="1"/>
  <c r="O181" i="1"/>
  <c r="P181" i="1"/>
  <c r="O183" i="1"/>
  <c r="P183" i="1"/>
  <c r="U183" i="1"/>
  <c r="W183" i="1"/>
  <c r="O188" i="1"/>
  <c r="P188" i="1"/>
  <c r="O182" i="1"/>
  <c r="P182" i="1"/>
  <c r="O195" i="1"/>
  <c r="P195" i="1"/>
  <c r="O150" i="1"/>
  <c r="P150" i="1"/>
  <c r="O141" i="1"/>
  <c r="P141" i="1"/>
  <c r="O114" i="1"/>
  <c r="P114" i="1"/>
  <c r="U114" i="1"/>
  <c r="W114" i="1"/>
  <c r="O125" i="1"/>
  <c r="P125" i="1"/>
  <c r="O136" i="1"/>
  <c r="P136" i="1"/>
  <c r="O177" i="1"/>
  <c r="P177" i="1"/>
  <c r="O33" i="1"/>
  <c r="P33" i="1"/>
  <c r="O18" i="1"/>
  <c r="P18" i="1"/>
  <c r="O5" i="1"/>
  <c r="P5" i="1"/>
  <c r="U5" i="1"/>
  <c r="W5" i="1"/>
  <c r="O31" i="1"/>
  <c r="P31" i="1"/>
  <c r="O77" i="1"/>
  <c r="P77" i="1"/>
  <c r="O47" i="1"/>
  <c r="P47" i="1"/>
  <c r="O98" i="1"/>
  <c r="P98" i="1"/>
  <c r="U98" i="1"/>
  <c r="W98" i="1"/>
  <c r="O48" i="1"/>
  <c r="P48" i="1"/>
  <c r="O20" i="1"/>
  <c r="P20" i="1"/>
  <c r="O101" i="1"/>
  <c r="P101" i="1"/>
  <c r="O64" i="1"/>
  <c r="P64" i="1"/>
  <c r="O30" i="1"/>
  <c r="P30" i="1"/>
  <c r="O19" i="1"/>
  <c r="P19" i="1"/>
  <c r="O68" i="1"/>
  <c r="P68" i="1"/>
  <c r="U68" i="1"/>
  <c r="W68" i="1"/>
  <c r="O90" i="1"/>
  <c r="P90" i="1"/>
  <c r="O94" i="1"/>
  <c r="P94" i="1"/>
  <c r="U94" i="1"/>
  <c r="W94" i="1"/>
  <c r="O43" i="1"/>
  <c r="P43" i="1"/>
  <c r="O32" i="1"/>
  <c r="P32" i="1"/>
  <c r="O34" i="1"/>
  <c r="P34" i="1"/>
  <c r="U34" i="1"/>
  <c r="W34" i="1"/>
  <c r="O38" i="1"/>
  <c r="P38" i="1"/>
  <c r="O87" i="1"/>
  <c r="P87" i="1"/>
  <c r="O167" i="1"/>
  <c r="P167" i="1"/>
  <c r="U167" i="1"/>
  <c r="W167" i="1"/>
  <c r="O44" i="1"/>
  <c r="P44" i="1"/>
  <c r="U44" i="1"/>
  <c r="W44" i="1"/>
  <c r="O112" i="1"/>
  <c r="P112" i="1"/>
  <c r="U112" i="1"/>
  <c r="W112" i="1"/>
  <c r="O130" i="1"/>
  <c r="P130" i="1"/>
  <c r="U130" i="1"/>
  <c r="W130" i="1"/>
  <c r="O53" i="1"/>
  <c r="P53" i="1"/>
  <c r="U53" i="1"/>
  <c r="W53" i="1"/>
  <c r="O144" i="1"/>
  <c r="P144" i="1"/>
  <c r="O199" i="1"/>
  <c r="P199" i="1"/>
  <c r="U199" i="1"/>
  <c r="W199" i="1"/>
  <c r="O146" i="1"/>
  <c r="P146" i="1"/>
  <c r="O2" i="1"/>
  <c r="P2" i="1"/>
  <c r="O3" i="1"/>
  <c r="P3" i="1"/>
  <c r="O16" i="1"/>
  <c r="P16" i="1"/>
  <c r="U16" i="1"/>
  <c r="W16" i="1"/>
  <c r="O6" i="1"/>
  <c r="P6" i="1"/>
  <c r="U6" i="1"/>
  <c r="W6" i="1"/>
  <c r="O7" i="1"/>
  <c r="P7" i="1"/>
  <c r="U7" i="1"/>
  <c r="W7" i="1"/>
  <c r="O9" i="1"/>
  <c r="P9" i="1"/>
  <c r="U9" i="1"/>
  <c r="W9" i="1"/>
  <c r="O4" i="1"/>
  <c r="P4" i="1"/>
  <c r="U4" i="1"/>
  <c r="W4" i="1"/>
  <c r="O8" i="1"/>
  <c r="P8" i="1"/>
  <c r="U8" i="1"/>
  <c r="W8" i="1"/>
  <c r="O93" i="1"/>
  <c r="P93" i="1"/>
  <c r="U93" i="1"/>
  <c r="W93" i="1"/>
  <c r="O66" i="1"/>
  <c r="P66" i="1"/>
  <c r="U66" i="1"/>
  <c r="W66" i="1"/>
  <c r="O83" i="1"/>
  <c r="P83" i="1"/>
  <c r="U83" i="1"/>
  <c r="W83" i="1"/>
  <c r="O194" i="1"/>
  <c r="P194" i="1"/>
  <c r="U194" i="1"/>
  <c r="W194" i="1"/>
  <c r="O164" i="1"/>
  <c r="P164" i="1"/>
  <c r="O158" i="1"/>
  <c r="P158" i="1"/>
  <c r="U158" i="1"/>
  <c r="W158" i="1"/>
  <c r="O168" i="1"/>
  <c r="P168" i="1"/>
  <c r="U168" i="1"/>
  <c r="W168" i="1"/>
  <c r="O154" i="1"/>
  <c r="P154" i="1"/>
  <c r="U154" i="1"/>
  <c r="W154" i="1"/>
  <c r="O180" i="1"/>
  <c r="P180" i="1"/>
  <c r="U180" i="1"/>
  <c r="W180" i="1"/>
  <c r="O143" i="1"/>
  <c r="P143" i="1"/>
  <c r="U143" i="1"/>
  <c r="W143" i="1"/>
  <c r="O165" i="1"/>
  <c r="P165" i="1"/>
  <c r="O117" i="1"/>
  <c r="P117" i="1"/>
  <c r="U117" i="1"/>
  <c r="W117" i="1"/>
  <c r="O84" i="1"/>
  <c r="P84" i="1"/>
  <c r="U84" i="1"/>
  <c r="W84" i="1"/>
  <c r="O40" i="1"/>
  <c r="P40" i="1"/>
  <c r="U40" i="1"/>
  <c r="W40" i="1"/>
  <c r="O92" i="1"/>
  <c r="P92" i="1"/>
  <c r="O139" i="1"/>
  <c r="P139" i="1"/>
  <c r="O80" i="1"/>
  <c r="P80" i="1"/>
  <c r="O67" i="1"/>
  <c r="P67" i="1"/>
  <c r="U67" i="1"/>
  <c r="W67" i="1"/>
  <c r="O120" i="1"/>
  <c r="P120" i="1"/>
  <c r="O79" i="1"/>
  <c r="P79" i="1"/>
  <c r="U79" i="1"/>
  <c r="W79" i="1"/>
  <c r="O116" i="1"/>
  <c r="P116" i="1"/>
  <c r="U116" i="1"/>
  <c r="W116" i="1"/>
  <c r="O107" i="1"/>
  <c r="P107" i="1"/>
  <c r="U107" i="1"/>
  <c r="W107" i="1"/>
  <c r="O78" i="1"/>
  <c r="P78" i="1"/>
  <c r="U78" i="1"/>
  <c r="W78" i="1"/>
  <c r="O82" i="1"/>
  <c r="P82" i="1"/>
  <c r="U82" i="1"/>
  <c r="W82" i="1"/>
  <c r="O52" i="1"/>
  <c r="P52" i="1"/>
  <c r="U52" i="1"/>
  <c r="W52" i="1"/>
  <c r="O51" i="1"/>
  <c r="P51" i="1"/>
  <c r="U51" i="1"/>
  <c r="W51" i="1"/>
  <c r="O105" i="1"/>
  <c r="P105" i="1"/>
  <c r="O133" i="1"/>
  <c r="P133" i="1"/>
  <c r="U133" i="1"/>
  <c r="W133" i="1"/>
  <c r="O17" i="1"/>
  <c r="P17" i="1"/>
  <c r="U17" i="1"/>
  <c r="W17" i="1"/>
  <c r="O26" i="1"/>
  <c r="P26" i="1"/>
  <c r="U26" i="1"/>
  <c r="W26" i="1"/>
  <c r="O37" i="1"/>
  <c r="P37" i="1"/>
  <c r="O89" i="1"/>
  <c r="P89" i="1"/>
  <c r="O62" i="1"/>
  <c r="P62" i="1"/>
  <c r="O56" i="1"/>
  <c r="P56" i="1"/>
  <c r="U56" i="1"/>
  <c r="W56" i="1"/>
  <c r="O35" i="1"/>
  <c r="P35" i="1"/>
  <c r="O149" i="1"/>
  <c r="P149" i="1"/>
  <c r="U149" i="1"/>
  <c r="W149" i="1"/>
  <c r="O162" i="1"/>
  <c r="P162" i="1"/>
  <c r="O148" i="1"/>
  <c r="P148" i="1"/>
  <c r="O169" i="1"/>
  <c r="P169" i="1"/>
  <c r="U169" i="1"/>
  <c r="W169" i="1"/>
  <c r="O134" i="1"/>
  <c r="P134" i="1"/>
  <c r="U134" i="1"/>
  <c r="W134" i="1"/>
  <c r="O172" i="1"/>
  <c r="P172" i="1"/>
  <c r="U172" i="1"/>
  <c r="W172" i="1"/>
  <c r="O201" i="1"/>
  <c r="P201" i="1"/>
  <c r="U201" i="1"/>
  <c r="W201" i="1"/>
  <c r="O49" i="1"/>
  <c r="P49" i="1"/>
  <c r="O196" i="1"/>
  <c r="P196" i="1"/>
  <c r="U196" i="1"/>
  <c r="W196" i="1"/>
  <c r="O27" i="1"/>
  <c r="P27" i="1"/>
  <c r="U27" i="1"/>
  <c r="W27" i="1"/>
  <c r="O72" i="1"/>
  <c r="P72" i="1"/>
  <c r="U72" i="1"/>
  <c r="W72" i="1"/>
  <c r="O57" i="1"/>
  <c r="P57" i="1"/>
  <c r="U57" i="1"/>
  <c r="W57" i="1"/>
  <c r="O184" i="1"/>
  <c r="P184" i="1"/>
  <c r="U184" i="1"/>
  <c r="W184" i="1"/>
  <c r="O42" i="1"/>
  <c r="P42" i="1"/>
  <c r="O23" i="1"/>
  <c r="P23" i="1"/>
  <c r="U23" i="1"/>
  <c r="W23" i="1"/>
  <c r="O190" i="1"/>
  <c r="P190" i="1"/>
  <c r="O21" i="1"/>
  <c r="P21" i="1"/>
  <c r="O86" i="1"/>
  <c r="P86" i="1"/>
  <c r="O152" i="1"/>
  <c r="P152" i="1"/>
  <c r="U152" i="1"/>
  <c r="W152" i="1"/>
  <c r="O159" i="1"/>
  <c r="P159" i="1"/>
  <c r="O187" i="1"/>
  <c r="P187" i="1"/>
  <c r="O155" i="1"/>
  <c r="P155" i="1"/>
  <c r="U155" i="1"/>
  <c r="W155" i="1"/>
  <c r="O156" i="1"/>
  <c r="P156" i="1"/>
  <c r="U156" i="1"/>
  <c r="W156" i="1"/>
  <c r="O173" i="1"/>
  <c r="P173" i="1"/>
  <c r="U173" i="1"/>
  <c r="W173" i="1"/>
  <c r="O176" i="1"/>
  <c r="P176" i="1"/>
  <c r="U176" i="1"/>
  <c r="W176" i="1"/>
  <c r="O160" i="1"/>
  <c r="P160" i="1"/>
  <c r="U160" i="1"/>
  <c r="W160" i="1"/>
  <c r="O138" i="1"/>
  <c r="P138" i="1"/>
  <c r="U138" i="1"/>
  <c r="W138" i="1"/>
  <c r="O76" i="1"/>
  <c r="P76" i="1"/>
  <c r="U76" i="1"/>
  <c r="W76" i="1"/>
  <c r="O22" i="1"/>
  <c r="P22" i="1"/>
  <c r="O147" i="1"/>
  <c r="P147" i="1"/>
  <c r="O25" i="1"/>
  <c r="P25" i="1"/>
  <c r="O54" i="1"/>
  <c r="P54" i="1"/>
  <c r="O151" i="1"/>
  <c r="P151" i="1"/>
  <c r="O28" i="1"/>
  <c r="P28" i="1"/>
  <c r="U28" i="1"/>
  <c r="W28" i="1"/>
  <c r="O15" i="1"/>
  <c r="P15" i="1"/>
  <c r="U15" i="1"/>
  <c r="W15" i="1"/>
  <c r="O69" i="1"/>
  <c r="P69" i="1"/>
  <c r="U69" i="1"/>
  <c r="W69" i="1"/>
  <c r="O71" i="1"/>
  <c r="P71" i="1"/>
  <c r="O118" i="1"/>
  <c r="P118" i="1"/>
  <c r="O100" i="1"/>
  <c r="P100" i="1"/>
  <c r="U100" i="1"/>
  <c r="W100" i="1"/>
  <c r="O161" i="1"/>
  <c r="P161" i="1"/>
  <c r="O132" i="1"/>
  <c r="P132" i="1"/>
  <c r="O197" i="1"/>
  <c r="P197" i="1"/>
  <c r="O200" i="1"/>
  <c r="P200" i="1"/>
  <c r="O137" i="1"/>
  <c r="P137" i="1"/>
  <c r="U137" i="1"/>
  <c r="W137" i="1"/>
  <c r="O174" i="1"/>
  <c r="P174" i="1"/>
  <c r="O191" i="1"/>
  <c r="P191" i="1"/>
  <c r="O166" i="1"/>
  <c r="P166" i="1"/>
  <c r="O91" i="1"/>
  <c r="P91" i="1"/>
  <c r="U91" i="1"/>
  <c r="W91" i="1"/>
  <c r="O58" i="1"/>
  <c r="P58" i="1"/>
  <c r="O179" i="1"/>
  <c r="P179" i="1"/>
  <c r="O81" i="1"/>
  <c r="P81" i="1"/>
  <c r="U81" i="1"/>
  <c r="W81" i="1"/>
  <c r="O108" i="1"/>
  <c r="P108" i="1"/>
  <c r="O95" i="1"/>
  <c r="P95" i="1"/>
  <c r="O119" i="1"/>
  <c r="P119" i="1"/>
  <c r="O74" i="1"/>
  <c r="P74" i="1"/>
  <c r="O102" i="1"/>
  <c r="P102" i="1"/>
  <c r="U102" i="1"/>
  <c r="W102" i="1"/>
  <c r="O59" i="1"/>
  <c r="P59" i="1"/>
  <c r="O14" i="1"/>
  <c r="P14" i="1"/>
  <c r="O110" i="1"/>
  <c r="P110" i="1"/>
  <c r="U110" i="1"/>
  <c r="W110" i="1"/>
  <c r="O73" i="1"/>
  <c r="P73" i="1"/>
  <c r="U73" i="1"/>
  <c r="W73" i="1"/>
  <c r="O70" i="1"/>
  <c r="P70" i="1"/>
  <c r="O97" i="1"/>
  <c r="P97" i="1"/>
  <c r="O50" i="1"/>
  <c r="P50" i="1"/>
  <c r="O65" i="1"/>
  <c r="P65" i="1"/>
  <c r="T101" i="1"/>
  <c r="V101" i="1"/>
  <c r="U101" i="1"/>
  <c r="W101" i="1"/>
  <c r="Q50" i="1"/>
  <c r="S50" i="1"/>
  <c r="U50" i="1"/>
  <c r="W50" i="1"/>
  <c r="Q166" i="1"/>
  <c r="S166" i="1"/>
  <c r="U166" i="1"/>
  <c r="W166" i="1"/>
  <c r="T148" i="1"/>
  <c r="V148" i="1"/>
  <c r="U148" i="1"/>
  <c r="W148" i="1"/>
  <c r="Q48" i="1"/>
  <c r="S48" i="1"/>
  <c r="U48" i="1"/>
  <c r="W48" i="1"/>
  <c r="Q144" i="1"/>
  <c r="S144" i="1"/>
  <c r="U144" i="1"/>
  <c r="W144" i="1"/>
  <c r="T64" i="1"/>
  <c r="V64" i="1"/>
  <c r="U64" i="1"/>
  <c r="W64" i="1"/>
  <c r="Q141" i="1"/>
  <c r="S141" i="1"/>
  <c r="U141" i="1"/>
  <c r="W141" i="1"/>
  <c r="Q97" i="1"/>
  <c r="S97" i="1"/>
  <c r="U97" i="1"/>
  <c r="W97" i="1"/>
  <c r="Q179" i="1"/>
  <c r="S179" i="1"/>
  <c r="U179" i="1"/>
  <c r="W179" i="1"/>
  <c r="Q197" i="1"/>
  <c r="S197" i="1"/>
  <c r="U197" i="1"/>
  <c r="W197" i="1"/>
  <c r="T86" i="1"/>
  <c r="V86" i="1"/>
  <c r="U86" i="1"/>
  <c r="W86" i="1"/>
  <c r="T162" i="1"/>
  <c r="V162" i="1"/>
  <c r="U162" i="1"/>
  <c r="W162" i="1"/>
  <c r="Q62" i="1"/>
  <c r="S62" i="1"/>
  <c r="U62" i="1"/>
  <c r="W62" i="1"/>
  <c r="Q80" i="1"/>
  <c r="S80" i="1"/>
  <c r="U80" i="1"/>
  <c r="W80" i="1"/>
  <c r="T164" i="1"/>
  <c r="V164" i="1"/>
  <c r="U164" i="1"/>
  <c r="W164" i="1"/>
  <c r="U2" i="1"/>
  <c r="W2" i="1"/>
  <c r="T2" i="1"/>
  <c r="V2" i="1"/>
  <c r="Q32" i="1"/>
  <c r="S32" i="1"/>
  <c r="U32" i="1"/>
  <c r="W32" i="1"/>
  <c r="T136" i="1"/>
  <c r="V136" i="1"/>
  <c r="U136" i="1"/>
  <c r="W136" i="1"/>
  <c r="T150" i="1"/>
  <c r="V150" i="1"/>
  <c r="U150" i="1"/>
  <c r="W150" i="1"/>
  <c r="T104" i="1"/>
  <c r="V104" i="1"/>
  <c r="U104" i="1"/>
  <c r="W104" i="1"/>
  <c r="T198" i="1"/>
  <c r="V198" i="1"/>
  <c r="U198" i="1"/>
  <c r="W198" i="1"/>
  <c r="T12" i="1"/>
  <c r="V12" i="1"/>
  <c r="U12" i="1"/>
  <c r="W12" i="1"/>
  <c r="T13" i="1"/>
  <c r="V13" i="1"/>
  <c r="U13" i="1"/>
  <c r="W13" i="1"/>
  <c r="T192" i="1"/>
  <c r="V192" i="1"/>
  <c r="U192" i="1"/>
  <c r="W192" i="1"/>
  <c r="T171" i="1"/>
  <c r="V171" i="1"/>
  <c r="U171" i="1"/>
  <c r="W171" i="1"/>
  <c r="T63" i="1"/>
  <c r="V63" i="1"/>
  <c r="U63" i="1"/>
  <c r="W63" i="1"/>
  <c r="T75" i="1"/>
  <c r="V75" i="1"/>
  <c r="U75" i="1"/>
  <c r="W75" i="1"/>
  <c r="T193" i="1"/>
  <c r="V193" i="1"/>
  <c r="U193" i="1"/>
  <c r="W193" i="1"/>
  <c r="T584" i="1"/>
  <c r="V584" i="1"/>
  <c r="U584" i="1"/>
  <c r="W584" i="1"/>
  <c r="T585" i="1"/>
  <c r="V585" i="1"/>
  <c r="U585" i="1"/>
  <c r="W585" i="1"/>
  <c r="T692" i="1"/>
  <c r="V692" i="1"/>
  <c r="U692" i="1"/>
  <c r="W692" i="1"/>
  <c r="T657" i="1"/>
  <c r="V657" i="1"/>
  <c r="U657" i="1"/>
  <c r="W657" i="1"/>
  <c r="T686" i="1"/>
  <c r="V686" i="1"/>
  <c r="U686" i="1"/>
  <c r="W686" i="1"/>
  <c r="T620" i="1"/>
  <c r="V620" i="1"/>
  <c r="U620" i="1"/>
  <c r="W620" i="1"/>
  <c r="T691" i="1"/>
  <c r="V691" i="1"/>
  <c r="U691" i="1"/>
  <c r="W691" i="1"/>
  <c r="T675" i="1"/>
  <c r="V675" i="1"/>
  <c r="U675" i="1"/>
  <c r="W675" i="1"/>
  <c r="T621" i="1"/>
  <c r="V621" i="1"/>
  <c r="U621" i="1"/>
  <c r="W621" i="1"/>
  <c r="T645" i="1"/>
  <c r="V645" i="1"/>
  <c r="U645" i="1"/>
  <c r="W645" i="1"/>
  <c r="T648" i="1"/>
  <c r="V648" i="1"/>
  <c r="U648" i="1"/>
  <c r="W648" i="1"/>
  <c r="T644" i="1"/>
  <c r="V644" i="1"/>
  <c r="U644" i="1"/>
  <c r="W644" i="1"/>
  <c r="T642" i="1"/>
  <c r="V642" i="1"/>
  <c r="U642" i="1"/>
  <c r="W642" i="1"/>
  <c r="T598" i="1"/>
  <c r="V598" i="1"/>
  <c r="U598" i="1"/>
  <c r="W598" i="1"/>
  <c r="T616" i="1"/>
  <c r="V616" i="1"/>
  <c r="U616" i="1"/>
  <c r="W616" i="1"/>
  <c r="T677" i="1"/>
  <c r="V677" i="1"/>
  <c r="U677" i="1"/>
  <c r="W677" i="1"/>
  <c r="T669" i="1"/>
  <c r="V669" i="1"/>
  <c r="U669" i="1"/>
  <c r="W669" i="1"/>
  <c r="T681" i="1"/>
  <c r="V681" i="1"/>
  <c r="U681" i="1"/>
  <c r="W681" i="1"/>
  <c r="T600" i="1"/>
  <c r="V600" i="1"/>
  <c r="U600" i="1"/>
  <c r="W600" i="1"/>
  <c r="T596" i="1"/>
  <c r="V596" i="1"/>
  <c r="U596" i="1"/>
  <c r="W596" i="1"/>
  <c r="T614" i="1"/>
  <c r="V614" i="1"/>
  <c r="U614" i="1"/>
  <c r="W614" i="1"/>
  <c r="T606" i="1"/>
  <c r="V606" i="1"/>
  <c r="U606" i="1"/>
  <c r="W606" i="1"/>
  <c r="T605" i="1"/>
  <c r="V605" i="1"/>
  <c r="U605" i="1"/>
  <c r="W605" i="1"/>
  <c r="T651" i="1"/>
  <c r="V651" i="1"/>
  <c r="U651" i="1"/>
  <c r="W651" i="1"/>
  <c r="T611" i="1"/>
  <c r="V611" i="1"/>
  <c r="U611" i="1"/>
  <c r="W611" i="1"/>
  <c r="T671" i="1"/>
  <c r="V671" i="1"/>
  <c r="U671" i="1"/>
  <c r="W671" i="1"/>
  <c r="T592" i="1"/>
  <c r="V592" i="1"/>
  <c r="U592" i="1"/>
  <c r="W592" i="1"/>
  <c r="T707" i="1"/>
  <c r="V707" i="1"/>
  <c r="U707" i="1"/>
  <c r="W707" i="1"/>
  <c r="T647" i="1"/>
  <c r="V647" i="1"/>
  <c r="U647" i="1"/>
  <c r="W647" i="1"/>
  <c r="T710" i="1"/>
  <c r="V710" i="1"/>
  <c r="U710" i="1"/>
  <c r="W710" i="1"/>
  <c r="T685" i="1"/>
  <c r="V685" i="1"/>
  <c r="U685" i="1"/>
  <c r="W685" i="1"/>
  <c r="T609" i="1"/>
  <c r="V609" i="1"/>
  <c r="U609" i="1"/>
  <c r="W609" i="1"/>
  <c r="T380" i="1"/>
  <c r="V380" i="1"/>
  <c r="U380" i="1"/>
  <c r="W380" i="1"/>
  <c r="T552" i="1"/>
  <c r="V552" i="1"/>
  <c r="U552" i="1"/>
  <c r="W552" i="1"/>
  <c r="T535" i="1"/>
  <c r="V535" i="1"/>
  <c r="U535" i="1"/>
  <c r="W535" i="1"/>
  <c r="T435" i="1"/>
  <c r="V435" i="1"/>
  <c r="U435" i="1"/>
  <c r="W435" i="1"/>
  <c r="T554" i="1"/>
  <c r="V554" i="1"/>
  <c r="U554" i="1"/>
  <c r="W554" i="1"/>
  <c r="T396" i="1"/>
  <c r="V396" i="1"/>
  <c r="U396" i="1"/>
  <c r="W396" i="1"/>
  <c r="T335" i="1"/>
  <c r="V335" i="1"/>
  <c r="U335" i="1"/>
  <c r="W335" i="1"/>
  <c r="T445" i="1"/>
  <c r="V445" i="1"/>
  <c r="U445" i="1"/>
  <c r="W445" i="1"/>
  <c r="T518" i="1"/>
  <c r="V518" i="1"/>
  <c r="U518" i="1"/>
  <c r="W518" i="1"/>
  <c r="T344" i="1"/>
  <c r="V344" i="1"/>
  <c r="U344" i="1"/>
  <c r="W344" i="1"/>
  <c r="T549" i="1"/>
  <c r="V549" i="1"/>
  <c r="U549" i="1"/>
  <c r="W549" i="1"/>
  <c r="T469" i="1"/>
  <c r="V469" i="1"/>
  <c r="U469" i="1"/>
  <c r="W469" i="1"/>
  <c r="T394" i="1"/>
  <c r="V394" i="1"/>
  <c r="U394" i="1"/>
  <c r="W394" i="1"/>
  <c r="T569" i="1"/>
  <c r="V569" i="1"/>
  <c r="U569" i="1"/>
  <c r="W569" i="1"/>
  <c r="T507" i="1"/>
  <c r="V507" i="1"/>
  <c r="U507" i="1"/>
  <c r="W507" i="1"/>
  <c r="T458" i="1"/>
  <c r="V458" i="1"/>
  <c r="U458" i="1"/>
  <c r="W458" i="1"/>
  <c r="T512" i="1"/>
  <c r="V512" i="1"/>
  <c r="U512" i="1"/>
  <c r="W512" i="1"/>
  <c r="T505" i="1"/>
  <c r="V505" i="1"/>
  <c r="U505" i="1"/>
  <c r="W505" i="1"/>
  <c r="T447" i="1"/>
  <c r="V447" i="1"/>
  <c r="U447" i="1"/>
  <c r="W447" i="1"/>
  <c r="T389" i="1"/>
  <c r="V389" i="1"/>
  <c r="U389" i="1"/>
  <c r="W389" i="1"/>
  <c r="T517" i="1"/>
  <c r="V517" i="1"/>
  <c r="U517" i="1"/>
  <c r="W517" i="1"/>
  <c r="T548" i="1"/>
  <c r="V548" i="1"/>
  <c r="U548" i="1"/>
  <c r="W548" i="1"/>
  <c r="T409" i="1"/>
  <c r="V409" i="1"/>
  <c r="U409" i="1"/>
  <c r="W409" i="1"/>
  <c r="T453" i="1"/>
  <c r="V453" i="1"/>
  <c r="U453" i="1"/>
  <c r="W453" i="1"/>
  <c r="T555" i="1"/>
  <c r="V555" i="1"/>
  <c r="U555" i="1"/>
  <c r="W555" i="1"/>
  <c r="T525" i="1"/>
  <c r="V525" i="1"/>
  <c r="U525" i="1"/>
  <c r="W525" i="1"/>
  <c r="T487" i="1"/>
  <c r="V487" i="1"/>
  <c r="U487" i="1"/>
  <c r="W487" i="1"/>
  <c r="T530" i="1"/>
  <c r="V530" i="1"/>
  <c r="U530" i="1"/>
  <c r="W530" i="1"/>
  <c r="T318" i="1"/>
  <c r="V318" i="1"/>
  <c r="U318" i="1"/>
  <c r="W318" i="1"/>
  <c r="T395" i="1"/>
  <c r="V395" i="1"/>
  <c r="U395" i="1"/>
  <c r="W395" i="1"/>
  <c r="T217" i="1"/>
  <c r="V217" i="1"/>
  <c r="U217" i="1"/>
  <c r="W217" i="1"/>
  <c r="T262" i="1"/>
  <c r="V262" i="1"/>
  <c r="U262" i="1"/>
  <c r="W262" i="1"/>
  <c r="T219" i="1"/>
  <c r="V219" i="1"/>
  <c r="U219" i="1"/>
  <c r="W219" i="1"/>
  <c r="T264" i="1"/>
  <c r="V264" i="1"/>
  <c r="U264" i="1"/>
  <c r="W264" i="1"/>
  <c r="T250" i="1"/>
  <c r="V250" i="1"/>
  <c r="U250" i="1"/>
  <c r="W250" i="1"/>
  <c r="Q74" i="1"/>
  <c r="S74" i="1"/>
  <c r="U74" i="1"/>
  <c r="W74" i="1"/>
  <c r="Q200" i="1"/>
  <c r="S200" i="1"/>
  <c r="U200" i="1"/>
  <c r="W200" i="1"/>
  <c r="Q25" i="1"/>
  <c r="S25" i="1"/>
  <c r="U25" i="1"/>
  <c r="W25" i="1"/>
  <c r="T3" i="1"/>
  <c r="V3" i="1"/>
  <c r="U3" i="1"/>
  <c r="W3" i="1"/>
  <c r="Q90" i="1"/>
  <c r="S90" i="1"/>
  <c r="U90" i="1"/>
  <c r="W90" i="1"/>
  <c r="Q177" i="1"/>
  <c r="S177" i="1"/>
  <c r="U177" i="1"/>
  <c r="W177" i="1"/>
  <c r="Q119" i="1"/>
  <c r="S119" i="1"/>
  <c r="U119" i="1"/>
  <c r="W119" i="1"/>
  <c r="Q147" i="1"/>
  <c r="S147" i="1"/>
  <c r="U147" i="1"/>
  <c r="W147" i="1"/>
  <c r="Q59" i="1"/>
  <c r="S59" i="1"/>
  <c r="U59" i="1"/>
  <c r="W59" i="1"/>
  <c r="Q58" i="1"/>
  <c r="S58" i="1"/>
  <c r="U58" i="1"/>
  <c r="W58" i="1"/>
  <c r="Q71" i="1"/>
  <c r="S71" i="1"/>
  <c r="U71" i="1"/>
  <c r="W71" i="1"/>
  <c r="Q139" i="1"/>
  <c r="S139" i="1"/>
  <c r="U139" i="1"/>
  <c r="W139" i="1"/>
  <c r="Q43" i="1"/>
  <c r="S43" i="1"/>
  <c r="U43" i="1"/>
  <c r="W43" i="1"/>
  <c r="Q18" i="1"/>
  <c r="S18" i="1"/>
  <c r="U18" i="1"/>
  <c r="W18" i="1"/>
  <c r="T125" i="1"/>
  <c r="V125" i="1"/>
  <c r="U125" i="1"/>
  <c r="W125" i="1"/>
  <c r="Q181" i="1"/>
  <c r="S181" i="1"/>
  <c r="U181" i="1"/>
  <c r="W181" i="1"/>
  <c r="T586" i="1"/>
  <c r="V586" i="1"/>
  <c r="U586" i="1"/>
  <c r="W586" i="1"/>
  <c r="T670" i="1"/>
  <c r="V670" i="1"/>
  <c r="U670" i="1"/>
  <c r="W670" i="1"/>
  <c r="T680" i="1"/>
  <c r="V680" i="1"/>
  <c r="U680" i="1"/>
  <c r="W680" i="1"/>
  <c r="T676" i="1"/>
  <c r="V676" i="1"/>
  <c r="U676" i="1"/>
  <c r="W676" i="1"/>
  <c r="T653" i="1"/>
  <c r="V653" i="1"/>
  <c r="U653" i="1"/>
  <c r="W653" i="1"/>
  <c r="T658" i="1"/>
  <c r="V658" i="1"/>
  <c r="U658" i="1"/>
  <c r="W658" i="1"/>
  <c r="T610" i="1"/>
  <c r="V610" i="1"/>
  <c r="U610" i="1"/>
  <c r="W610" i="1"/>
  <c r="T661" i="1"/>
  <c r="V661" i="1"/>
  <c r="U661" i="1"/>
  <c r="W661" i="1"/>
  <c r="T634" i="1"/>
  <c r="V634" i="1"/>
  <c r="U634" i="1"/>
  <c r="W634" i="1"/>
  <c r="T619" i="1"/>
  <c r="V619" i="1"/>
  <c r="U619" i="1"/>
  <c r="W619" i="1"/>
  <c r="T618" i="1"/>
  <c r="V618" i="1"/>
  <c r="U618" i="1"/>
  <c r="W618" i="1"/>
  <c r="T630" i="1"/>
  <c r="V630" i="1"/>
  <c r="U630" i="1"/>
  <c r="W630" i="1"/>
  <c r="T623" i="1"/>
  <c r="V623" i="1"/>
  <c r="U623" i="1"/>
  <c r="W623" i="1"/>
  <c r="T700" i="1"/>
  <c r="V700" i="1"/>
  <c r="U700" i="1"/>
  <c r="W700" i="1"/>
  <c r="T597" i="1"/>
  <c r="V597" i="1"/>
  <c r="U597" i="1"/>
  <c r="W597" i="1"/>
  <c r="T594" i="1"/>
  <c r="V594" i="1"/>
  <c r="U594" i="1"/>
  <c r="W594" i="1"/>
  <c r="T515" i="1"/>
  <c r="V515" i="1"/>
  <c r="U515" i="1"/>
  <c r="W515" i="1"/>
  <c r="T563" i="1"/>
  <c r="V563" i="1"/>
  <c r="U563" i="1"/>
  <c r="W563" i="1"/>
  <c r="T508" i="1"/>
  <c r="V508" i="1"/>
  <c r="U508" i="1"/>
  <c r="W508" i="1"/>
  <c r="T427" i="1"/>
  <c r="V427" i="1"/>
  <c r="U427" i="1"/>
  <c r="W427" i="1"/>
  <c r="T581" i="1"/>
  <c r="V581" i="1"/>
  <c r="U581" i="1"/>
  <c r="W581" i="1"/>
  <c r="T431" i="1"/>
  <c r="V431" i="1"/>
  <c r="U431" i="1"/>
  <c r="W431" i="1"/>
  <c r="T348" i="1"/>
  <c r="V348" i="1"/>
  <c r="U348" i="1"/>
  <c r="W348" i="1"/>
  <c r="T346" i="1"/>
  <c r="V346" i="1"/>
  <c r="U346" i="1"/>
  <c r="W346" i="1"/>
  <c r="T540" i="1"/>
  <c r="V540" i="1"/>
  <c r="U540" i="1"/>
  <c r="W540" i="1"/>
  <c r="T516" i="1"/>
  <c r="V516" i="1"/>
  <c r="U516" i="1"/>
  <c r="W516" i="1"/>
  <c r="T345" i="1"/>
  <c r="V345" i="1"/>
  <c r="U345" i="1"/>
  <c r="W345" i="1"/>
  <c r="T339" i="1"/>
  <c r="V339" i="1"/>
  <c r="U339" i="1"/>
  <c r="W339" i="1"/>
  <c r="T558" i="1"/>
  <c r="V558" i="1"/>
  <c r="U558" i="1"/>
  <c r="W558" i="1"/>
  <c r="T494" i="1"/>
  <c r="V494" i="1"/>
  <c r="U494" i="1"/>
  <c r="W494" i="1"/>
  <c r="T365" i="1"/>
  <c r="V365" i="1"/>
  <c r="U365" i="1"/>
  <c r="W365" i="1"/>
  <c r="T468" i="1"/>
  <c r="V468" i="1"/>
  <c r="U468" i="1"/>
  <c r="W468" i="1"/>
  <c r="T326" i="1"/>
  <c r="V326" i="1"/>
  <c r="U326" i="1"/>
  <c r="W326" i="1"/>
  <c r="T426" i="1"/>
  <c r="V426" i="1"/>
  <c r="U426" i="1"/>
  <c r="W426" i="1"/>
  <c r="T356" i="1"/>
  <c r="V356" i="1"/>
  <c r="U356" i="1"/>
  <c r="W356" i="1"/>
  <c r="T239" i="1"/>
  <c r="V239" i="1"/>
  <c r="U239" i="1"/>
  <c r="W239" i="1"/>
  <c r="T271" i="1"/>
  <c r="V271" i="1"/>
  <c r="U271" i="1"/>
  <c r="W271" i="1"/>
  <c r="T247" i="1"/>
  <c r="V247" i="1"/>
  <c r="U247" i="1"/>
  <c r="W247" i="1"/>
  <c r="T278" i="1"/>
  <c r="V278" i="1"/>
  <c r="U278" i="1"/>
  <c r="W278" i="1"/>
  <c r="T207" i="1"/>
  <c r="V207" i="1"/>
  <c r="U207" i="1"/>
  <c r="W207" i="1"/>
  <c r="Q31" i="1"/>
  <c r="S31" i="1"/>
  <c r="U31" i="1"/>
  <c r="W31" i="1"/>
  <c r="Q188" i="1"/>
  <c r="S188" i="1"/>
  <c r="U188" i="1"/>
  <c r="W188" i="1"/>
  <c r="Q127" i="1"/>
  <c r="S127" i="1"/>
  <c r="U127" i="1"/>
  <c r="W127" i="1"/>
  <c r="Q178" i="1"/>
  <c r="S178" i="1"/>
  <c r="U178" i="1"/>
  <c r="W178" i="1"/>
  <c r="Q14" i="1"/>
  <c r="S14" i="1"/>
  <c r="U14" i="1"/>
  <c r="W14" i="1"/>
  <c r="Q191" i="1"/>
  <c r="S191" i="1"/>
  <c r="U191" i="1"/>
  <c r="W191" i="1"/>
  <c r="Q118" i="1"/>
  <c r="S118" i="1"/>
  <c r="U118" i="1"/>
  <c r="W118" i="1"/>
  <c r="Q42" i="1"/>
  <c r="S42" i="1"/>
  <c r="U42" i="1"/>
  <c r="W42" i="1"/>
  <c r="Q70" i="1"/>
  <c r="S70" i="1"/>
  <c r="U70" i="1"/>
  <c r="W70" i="1"/>
  <c r="Q95" i="1"/>
  <c r="S95" i="1"/>
  <c r="U95" i="1"/>
  <c r="W95" i="1"/>
  <c r="Q174" i="1"/>
  <c r="S174" i="1"/>
  <c r="U174" i="1"/>
  <c r="W174" i="1"/>
  <c r="Q132" i="1"/>
  <c r="S132" i="1"/>
  <c r="U132" i="1"/>
  <c r="W132" i="1"/>
  <c r="Q151" i="1"/>
  <c r="S151" i="1"/>
  <c r="U151" i="1"/>
  <c r="W151" i="1"/>
  <c r="Q22" i="1"/>
  <c r="S22" i="1"/>
  <c r="U22" i="1"/>
  <c r="W22" i="1"/>
  <c r="Q187" i="1"/>
  <c r="S187" i="1"/>
  <c r="U187" i="1"/>
  <c r="W187" i="1"/>
  <c r="Q21" i="1"/>
  <c r="S21" i="1"/>
  <c r="U21" i="1"/>
  <c r="W21" i="1"/>
  <c r="Q89" i="1"/>
  <c r="S89" i="1"/>
  <c r="U89" i="1"/>
  <c r="W89" i="1"/>
  <c r="Q146" i="1"/>
  <c r="S146" i="1"/>
  <c r="U146" i="1"/>
  <c r="W146" i="1"/>
  <c r="Q87" i="1"/>
  <c r="S87" i="1"/>
  <c r="U87" i="1"/>
  <c r="W87" i="1"/>
  <c r="Q19" i="1"/>
  <c r="S19" i="1"/>
  <c r="U19" i="1"/>
  <c r="W19" i="1"/>
  <c r="Q47" i="1"/>
  <c r="S47" i="1"/>
  <c r="U47" i="1"/>
  <c r="W47" i="1"/>
  <c r="T195" i="1"/>
  <c r="V195" i="1"/>
  <c r="U195" i="1"/>
  <c r="W195" i="1"/>
  <c r="T11" i="1"/>
  <c r="V11" i="1"/>
  <c r="U11" i="1"/>
  <c r="W11" i="1"/>
  <c r="T153" i="1"/>
  <c r="V153" i="1"/>
  <c r="U153" i="1"/>
  <c r="W153" i="1"/>
  <c r="T45" i="1"/>
  <c r="V45" i="1"/>
  <c r="U45" i="1"/>
  <c r="W45" i="1"/>
  <c r="Q65" i="1"/>
  <c r="S65" i="1"/>
  <c r="U65" i="1"/>
  <c r="W65" i="1"/>
  <c r="Q108" i="1"/>
  <c r="S108" i="1"/>
  <c r="U108" i="1"/>
  <c r="W108" i="1"/>
  <c r="T161" i="1"/>
  <c r="V161" i="1"/>
  <c r="U161" i="1"/>
  <c r="W161" i="1"/>
  <c r="T54" i="1"/>
  <c r="V54" i="1"/>
  <c r="U54" i="1"/>
  <c r="W54" i="1"/>
  <c r="Q159" i="1"/>
  <c r="S159" i="1"/>
  <c r="U159" i="1"/>
  <c r="W159" i="1"/>
  <c r="T190" i="1"/>
  <c r="V190" i="1"/>
  <c r="U190" i="1"/>
  <c r="W190" i="1"/>
  <c r="T49" i="1"/>
  <c r="V49" i="1"/>
  <c r="U49" i="1"/>
  <c r="W49" i="1"/>
  <c r="T35" i="1"/>
  <c r="V35" i="1"/>
  <c r="U35" i="1"/>
  <c r="W35" i="1"/>
  <c r="Q37" i="1"/>
  <c r="S37" i="1"/>
  <c r="U37" i="1"/>
  <c r="W37" i="1"/>
  <c r="T105" i="1"/>
  <c r="V105" i="1"/>
  <c r="U105" i="1"/>
  <c r="W105" i="1"/>
  <c r="T120" i="1"/>
  <c r="V120" i="1"/>
  <c r="U120" i="1"/>
  <c r="W120" i="1"/>
  <c r="Q92" i="1"/>
  <c r="S92" i="1"/>
  <c r="U92" i="1"/>
  <c r="W92" i="1"/>
  <c r="Q165" i="1"/>
  <c r="S165" i="1"/>
  <c r="U165" i="1"/>
  <c r="W165" i="1"/>
  <c r="Q38" i="1"/>
  <c r="S38" i="1"/>
  <c r="U38" i="1"/>
  <c r="W38" i="1"/>
  <c r="Q30" i="1"/>
  <c r="S30" i="1"/>
  <c r="U30" i="1"/>
  <c r="W30" i="1"/>
  <c r="Q20" i="1"/>
  <c r="S20" i="1"/>
  <c r="U20" i="1"/>
  <c r="W20" i="1"/>
  <c r="Q77" i="1"/>
  <c r="S77" i="1"/>
  <c r="U77" i="1"/>
  <c r="W77" i="1"/>
  <c r="Q33" i="1"/>
  <c r="S33" i="1"/>
  <c r="U33" i="1"/>
  <c r="W33" i="1"/>
  <c r="Q182" i="1"/>
  <c r="S182" i="1"/>
  <c r="U182" i="1"/>
  <c r="W182" i="1"/>
  <c r="Q60" i="1"/>
  <c r="S60" i="1"/>
  <c r="U60" i="1"/>
  <c r="W60" i="1"/>
  <c r="Q318" i="1"/>
  <c r="S318" i="1"/>
  <c r="Q35" i="1"/>
  <c r="S35" i="1"/>
  <c r="T170" i="1"/>
  <c r="V170" i="1"/>
  <c r="Q170" i="1"/>
  <c r="S170" i="1"/>
  <c r="T180" i="1"/>
  <c r="V180" i="1"/>
  <c r="Q180" i="1"/>
  <c r="S180" i="1"/>
  <c r="Q105" i="1"/>
  <c r="S105" i="1"/>
  <c r="Q125" i="1"/>
  <c r="S125" i="1"/>
  <c r="Q507" i="1"/>
  <c r="S507" i="1"/>
  <c r="Q164" i="1"/>
  <c r="S164" i="1"/>
  <c r="Q512" i="1"/>
  <c r="S512" i="1"/>
  <c r="Q101" i="1"/>
  <c r="S101" i="1"/>
  <c r="Q447" i="1"/>
  <c r="S447" i="1"/>
  <c r="T158" i="1"/>
  <c r="V158" i="1"/>
  <c r="Q158" i="1"/>
  <c r="S158" i="1"/>
  <c r="T116" i="1"/>
  <c r="V116" i="1"/>
  <c r="Q116" i="1"/>
  <c r="S116" i="1"/>
  <c r="T397" i="1"/>
  <c r="V397" i="1"/>
  <c r="Q397" i="1"/>
  <c r="S397" i="1"/>
  <c r="T121" i="1"/>
  <c r="V121" i="1"/>
  <c r="Q121" i="1"/>
  <c r="S121" i="1"/>
  <c r="T68" i="1"/>
  <c r="V68" i="1"/>
  <c r="Q68" i="1"/>
  <c r="S68" i="1"/>
  <c r="T137" i="1"/>
  <c r="V137" i="1"/>
  <c r="Q137" i="1"/>
  <c r="S137" i="1"/>
  <c r="T173" i="1"/>
  <c r="V173" i="1"/>
  <c r="Q173" i="1"/>
  <c r="S173" i="1"/>
  <c r="T53" i="1"/>
  <c r="V53" i="1"/>
  <c r="Q53" i="1"/>
  <c r="S53" i="1"/>
  <c r="T143" i="1"/>
  <c r="V143" i="1"/>
  <c r="Q143" i="1"/>
  <c r="S143" i="1"/>
  <c r="T10" i="1"/>
  <c r="V10" i="1"/>
  <c r="Q10" i="1"/>
  <c r="S10" i="1"/>
  <c r="T72" i="1"/>
  <c r="V72" i="1"/>
  <c r="Q72" i="1"/>
  <c r="S72" i="1"/>
  <c r="T102" i="1"/>
  <c r="V102" i="1"/>
  <c r="Q102" i="1"/>
  <c r="S102" i="1"/>
  <c r="T107" i="1"/>
  <c r="V107" i="1"/>
  <c r="Q107" i="1"/>
  <c r="S107" i="1"/>
  <c r="Q195" i="1"/>
  <c r="S195" i="1"/>
  <c r="Q409" i="1"/>
  <c r="S409" i="1"/>
  <c r="Q394" i="1"/>
  <c r="S394" i="1"/>
  <c r="Q555" i="1"/>
  <c r="S555" i="1"/>
  <c r="Q190" i="1"/>
  <c r="S190" i="1"/>
  <c r="Q2" i="1"/>
  <c r="S2" i="1"/>
  <c r="Q11" i="1"/>
  <c r="S11" i="1"/>
  <c r="Q517" i="1"/>
  <c r="S517" i="1"/>
  <c r="Q487" i="1"/>
  <c r="S487" i="1"/>
  <c r="T27" i="1"/>
  <c r="V27" i="1"/>
  <c r="Q27" i="1"/>
  <c r="S27" i="1"/>
  <c r="T73" i="1"/>
  <c r="V73" i="1"/>
  <c r="Q73" i="1"/>
  <c r="S73" i="1"/>
  <c r="T91" i="1"/>
  <c r="V91" i="1"/>
  <c r="Q91" i="1"/>
  <c r="S91" i="1"/>
  <c r="Q126" i="1"/>
  <c r="S126" i="1"/>
  <c r="T126" i="1"/>
  <c r="V126" i="1"/>
  <c r="Q665" i="1"/>
  <c r="S665" i="1"/>
  <c r="T665" i="1"/>
  <c r="V665" i="1"/>
  <c r="Q682" i="1"/>
  <c r="S682" i="1"/>
  <c r="T682" i="1"/>
  <c r="V682" i="1"/>
  <c r="Q602" i="1"/>
  <c r="S602" i="1"/>
  <c r="T602" i="1"/>
  <c r="V602" i="1"/>
  <c r="Q601" i="1"/>
  <c r="S601" i="1"/>
  <c r="T601" i="1"/>
  <c r="V601" i="1"/>
  <c r="T526" i="1"/>
  <c r="V526" i="1"/>
  <c r="Q526" i="1"/>
  <c r="S526" i="1"/>
  <c r="Q577" i="1"/>
  <c r="S577" i="1"/>
  <c r="T577" i="1"/>
  <c r="V577" i="1"/>
  <c r="T324" i="1"/>
  <c r="V324" i="1"/>
  <c r="Q324" i="1"/>
  <c r="S324" i="1"/>
  <c r="T452" i="1"/>
  <c r="V452" i="1"/>
  <c r="Q452" i="1"/>
  <c r="S452" i="1"/>
  <c r="T412" i="1"/>
  <c r="V412" i="1"/>
  <c r="Q412" i="1"/>
  <c r="S412" i="1"/>
  <c r="T347" i="1"/>
  <c r="V347" i="1"/>
  <c r="Q347" i="1"/>
  <c r="S347" i="1"/>
  <c r="Q110" i="1"/>
  <c r="S110" i="1"/>
  <c r="T110" i="1"/>
  <c r="V110" i="1"/>
  <c r="T69" i="1"/>
  <c r="V69" i="1"/>
  <c r="Q69" i="1"/>
  <c r="S69" i="1"/>
  <c r="T152" i="1"/>
  <c r="V152" i="1"/>
  <c r="Q152" i="1"/>
  <c r="S152" i="1"/>
  <c r="Q51" i="1"/>
  <c r="S51" i="1"/>
  <c r="T51" i="1"/>
  <c r="V51" i="1"/>
  <c r="T66" i="1"/>
  <c r="V66" i="1"/>
  <c r="Q66" i="1"/>
  <c r="S66" i="1"/>
  <c r="T34" i="1"/>
  <c r="V34" i="1"/>
  <c r="Q34" i="1"/>
  <c r="S34" i="1"/>
  <c r="T99" i="1"/>
  <c r="V99" i="1"/>
  <c r="Q99" i="1"/>
  <c r="S99" i="1"/>
  <c r="Q142" i="1"/>
  <c r="S142" i="1"/>
  <c r="T142" i="1"/>
  <c r="V142" i="1"/>
  <c r="Q684" i="1"/>
  <c r="S684" i="1"/>
  <c r="T684" i="1"/>
  <c r="V684" i="1"/>
  <c r="Q652" i="1"/>
  <c r="S652" i="1"/>
  <c r="T652" i="1"/>
  <c r="V652" i="1"/>
  <c r="Q595" i="1"/>
  <c r="S595" i="1"/>
  <c r="T595" i="1"/>
  <c r="V595" i="1"/>
  <c r="Q612" i="1"/>
  <c r="S612" i="1"/>
  <c r="T612" i="1"/>
  <c r="V612" i="1"/>
  <c r="T438" i="1"/>
  <c r="V438" i="1"/>
  <c r="Q438" i="1"/>
  <c r="S438" i="1"/>
  <c r="T589" i="1"/>
  <c r="V589" i="1"/>
  <c r="Q589" i="1"/>
  <c r="S589" i="1"/>
  <c r="Q559" i="1"/>
  <c r="S559" i="1"/>
  <c r="T559" i="1"/>
  <c r="V559" i="1"/>
  <c r="T352" i="1"/>
  <c r="V352" i="1"/>
  <c r="Q352" i="1"/>
  <c r="S352" i="1"/>
  <c r="T329" i="1"/>
  <c r="V329" i="1"/>
  <c r="Q329" i="1"/>
  <c r="S329" i="1"/>
  <c r="T285" i="1"/>
  <c r="V285" i="1"/>
  <c r="Q285" i="1"/>
  <c r="S285" i="1"/>
  <c r="T206" i="1"/>
  <c r="V206" i="1"/>
  <c r="Q206" i="1"/>
  <c r="S206" i="1"/>
  <c r="T223" i="1"/>
  <c r="V223" i="1"/>
  <c r="Q223" i="1"/>
  <c r="S223" i="1"/>
  <c r="Q109" i="1"/>
  <c r="S109" i="1"/>
  <c r="T109" i="1"/>
  <c r="V109" i="1"/>
  <c r="Q588" i="1"/>
  <c r="S588" i="1"/>
  <c r="T588" i="1"/>
  <c r="V588" i="1"/>
  <c r="Q660" i="1"/>
  <c r="S660" i="1"/>
  <c r="T660" i="1"/>
  <c r="V660" i="1"/>
  <c r="Q646" i="1"/>
  <c r="S646" i="1"/>
  <c r="T646" i="1"/>
  <c r="V646" i="1"/>
  <c r="Q604" i="1"/>
  <c r="S604" i="1"/>
  <c r="T604" i="1"/>
  <c r="V604" i="1"/>
  <c r="Q550" i="1"/>
  <c r="S550" i="1"/>
  <c r="T550" i="1"/>
  <c r="V550" i="1"/>
  <c r="Q424" i="1"/>
  <c r="S424" i="1"/>
  <c r="T424" i="1"/>
  <c r="V424" i="1"/>
  <c r="Q462" i="1"/>
  <c r="S462" i="1"/>
  <c r="T462" i="1"/>
  <c r="V462" i="1"/>
  <c r="T371" i="1"/>
  <c r="V371" i="1"/>
  <c r="Q371" i="1"/>
  <c r="S371" i="1"/>
  <c r="T546" i="1"/>
  <c r="V546" i="1"/>
  <c r="Q546" i="1"/>
  <c r="S546" i="1"/>
  <c r="Q480" i="1"/>
  <c r="S480" i="1"/>
  <c r="T480" i="1"/>
  <c r="V480" i="1"/>
  <c r="T477" i="1"/>
  <c r="V477" i="1"/>
  <c r="Q477" i="1"/>
  <c r="S477" i="1"/>
  <c r="T493" i="1"/>
  <c r="V493" i="1"/>
  <c r="Q493" i="1"/>
  <c r="S493" i="1"/>
  <c r="T579" i="1"/>
  <c r="V579" i="1"/>
  <c r="Q579" i="1"/>
  <c r="S579" i="1"/>
  <c r="T249" i="1"/>
  <c r="V249" i="1"/>
  <c r="Q249" i="1"/>
  <c r="S249" i="1"/>
  <c r="T287" i="1"/>
  <c r="V287" i="1"/>
  <c r="Q287" i="1"/>
  <c r="S287" i="1"/>
  <c r="Q82" i="1"/>
  <c r="S82" i="1"/>
  <c r="T82" i="1"/>
  <c r="V82" i="1"/>
  <c r="T44" i="1"/>
  <c r="V44" i="1"/>
  <c r="Q44" i="1"/>
  <c r="S44" i="1"/>
  <c r="T5" i="1"/>
  <c r="V5" i="1"/>
  <c r="Q5" i="1"/>
  <c r="S5" i="1"/>
  <c r="Q135" i="1"/>
  <c r="S135" i="1"/>
  <c r="T135" i="1"/>
  <c r="V135" i="1"/>
  <c r="Q696" i="1"/>
  <c r="S696" i="1"/>
  <c r="T696" i="1"/>
  <c r="V696" i="1"/>
  <c r="Q690" i="1"/>
  <c r="S690" i="1"/>
  <c r="T690" i="1"/>
  <c r="V690" i="1"/>
  <c r="Q637" i="1"/>
  <c r="S637" i="1"/>
  <c r="T637" i="1"/>
  <c r="V637" i="1"/>
  <c r="Q650" i="1"/>
  <c r="S650" i="1"/>
  <c r="T650" i="1"/>
  <c r="V650" i="1"/>
  <c r="T571" i="1"/>
  <c r="V571" i="1"/>
  <c r="Q571" i="1"/>
  <c r="S571" i="1"/>
  <c r="Q562" i="1"/>
  <c r="S562" i="1"/>
  <c r="T562" i="1"/>
  <c r="V562" i="1"/>
  <c r="T290" i="1"/>
  <c r="V290" i="1"/>
  <c r="Q290" i="1"/>
  <c r="S290" i="1"/>
  <c r="Q220" i="1"/>
  <c r="S220" i="1"/>
  <c r="T220" i="1"/>
  <c r="V220" i="1"/>
  <c r="Q279" i="1"/>
  <c r="S279" i="1"/>
  <c r="T279" i="1"/>
  <c r="V279" i="1"/>
  <c r="T256" i="1"/>
  <c r="V256" i="1"/>
  <c r="Q256" i="1"/>
  <c r="S256" i="1"/>
  <c r="Q40" i="1"/>
  <c r="S40" i="1"/>
  <c r="T40" i="1"/>
  <c r="V40" i="1"/>
  <c r="T76" i="1"/>
  <c r="V76" i="1"/>
  <c r="Q76" i="1"/>
  <c r="S76" i="1"/>
  <c r="T26" i="1"/>
  <c r="V26" i="1"/>
  <c r="Q26" i="1"/>
  <c r="S26" i="1"/>
  <c r="T175" i="1"/>
  <c r="V175" i="1"/>
  <c r="Q175" i="1"/>
  <c r="S175" i="1"/>
  <c r="Q85" i="1"/>
  <c r="S85" i="1"/>
  <c r="T85" i="1"/>
  <c r="V85" i="1"/>
  <c r="Q608" i="1"/>
  <c r="S608" i="1"/>
  <c r="T608" i="1"/>
  <c r="V608" i="1"/>
  <c r="Q678" i="1"/>
  <c r="S678" i="1"/>
  <c r="T678" i="1"/>
  <c r="V678" i="1"/>
  <c r="Q711" i="1"/>
  <c r="S711" i="1"/>
  <c r="T711" i="1"/>
  <c r="V711" i="1"/>
  <c r="Q701" i="1"/>
  <c r="S701" i="1"/>
  <c r="T701" i="1"/>
  <c r="V701" i="1"/>
  <c r="T467" i="1"/>
  <c r="V467" i="1"/>
  <c r="Q467" i="1"/>
  <c r="S467" i="1"/>
  <c r="Q475" i="1"/>
  <c r="S475" i="1"/>
  <c r="T475" i="1"/>
  <c r="V475" i="1"/>
  <c r="Q509" i="1"/>
  <c r="S509" i="1"/>
  <c r="T509" i="1"/>
  <c r="V509" i="1"/>
  <c r="T313" i="1"/>
  <c r="V313" i="1"/>
  <c r="Q313" i="1"/>
  <c r="S313" i="1"/>
  <c r="T274" i="1"/>
  <c r="V274" i="1"/>
  <c r="Q274" i="1"/>
  <c r="S274" i="1"/>
  <c r="T252" i="1"/>
  <c r="V252" i="1"/>
  <c r="Q252" i="1"/>
  <c r="S252" i="1"/>
  <c r="T251" i="1"/>
  <c r="V251" i="1"/>
  <c r="Q251" i="1"/>
  <c r="S251" i="1"/>
  <c r="T234" i="1"/>
  <c r="V234" i="1"/>
  <c r="Q234" i="1"/>
  <c r="S234" i="1"/>
  <c r="Q81" i="1"/>
  <c r="S81" i="1"/>
  <c r="T81" i="1"/>
  <c r="V81" i="1"/>
  <c r="Q138" i="1"/>
  <c r="S138" i="1"/>
  <c r="T138" i="1"/>
  <c r="V138" i="1"/>
  <c r="Q134" i="1"/>
  <c r="S134" i="1"/>
  <c r="T134" i="1"/>
  <c r="V134" i="1"/>
  <c r="T17" i="1"/>
  <c r="V17" i="1"/>
  <c r="Q17" i="1"/>
  <c r="S17" i="1"/>
  <c r="T67" i="1"/>
  <c r="V67" i="1"/>
  <c r="Q67" i="1"/>
  <c r="S67" i="1"/>
  <c r="T98" i="1"/>
  <c r="V98" i="1"/>
  <c r="Q98" i="1"/>
  <c r="S98" i="1"/>
  <c r="T189" i="1"/>
  <c r="V189" i="1"/>
  <c r="Q189" i="1"/>
  <c r="S189" i="1"/>
  <c r="Q157" i="1"/>
  <c r="S157" i="1"/>
  <c r="T157" i="1"/>
  <c r="V157" i="1"/>
  <c r="Q55" i="1"/>
  <c r="S55" i="1"/>
  <c r="T55" i="1"/>
  <c r="V55" i="1"/>
  <c r="Q695" i="1"/>
  <c r="S695" i="1"/>
  <c r="T695" i="1"/>
  <c r="V695" i="1"/>
  <c r="Q689" i="1"/>
  <c r="S689" i="1"/>
  <c r="T689" i="1"/>
  <c r="V689" i="1"/>
  <c r="Q622" i="1"/>
  <c r="S622" i="1"/>
  <c r="T622" i="1"/>
  <c r="V622" i="1"/>
  <c r="Q694" i="1"/>
  <c r="S694" i="1"/>
  <c r="T694" i="1"/>
  <c r="V694" i="1"/>
  <c r="T496" i="1"/>
  <c r="V496" i="1"/>
  <c r="Q496" i="1"/>
  <c r="S496" i="1"/>
  <c r="Q383" i="1"/>
  <c r="S383" i="1"/>
  <c r="T383" i="1"/>
  <c r="V383" i="1"/>
  <c r="Q310" i="1"/>
  <c r="S310" i="1"/>
  <c r="T310" i="1"/>
  <c r="V310" i="1"/>
  <c r="Q319" i="1"/>
  <c r="S319" i="1"/>
  <c r="T319" i="1"/>
  <c r="V319" i="1"/>
  <c r="Q430" i="1"/>
  <c r="S430" i="1"/>
  <c r="T430" i="1"/>
  <c r="V430" i="1"/>
  <c r="Q327" i="1"/>
  <c r="S327" i="1"/>
  <c r="T327" i="1"/>
  <c r="V327" i="1"/>
  <c r="T221" i="1"/>
  <c r="V221" i="1"/>
  <c r="Q221" i="1"/>
  <c r="S221" i="1"/>
  <c r="Q238" i="1"/>
  <c r="S238" i="1"/>
  <c r="T238" i="1"/>
  <c r="V238" i="1"/>
  <c r="Q100" i="1"/>
  <c r="S100" i="1"/>
  <c r="T100" i="1"/>
  <c r="V100" i="1"/>
  <c r="Q656" i="1"/>
  <c r="S656" i="1"/>
  <c r="T656" i="1"/>
  <c r="V656" i="1"/>
  <c r="Q649" i="1"/>
  <c r="S649" i="1"/>
  <c r="T649" i="1"/>
  <c r="V649" i="1"/>
  <c r="Q640" i="1"/>
  <c r="S640" i="1"/>
  <c r="T640" i="1"/>
  <c r="V640" i="1"/>
  <c r="Q705" i="1"/>
  <c r="S705" i="1"/>
  <c r="T705" i="1"/>
  <c r="V705" i="1"/>
  <c r="Q457" i="1"/>
  <c r="S457" i="1"/>
  <c r="T457" i="1"/>
  <c r="V457" i="1"/>
  <c r="Q472" i="1"/>
  <c r="S472" i="1"/>
  <c r="T472" i="1"/>
  <c r="V472" i="1"/>
  <c r="T432" i="1"/>
  <c r="V432" i="1"/>
  <c r="Q432" i="1"/>
  <c r="S432" i="1"/>
  <c r="Q359" i="1"/>
  <c r="S359" i="1"/>
  <c r="T359" i="1"/>
  <c r="V359" i="1"/>
  <c r="Q305" i="1"/>
  <c r="S305" i="1"/>
  <c r="T305" i="1"/>
  <c r="V305" i="1"/>
  <c r="Q240" i="1"/>
  <c r="S240" i="1"/>
  <c r="T240" i="1"/>
  <c r="V240" i="1"/>
  <c r="Q203" i="1"/>
  <c r="S203" i="1"/>
  <c r="T203" i="1"/>
  <c r="V203" i="1"/>
  <c r="Q280" i="1"/>
  <c r="S280" i="1"/>
  <c r="T280" i="1"/>
  <c r="V280" i="1"/>
  <c r="Q236" i="1"/>
  <c r="S236" i="1"/>
  <c r="T236" i="1"/>
  <c r="V236" i="1"/>
  <c r="Q23" i="1"/>
  <c r="S23" i="1"/>
  <c r="T23" i="1"/>
  <c r="V23" i="1"/>
  <c r="T9" i="1"/>
  <c r="V9" i="1"/>
  <c r="Q9" i="1"/>
  <c r="S9" i="1"/>
  <c r="T183" i="1"/>
  <c r="V183" i="1"/>
  <c r="Q183" i="1"/>
  <c r="S183" i="1"/>
  <c r="T113" i="1"/>
  <c r="V113" i="1"/>
  <c r="Q113" i="1"/>
  <c r="S113" i="1"/>
  <c r="Q145" i="1"/>
  <c r="S145" i="1"/>
  <c r="T145" i="1"/>
  <c r="V145" i="1"/>
  <c r="Q631" i="1"/>
  <c r="S631" i="1"/>
  <c r="T631" i="1"/>
  <c r="V631" i="1"/>
  <c r="Q635" i="1"/>
  <c r="S635" i="1"/>
  <c r="T635" i="1"/>
  <c r="V635" i="1"/>
  <c r="Q706" i="1"/>
  <c r="S706" i="1"/>
  <c r="T706" i="1"/>
  <c r="V706" i="1"/>
  <c r="Q662" i="1"/>
  <c r="S662" i="1"/>
  <c r="T662" i="1"/>
  <c r="V662" i="1"/>
  <c r="Q484" i="1"/>
  <c r="S484" i="1"/>
  <c r="T484" i="1"/>
  <c r="V484" i="1"/>
  <c r="T384" i="1"/>
  <c r="V384" i="1"/>
  <c r="Q384" i="1"/>
  <c r="S384" i="1"/>
  <c r="Q429" i="1"/>
  <c r="S429" i="1"/>
  <c r="T429" i="1"/>
  <c r="V429" i="1"/>
  <c r="Q418" i="1"/>
  <c r="S418" i="1"/>
  <c r="T418" i="1"/>
  <c r="V418" i="1"/>
  <c r="Q482" i="1"/>
  <c r="S482" i="1"/>
  <c r="T482" i="1"/>
  <c r="V482" i="1"/>
  <c r="Q254" i="1"/>
  <c r="S254" i="1"/>
  <c r="T254" i="1"/>
  <c r="V254" i="1"/>
  <c r="Q204" i="1"/>
  <c r="S204" i="1"/>
  <c r="T204" i="1"/>
  <c r="V204" i="1"/>
  <c r="Q28" i="1"/>
  <c r="S28" i="1"/>
  <c r="T28" i="1"/>
  <c r="V28" i="1"/>
  <c r="Q56" i="1"/>
  <c r="S56" i="1"/>
  <c r="T56" i="1"/>
  <c r="V56" i="1"/>
  <c r="Q154" i="1"/>
  <c r="S154" i="1"/>
  <c r="T154" i="1"/>
  <c r="V154" i="1"/>
  <c r="Q8" i="1"/>
  <c r="S8" i="1"/>
  <c r="T8" i="1"/>
  <c r="V8" i="1"/>
  <c r="Q6" i="1"/>
  <c r="S6" i="1"/>
  <c r="T6" i="1"/>
  <c r="V6" i="1"/>
  <c r="Q130" i="1"/>
  <c r="S130" i="1"/>
  <c r="T130" i="1"/>
  <c r="V130" i="1"/>
  <c r="Q161" i="1"/>
  <c r="S161" i="1"/>
  <c r="Q86" i="1"/>
  <c r="S86" i="1"/>
  <c r="Q133" i="1"/>
  <c r="S133" i="1"/>
  <c r="T133" i="1"/>
  <c r="V133" i="1"/>
  <c r="Q78" i="1"/>
  <c r="S78" i="1"/>
  <c r="T78" i="1"/>
  <c r="V78" i="1"/>
  <c r="Q120" i="1"/>
  <c r="S120" i="1"/>
  <c r="Q168" i="1"/>
  <c r="S168" i="1"/>
  <c r="T168" i="1"/>
  <c r="V168" i="1"/>
  <c r="Q16" i="1"/>
  <c r="S16" i="1"/>
  <c r="T16" i="1"/>
  <c r="V16" i="1"/>
  <c r="Q199" i="1"/>
  <c r="S199" i="1"/>
  <c r="T199" i="1"/>
  <c r="V199" i="1"/>
  <c r="Q94" i="1"/>
  <c r="S94" i="1"/>
  <c r="T94" i="1"/>
  <c r="V94" i="1"/>
  <c r="Q111" i="1"/>
  <c r="S111" i="1"/>
  <c r="T111" i="1"/>
  <c r="V111" i="1"/>
  <c r="Q29" i="1"/>
  <c r="S29" i="1"/>
  <c r="T29" i="1"/>
  <c r="V29" i="1"/>
  <c r="Q24" i="1"/>
  <c r="S24" i="1"/>
  <c r="T24" i="1"/>
  <c r="V24" i="1"/>
  <c r="Q542" i="1"/>
  <c r="S542" i="1"/>
  <c r="T542" i="1"/>
  <c r="V542" i="1"/>
  <c r="Q547" i="1"/>
  <c r="S547" i="1"/>
  <c r="T547" i="1"/>
  <c r="V547" i="1"/>
  <c r="Q391" i="1"/>
  <c r="S391" i="1"/>
  <c r="T391" i="1"/>
  <c r="V391" i="1"/>
  <c r="Q495" i="1"/>
  <c r="S495" i="1"/>
  <c r="T495" i="1"/>
  <c r="V495" i="1"/>
  <c r="Q408" i="1"/>
  <c r="S408" i="1"/>
  <c r="T408" i="1"/>
  <c r="V408" i="1"/>
  <c r="Q461" i="1"/>
  <c r="S461" i="1"/>
  <c r="T461" i="1"/>
  <c r="V461" i="1"/>
  <c r="Q422" i="1"/>
  <c r="S422" i="1"/>
  <c r="T422" i="1"/>
  <c r="V422" i="1"/>
  <c r="Q567" i="1"/>
  <c r="S567" i="1"/>
  <c r="T567" i="1"/>
  <c r="V567" i="1"/>
  <c r="Q454" i="1"/>
  <c r="S454" i="1"/>
  <c r="T454" i="1"/>
  <c r="V454" i="1"/>
  <c r="Q420" i="1"/>
  <c r="S420" i="1"/>
  <c r="T420" i="1"/>
  <c r="V420" i="1"/>
  <c r="Q402" i="1"/>
  <c r="S402" i="1"/>
  <c r="T402" i="1"/>
  <c r="V402" i="1"/>
  <c r="Q561" i="1"/>
  <c r="S561" i="1"/>
  <c r="T561" i="1"/>
  <c r="V561" i="1"/>
  <c r="Q485" i="1"/>
  <c r="S485" i="1"/>
  <c r="T485" i="1"/>
  <c r="V485" i="1"/>
  <c r="Q443" i="1"/>
  <c r="S443" i="1"/>
  <c r="T443" i="1"/>
  <c r="V443" i="1"/>
  <c r="Q331" i="1"/>
  <c r="S331" i="1"/>
  <c r="T331" i="1"/>
  <c r="V331" i="1"/>
  <c r="Q406" i="1"/>
  <c r="S406" i="1"/>
  <c r="T406" i="1"/>
  <c r="V406" i="1"/>
  <c r="Q522" i="1"/>
  <c r="S522" i="1"/>
  <c r="T522" i="1"/>
  <c r="V522" i="1"/>
  <c r="Q366" i="1"/>
  <c r="S366" i="1"/>
  <c r="T366" i="1"/>
  <c r="V366" i="1"/>
  <c r="Q360" i="1"/>
  <c r="S360" i="1"/>
  <c r="T360" i="1"/>
  <c r="V360" i="1"/>
  <c r="Q354" i="1"/>
  <c r="S354" i="1"/>
  <c r="T354" i="1"/>
  <c r="V354" i="1"/>
  <c r="Q398" i="1"/>
  <c r="S398" i="1"/>
  <c r="T398" i="1"/>
  <c r="V398" i="1"/>
  <c r="Q361" i="1"/>
  <c r="S361" i="1"/>
  <c r="T361" i="1"/>
  <c r="V361" i="1"/>
  <c r="Q506" i="1"/>
  <c r="S506" i="1"/>
  <c r="T506" i="1"/>
  <c r="V506" i="1"/>
  <c r="Q230" i="1"/>
  <c r="S230" i="1"/>
  <c r="T230" i="1"/>
  <c r="V230" i="1"/>
  <c r="Q283" i="1"/>
  <c r="S283" i="1"/>
  <c r="T283" i="1"/>
  <c r="V283" i="1"/>
  <c r="Q272" i="1"/>
  <c r="S272" i="1"/>
  <c r="T272" i="1"/>
  <c r="V272" i="1"/>
  <c r="Q213" i="1"/>
  <c r="S213" i="1"/>
  <c r="T213" i="1"/>
  <c r="V213" i="1"/>
  <c r="Q205" i="1"/>
  <c r="S205" i="1"/>
  <c r="T205" i="1"/>
  <c r="V205" i="1"/>
  <c r="Q245" i="1"/>
  <c r="S245" i="1"/>
  <c r="T245" i="1"/>
  <c r="V245" i="1"/>
  <c r="T97" i="1"/>
  <c r="V97" i="1"/>
  <c r="T58" i="1"/>
  <c r="V58" i="1"/>
  <c r="T191" i="1"/>
  <c r="V191" i="1"/>
  <c r="T25" i="1"/>
  <c r="V25" i="1"/>
  <c r="T92" i="1"/>
  <c r="V92" i="1"/>
  <c r="T144" i="1"/>
  <c r="V144" i="1"/>
  <c r="T87" i="1"/>
  <c r="V87" i="1"/>
  <c r="T90" i="1"/>
  <c r="V90" i="1"/>
  <c r="T20" i="1"/>
  <c r="V20" i="1"/>
  <c r="Q172" i="1"/>
  <c r="S172" i="1"/>
  <c r="T172" i="1"/>
  <c r="V172" i="1"/>
  <c r="Q155" i="1"/>
  <c r="S155" i="1"/>
  <c r="T155" i="1"/>
  <c r="V155" i="1"/>
  <c r="Q184" i="1"/>
  <c r="S184" i="1"/>
  <c r="T184" i="1"/>
  <c r="V184" i="1"/>
  <c r="Q149" i="1"/>
  <c r="S149" i="1"/>
  <c r="T149" i="1"/>
  <c r="V149" i="1"/>
  <c r="Q83" i="1"/>
  <c r="S83" i="1"/>
  <c r="T83" i="1"/>
  <c r="V83" i="1"/>
  <c r="Q4" i="1"/>
  <c r="S4" i="1"/>
  <c r="T4" i="1"/>
  <c r="V4" i="1"/>
  <c r="Q3" i="1"/>
  <c r="S3" i="1"/>
  <c r="Q112" i="1"/>
  <c r="S112" i="1"/>
  <c r="T112" i="1"/>
  <c r="V112" i="1"/>
  <c r="Q64" i="1"/>
  <c r="S64" i="1"/>
  <c r="Q136" i="1"/>
  <c r="S136" i="1"/>
  <c r="Q150" i="1"/>
  <c r="S150" i="1"/>
  <c r="Q88" i="1"/>
  <c r="S88" i="1"/>
  <c r="T88" i="1"/>
  <c r="V88" i="1"/>
  <c r="Q104" i="1"/>
  <c r="S104" i="1"/>
  <c r="Q198" i="1"/>
  <c r="S198" i="1"/>
  <c r="Q128" i="1"/>
  <c r="S128" i="1"/>
  <c r="T128" i="1"/>
  <c r="V128" i="1"/>
  <c r="Q103" i="1"/>
  <c r="S103" i="1"/>
  <c r="T103" i="1"/>
  <c r="V103" i="1"/>
  <c r="Q12" i="1"/>
  <c r="S12" i="1"/>
  <c r="Q13" i="1"/>
  <c r="S13" i="1"/>
  <c r="Q129" i="1"/>
  <c r="S129" i="1"/>
  <c r="T129" i="1"/>
  <c r="V129" i="1"/>
  <c r="Q163" i="1"/>
  <c r="S163" i="1"/>
  <c r="T163" i="1"/>
  <c r="V163" i="1"/>
  <c r="Q36" i="1"/>
  <c r="S36" i="1"/>
  <c r="T36" i="1"/>
  <c r="V36" i="1"/>
  <c r="Q582" i="1"/>
  <c r="S582" i="1"/>
  <c r="T582" i="1"/>
  <c r="V582" i="1"/>
  <c r="Q613" i="1"/>
  <c r="S613" i="1"/>
  <c r="T613" i="1"/>
  <c r="V613" i="1"/>
  <c r="Q687" i="1"/>
  <c r="S687" i="1"/>
  <c r="T687" i="1"/>
  <c r="V687" i="1"/>
  <c r="Q668" i="1"/>
  <c r="S668" i="1"/>
  <c r="T668" i="1"/>
  <c r="V668" i="1"/>
  <c r="Q663" i="1"/>
  <c r="S663" i="1"/>
  <c r="T663" i="1"/>
  <c r="V663" i="1"/>
  <c r="Q638" i="1"/>
  <c r="S638" i="1"/>
  <c r="T638" i="1"/>
  <c r="V638" i="1"/>
  <c r="Q688" i="1"/>
  <c r="S688" i="1"/>
  <c r="T688" i="1"/>
  <c r="V688" i="1"/>
  <c r="Q654" i="1"/>
  <c r="S654" i="1"/>
  <c r="T654" i="1"/>
  <c r="V654" i="1"/>
  <c r="Q627" i="1"/>
  <c r="S627" i="1"/>
  <c r="T627" i="1"/>
  <c r="V627" i="1"/>
  <c r="Q633" i="1"/>
  <c r="S633" i="1"/>
  <c r="T633" i="1"/>
  <c r="V633" i="1"/>
  <c r="Q617" i="1"/>
  <c r="S617" i="1"/>
  <c r="T617" i="1"/>
  <c r="V617" i="1"/>
  <c r="Q632" i="1"/>
  <c r="S632" i="1"/>
  <c r="T632" i="1"/>
  <c r="V632" i="1"/>
  <c r="Q664" i="1"/>
  <c r="S664" i="1"/>
  <c r="T664" i="1"/>
  <c r="V664" i="1"/>
  <c r="Q697" i="1"/>
  <c r="S697" i="1"/>
  <c r="T697" i="1"/>
  <c r="V697" i="1"/>
  <c r="Q703" i="1"/>
  <c r="S703" i="1"/>
  <c r="T703" i="1"/>
  <c r="V703" i="1"/>
  <c r="Q615" i="1"/>
  <c r="S615" i="1"/>
  <c r="T615" i="1"/>
  <c r="V615" i="1"/>
  <c r="Q441" i="1"/>
  <c r="S441" i="1"/>
  <c r="T441" i="1"/>
  <c r="V441" i="1"/>
  <c r="Q497" i="1"/>
  <c r="S497" i="1"/>
  <c r="T497" i="1"/>
  <c r="V497" i="1"/>
  <c r="Q533" i="1"/>
  <c r="S533" i="1"/>
  <c r="T533" i="1"/>
  <c r="V533" i="1"/>
  <c r="Q534" i="1"/>
  <c r="S534" i="1"/>
  <c r="T534" i="1"/>
  <c r="V534" i="1"/>
  <c r="Q498" i="1"/>
  <c r="S498" i="1"/>
  <c r="T498" i="1"/>
  <c r="V498" i="1"/>
  <c r="Q448" i="1"/>
  <c r="S448" i="1"/>
  <c r="T448" i="1"/>
  <c r="V448" i="1"/>
  <c r="Q348" i="1"/>
  <c r="S348" i="1"/>
  <c r="Q351" i="1"/>
  <c r="S351" i="1"/>
  <c r="T351" i="1"/>
  <c r="V351" i="1"/>
  <c r="Q514" i="1"/>
  <c r="S514" i="1"/>
  <c r="T514" i="1"/>
  <c r="V514" i="1"/>
  <c r="Q385" i="1"/>
  <c r="S385" i="1"/>
  <c r="T385" i="1"/>
  <c r="V385" i="1"/>
  <c r="Q400" i="1"/>
  <c r="S400" i="1"/>
  <c r="T400" i="1"/>
  <c r="V400" i="1"/>
  <c r="Q511" i="1"/>
  <c r="S511" i="1"/>
  <c r="T511" i="1"/>
  <c r="V511" i="1"/>
  <c r="Q393" i="1"/>
  <c r="S393" i="1"/>
  <c r="T393" i="1"/>
  <c r="V393" i="1"/>
  <c r="Q536" i="1"/>
  <c r="S536" i="1"/>
  <c r="T536" i="1"/>
  <c r="V536" i="1"/>
  <c r="Q403" i="1"/>
  <c r="S403" i="1"/>
  <c r="T403" i="1"/>
  <c r="V403" i="1"/>
  <c r="Q434" i="1"/>
  <c r="S434" i="1"/>
  <c r="T434" i="1"/>
  <c r="V434" i="1"/>
  <c r="Q483" i="1"/>
  <c r="S483" i="1"/>
  <c r="T483" i="1"/>
  <c r="V483" i="1"/>
  <c r="Q307" i="1"/>
  <c r="S307" i="1"/>
  <c r="T307" i="1"/>
  <c r="V307" i="1"/>
  <c r="Q425" i="1"/>
  <c r="S425" i="1"/>
  <c r="T425" i="1"/>
  <c r="V425" i="1"/>
  <c r="Q488" i="1"/>
  <c r="S488" i="1"/>
  <c r="T488" i="1"/>
  <c r="V488" i="1"/>
  <c r="Q463" i="1"/>
  <c r="S463" i="1"/>
  <c r="T463" i="1"/>
  <c r="V463" i="1"/>
  <c r="Q368" i="1"/>
  <c r="S368" i="1"/>
  <c r="T368" i="1"/>
  <c r="V368" i="1"/>
  <c r="Q296" i="1"/>
  <c r="S296" i="1"/>
  <c r="T296" i="1"/>
  <c r="V296" i="1"/>
  <c r="Q343" i="1"/>
  <c r="S343" i="1"/>
  <c r="T343" i="1"/>
  <c r="V343" i="1"/>
  <c r="Q340" i="1"/>
  <c r="S340" i="1"/>
  <c r="T340" i="1"/>
  <c r="V340" i="1"/>
  <c r="Q362" i="1"/>
  <c r="S362" i="1"/>
  <c r="T362" i="1"/>
  <c r="V362" i="1"/>
  <c r="Q322" i="1"/>
  <c r="S322" i="1"/>
  <c r="T322" i="1"/>
  <c r="V322" i="1"/>
  <c r="Q387" i="1"/>
  <c r="S387" i="1"/>
  <c r="T387" i="1"/>
  <c r="V387" i="1"/>
  <c r="Q336" i="1"/>
  <c r="S336" i="1"/>
  <c r="T336" i="1"/>
  <c r="V336" i="1"/>
  <c r="Q414" i="1"/>
  <c r="S414" i="1"/>
  <c r="T414" i="1"/>
  <c r="V414" i="1"/>
  <c r="Q291" i="1"/>
  <c r="S291" i="1"/>
  <c r="T291" i="1"/>
  <c r="V291" i="1"/>
  <c r="Q378" i="1"/>
  <c r="S378" i="1"/>
  <c r="T378" i="1"/>
  <c r="V378" i="1"/>
  <c r="Q503" i="1"/>
  <c r="S503" i="1"/>
  <c r="T503" i="1"/>
  <c r="V503" i="1"/>
  <c r="Q572" i="1"/>
  <c r="S572" i="1"/>
  <c r="T572" i="1"/>
  <c r="V572" i="1"/>
  <c r="Q566" i="1"/>
  <c r="S566" i="1"/>
  <c r="T566" i="1"/>
  <c r="V566" i="1"/>
  <c r="Q413" i="1"/>
  <c r="S413" i="1"/>
  <c r="T413" i="1"/>
  <c r="V413" i="1"/>
  <c r="Q541" i="1"/>
  <c r="S541" i="1"/>
  <c r="T541" i="1"/>
  <c r="V541" i="1"/>
  <c r="Q426" i="1"/>
  <c r="S426" i="1"/>
  <c r="Q476" i="1"/>
  <c r="S476" i="1"/>
  <c r="T476" i="1"/>
  <c r="V476" i="1"/>
  <c r="Q311" i="1"/>
  <c r="S311" i="1"/>
  <c r="T311" i="1"/>
  <c r="V311" i="1"/>
  <c r="Q382" i="1"/>
  <c r="S382" i="1"/>
  <c r="T382" i="1"/>
  <c r="V382" i="1"/>
  <c r="Q309" i="1"/>
  <c r="S309" i="1"/>
  <c r="T309" i="1"/>
  <c r="V309" i="1"/>
  <c r="Q209" i="1"/>
  <c r="S209" i="1"/>
  <c r="T209" i="1"/>
  <c r="V209" i="1"/>
  <c r="Q286" i="1"/>
  <c r="S286" i="1"/>
  <c r="T286" i="1"/>
  <c r="V286" i="1"/>
  <c r="Q262" i="1"/>
  <c r="S262" i="1"/>
  <c r="Q271" i="1"/>
  <c r="S271" i="1"/>
  <c r="Q281" i="1"/>
  <c r="S281" i="1"/>
  <c r="T281" i="1"/>
  <c r="V281" i="1"/>
  <c r="Q235" i="1"/>
  <c r="S235" i="1"/>
  <c r="T235" i="1"/>
  <c r="V235" i="1"/>
  <c r="Q275" i="1"/>
  <c r="S275" i="1"/>
  <c r="T275" i="1"/>
  <c r="V275" i="1"/>
  <c r="Q216" i="1"/>
  <c r="S216" i="1"/>
  <c r="T216" i="1"/>
  <c r="V216" i="1"/>
  <c r="Q214" i="1"/>
  <c r="S214" i="1"/>
  <c r="T214" i="1"/>
  <c r="V214" i="1"/>
  <c r="Q225" i="1"/>
  <c r="S225" i="1"/>
  <c r="T225" i="1"/>
  <c r="V225" i="1"/>
  <c r="T74" i="1"/>
  <c r="V74" i="1"/>
  <c r="T108" i="1"/>
  <c r="V108" i="1"/>
  <c r="T21" i="1"/>
  <c r="V21" i="1"/>
  <c r="T18" i="1"/>
  <c r="V18" i="1"/>
  <c r="T141" i="1"/>
  <c r="V141" i="1"/>
  <c r="T181" i="1"/>
  <c r="V181" i="1"/>
  <c r="T127" i="1"/>
  <c r="V127" i="1"/>
  <c r="Q79" i="1"/>
  <c r="S79" i="1"/>
  <c r="T79" i="1"/>
  <c r="V79" i="1"/>
  <c r="Q160" i="1"/>
  <c r="S160" i="1"/>
  <c r="T160" i="1"/>
  <c r="V160" i="1"/>
  <c r="Q169" i="1"/>
  <c r="S169" i="1"/>
  <c r="T169" i="1"/>
  <c r="V169" i="1"/>
  <c r="Q61" i="1"/>
  <c r="S61" i="1"/>
  <c r="T61" i="1"/>
  <c r="V61" i="1"/>
  <c r="Q106" i="1"/>
  <c r="S106" i="1"/>
  <c r="T106" i="1"/>
  <c r="V106" i="1"/>
  <c r="Q693" i="1"/>
  <c r="S693" i="1"/>
  <c r="T693" i="1"/>
  <c r="V693" i="1"/>
  <c r="Q636" i="1"/>
  <c r="S636" i="1"/>
  <c r="T636" i="1"/>
  <c r="V636" i="1"/>
  <c r="Q667" i="1"/>
  <c r="S667" i="1"/>
  <c r="T667" i="1"/>
  <c r="V667" i="1"/>
  <c r="Q625" i="1"/>
  <c r="S625" i="1"/>
  <c r="T625" i="1"/>
  <c r="V625" i="1"/>
  <c r="Q672" i="1"/>
  <c r="S672" i="1"/>
  <c r="T672" i="1"/>
  <c r="V672" i="1"/>
  <c r="Q624" i="1"/>
  <c r="S624" i="1"/>
  <c r="T624" i="1"/>
  <c r="V624" i="1"/>
  <c r="Q679" i="1"/>
  <c r="S679" i="1"/>
  <c r="T679" i="1"/>
  <c r="V679" i="1"/>
  <c r="Q698" i="1"/>
  <c r="S698" i="1"/>
  <c r="T698" i="1"/>
  <c r="V698" i="1"/>
  <c r="Q628" i="1"/>
  <c r="S628" i="1"/>
  <c r="T628" i="1"/>
  <c r="V628" i="1"/>
  <c r="Q629" i="1"/>
  <c r="S629" i="1"/>
  <c r="T629" i="1"/>
  <c r="V629" i="1"/>
  <c r="Q702" i="1"/>
  <c r="S702" i="1"/>
  <c r="T702" i="1"/>
  <c r="V702" i="1"/>
  <c r="Q674" i="1"/>
  <c r="S674" i="1"/>
  <c r="T674" i="1"/>
  <c r="V674" i="1"/>
  <c r="Q593" i="1"/>
  <c r="S593" i="1"/>
  <c r="T593" i="1"/>
  <c r="V593" i="1"/>
  <c r="Q591" i="1"/>
  <c r="S591" i="1"/>
  <c r="T591" i="1"/>
  <c r="V591" i="1"/>
  <c r="Q643" i="1"/>
  <c r="S643" i="1"/>
  <c r="T643" i="1"/>
  <c r="V643" i="1"/>
  <c r="Q641" i="1"/>
  <c r="S641" i="1"/>
  <c r="T641" i="1"/>
  <c r="V641" i="1"/>
  <c r="Q683" i="1"/>
  <c r="S683" i="1"/>
  <c r="T683" i="1"/>
  <c r="V683" i="1"/>
  <c r="Q704" i="1"/>
  <c r="S704" i="1"/>
  <c r="T704" i="1"/>
  <c r="V704" i="1"/>
  <c r="Q603" i="1"/>
  <c r="S603" i="1"/>
  <c r="T603" i="1"/>
  <c r="V603" i="1"/>
  <c r="Q607" i="1"/>
  <c r="S607" i="1"/>
  <c r="T607" i="1"/>
  <c r="V607" i="1"/>
  <c r="Q708" i="1"/>
  <c r="S708" i="1"/>
  <c r="T708" i="1"/>
  <c r="V708" i="1"/>
  <c r="Q699" i="1"/>
  <c r="S699" i="1"/>
  <c r="T699" i="1"/>
  <c r="V699" i="1"/>
  <c r="Q712" i="1"/>
  <c r="S712" i="1"/>
  <c r="T712" i="1"/>
  <c r="V712" i="1"/>
  <c r="Q709" i="1"/>
  <c r="S709" i="1"/>
  <c r="T709" i="1"/>
  <c r="V709" i="1"/>
  <c r="Q666" i="1"/>
  <c r="S666" i="1"/>
  <c r="T666" i="1"/>
  <c r="V666" i="1"/>
  <c r="Q334" i="1"/>
  <c r="S334" i="1"/>
  <c r="T334" i="1"/>
  <c r="V334" i="1"/>
  <c r="Q415" i="1"/>
  <c r="S415" i="1"/>
  <c r="T415" i="1"/>
  <c r="V415" i="1"/>
  <c r="Q551" i="1"/>
  <c r="S551" i="1"/>
  <c r="T551" i="1"/>
  <c r="V551" i="1"/>
  <c r="Q520" i="1"/>
  <c r="S520" i="1"/>
  <c r="T520" i="1"/>
  <c r="V520" i="1"/>
  <c r="Q474" i="1"/>
  <c r="S474" i="1"/>
  <c r="T474" i="1"/>
  <c r="V474" i="1"/>
  <c r="Q478" i="1"/>
  <c r="S478" i="1"/>
  <c r="T478" i="1"/>
  <c r="V478" i="1"/>
  <c r="Q590" i="1"/>
  <c r="S590" i="1"/>
  <c r="T590" i="1"/>
  <c r="V590" i="1"/>
  <c r="Q529" i="1"/>
  <c r="S529" i="1"/>
  <c r="T529" i="1"/>
  <c r="V529" i="1"/>
  <c r="Q513" i="1"/>
  <c r="S513" i="1"/>
  <c r="T513" i="1"/>
  <c r="V513" i="1"/>
  <c r="Q320" i="1"/>
  <c r="S320" i="1"/>
  <c r="T320" i="1"/>
  <c r="V320" i="1"/>
  <c r="Q450" i="1"/>
  <c r="S450" i="1"/>
  <c r="T450" i="1"/>
  <c r="V450" i="1"/>
  <c r="Q377" i="1"/>
  <c r="S377" i="1"/>
  <c r="T377" i="1"/>
  <c r="V377" i="1"/>
  <c r="Q537" i="1"/>
  <c r="S537" i="1"/>
  <c r="T537" i="1"/>
  <c r="V537" i="1"/>
  <c r="Q330" i="1"/>
  <c r="S330" i="1"/>
  <c r="T330" i="1"/>
  <c r="V330" i="1"/>
  <c r="Q543" i="1"/>
  <c r="S543" i="1"/>
  <c r="T543" i="1"/>
  <c r="V543" i="1"/>
  <c r="Q479" i="1"/>
  <c r="S479" i="1"/>
  <c r="T479" i="1"/>
  <c r="V479" i="1"/>
  <c r="Q521" i="1"/>
  <c r="S521" i="1"/>
  <c r="T521" i="1"/>
  <c r="V521" i="1"/>
  <c r="Q524" i="1"/>
  <c r="S524" i="1"/>
  <c r="T524" i="1"/>
  <c r="V524" i="1"/>
  <c r="Q553" i="1"/>
  <c r="S553" i="1"/>
  <c r="T553" i="1"/>
  <c r="V553" i="1"/>
  <c r="Q492" i="1"/>
  <c r="S492" i="1"/>
  <c r="T492" i="1"/>
  <c r="V492" i="1"/>
  <c r="Q459" i="1"/>
  <c r="S459" i="1"/>
  <c r="T459" i="1"/>
  <c r="V459" i="1"/>
  <c r="Q404" i="1"/>
  <c r="S404" i="1"/>
  <c r="T404" i="1"/>
  <c r="V404" i="1"/>
  <c r="Q411" i="1"/>
  <c r="S411" i="1"/>
  <c r="T411" i="1"/>
  <c r="V411" i="1"/>
  <c r="Q367" i="1"/>
  <c r="S367" i="1"/>
  <c r="T367" i="1"/>
  <c r="V367" i="1"/>
  <c r="Q442" i="1"/>
  <c r="S442" i="1"/>
  <c r="T442" i="1"/>
  <c r="V442" i="1"/>
  <c r="Q357" i="1"/>
  <c r="S357" i="1"/>
  <c r="T357" i="1"/>
  <c r="V357" i="1"/>
  <c r="Q392" i="1"/>
  <c r="S392" i="1"/>
  <c r="T392" i="1"/>
  <c r="V392" i="1"/>
  <c r="Q449" i="1"/>
  <c r="S449" i="1"/>
  <c r="T449" i="1"/>
  <c r="V449" i="1"/>
  <c r="Q321" i="1"/>
  <c r="S321" i="1"/>
  <c r="T321" i="1"/>
  <c r="V321" i="1"/>
  <c r="Q510" i="1"/>
  <c r="S510" i="1"/>
  <c r="T510" i="1"/>
  <c r="V510" i="1"/>
  <c r="Q337" i="1"/>
  <c r="S337" i="1"/>
  <c r="T337" i="1"/>
  <c r="V337" i="1"/>
  <c r="Q349" i="1"/>
  <c r="S349" i="1"/>
  <c r="T349" i="1"/>
  <c r="V349" i="1"/>
  <c r="Q460" i="1"/>
  <c r="S460" i="1"/>
  <c r="T460" i="1"/>
  <c r="V460" i="1"/>
  <c r="Q433" i="1"/>
  <c r="S433" i="1"/>
  <c r="T433" i="1"/>
  <c r="V433" i="1"/>
  <c r="Q399" i="1"/>
  <c r="S399" i="1"/>
  <c r="T399" i="1"/>
  <c r="V399" i="1"/>
  <c r="Q557" i="1"/>
  <c r="S557" i="1"/>
  <c r="T557" i="1"/>
  <c r="V557" i="1"/>
  <c r="Q423" i="1"/>
  <c r="S423" i="1"/>
  <c r="T423" i="1"/>
  <c r="V423" i="1"/>
  <c r="Q304" i="1"/>
  <c r="S304" i="1"/>
  <c r="T304" i="1"/>
  <c r="V304" i="1"/>
  <c r="Q232" i="1"/>
  <c r="S232" i="1"/>
  <c r="T232" i="1"/>
  <c r="V232" i="1"/>
  <c r="Q228" i="1"/>
  <c r="S228" i="1"/>
  <c r="T228" i="1"/>
  <c r="V228" i="1"/>
  <c r="Q242" i="1"/>
  <c r="S242" i="1"/>
  <c r="T242" i="1"/>
  <c r="V242" i="1"/>
  <c r="Q226" i="1"/>
  <c r="S226" i="1"/>
  <c r="T226" i="1"/>
  <c r="V226" i="1"/>
  <c r="Q248" i="1"/>
  <c r="S248" i="1"/>
  <c r="T248" i="1"/>
  <c r="V248" i="1"/>
  <c r="Q260" i="1"/>
  <c r="S260" i="1"/>
  <c r="T260" i="1"/>
  <c r="V260" i="1"/>
  <c r="Q212" i="1"/>
  <c r="S212" i="1"/>
  <c r="T212" i="1"/>
  <c r="V212" i="1"/>
  <c r="Q268" i="1"/>
  <c r="S268" i="1"/>
  <c r="T268" i="1"/>
  <c r="V268" i="1"/>
  <c r="T70" i="1"/>
  <c r="V70" i="1"/>
  <c r="T14" i="1"/>
  <c r="V14" i="1"/>
  <c r="T174" i="1"/>
  <c r="V174" i="1"/>
  <c r="T197" i="1"/>
  <c r="V197" i="1"/>
  <c r="T147" i="1"/>
  <c r="V147" i="1"/>
  <c r="T62" i="1"/>
  <c r="V62" i="1"/>
  <c r="T38" i="1"/>
  <c r="V38" i="1"/>
  <c r="T48" i="1"/>
  <c r="V48" i="1"/>
  <c r="T60" i="1"/>
  <c r="V60" i="1"/>
  <c r="Q156" i="1"/>
  <c r="S156" i="1"/>
  <c r="T156" i="1"/>
  <c r="V156" i="1"/>
  <c r="Q15" i="1"/>
  <c r="S15" i="1"/>
  <c r="T15" i="1"/>
  <c r="V15" i="1"/>
  <c r="Q196" i="1"/>
  <c r="S196" i="1"/>
  <c r="T196" i="1"/>
  <c r="V196" i="1"/>
  <c r="Q185" i="1"/>
  <c r="S185" i="1"/>
  <c r="T185" i="1"/>
  <c r="V185" i="1"/>
  <c r="Q39" i="1"/>
  <c r="S39" i="1"/>
  <c r="T39" i="1"/>
  <c r="V39" i="1"/>
  <c r="Q303" i="1"/>
  <c r="S303" i="1"/>
  <c r="T303" i="1"/>
  <c r="V303" i="1"/>
  <c r="Q587" i="1"/>
  <c r="S587" i="1"/>
  <c r="T587" i="1"/>
  <c r="V587" i="1"/>
  <c r="Q639" i="1"/>
  <c r="S639" i="1"/>
  <c r="T639" i="1"/>
  <c r="V639" i="1"/>
  <c r="Q673" i="1"/>
  <c r="S673" i="1"/>
  <c r="T673" i="1"/>
  <c r="V673" i="1"/>
  <c r="Q659" i="1"/>
  <c r="S659" i="1"/>
  <c r="T659" i="1"/>
  <c r="V659" i="1"/>
  <c r="Q626" i="1"/>
  <c r="S626" i="1"/>
  <c r="T626" i="1"/>
  <c r="V626" i="1"/>
  <c r="Q655" i="1"/>
  <c r="S655" i="1"/>
  <c r="T655" i="1"/>
  <c r="V655" i="1"/>
  <c r="Q599" i="1"/>
  <c r="S599" i="1"/>
  <c r="T599" i="1"/>
  <c r="V599" i="1"/>
  <c r="Q176" i="1"/>
  <c r="S176" i="1"/>
  <c r="T176" i="1"/>
  <c r="V176" i="1"/>
  <c r="Q57" i="1"/>
  <c r="S57" i="1"/>
  <c r="T57" i="1"/>
  <c r="V57" i="1"/>
  <c r="Q49" i="1"/>
  <c r="S49" i="1"/>
  <c r="Q148" i="1"/>
  <c r="S148" i="1"/>
  <c r="Q192" i="1"/>
  <c r="S192" i="1"/>
  <c r="Q171" i="1"/>
  <c r="S171" i="1"/>
  <c r="Q63" i="1"/>
  <c r="S63" i="1"/>
  <c r="Q75" i="1"/>
  <c r="S75" i="1"/>
  <c r="Q193" i="1"/>
  <c r="S193" i="1"/>
  <c r="Q584" i="1"/>
  <c r="S584" i="1"/>
  <c r="Q585" i="1"/>
  <c r="S585" i="1"/>
  <c r="Q692" i="1"/>
  <c r="S692" i="1"/>
  <c r="Q657" i="1"/>
  <c r="S657" i="1"/>
  <c r="Q686" i="1"/>
  <c r="S686" i="1"/>
  <c r="Q620" i="1"/>
  <c r="S620" i="1"/>
  <c r="Q691" i="1"/>
  <c r="S691" i="1"/>
  <c r="Q675" i="1"/>
  <c r="S675" i="1"/>
  <c r="Q621" i="1"/>
  <c r="S621" i="1"/>
  <c r="Q645" i="1"/>
  <c r="S645" i="1"/>
  <c r="Q648" i="1"/>
  <c r="S648" i="1"/>
  <c r="Q644" i="1"/>
  <c r="S644" i="1"/>
  <c r="Q642" i="1"/>
  <c r="S642" i="1"/>
  <c r="Q598" i="1"/>
  <c r="S598" i="1"/>
  <c r="Q616" i="1"/>
  <c r="S616" i="1"/>
  <c r="Q677" i="1"/>
  <c r="S677" i="1"/>
  <c r="Q669" i="1"/>
  <c r="S669" i="1"/>
  <c r="Q681" i="1"/>
  <c r="S681" i="1"/>
  <c r="Q600" i="1"/>
  <c r="S600" i="1"/>
  <c r="Q596" i="1"/>
  <c r="S596" i="1"/>
  <c r="Q614" i="1"/>
  <c r="S614" i="1"/>
  <c r="Q606" i="1"/>
  <c r="S606" i="1"/>
  <c r="Q605" i="1"/>
  <c r="S605" i="1"/>
  <c r="Q651" i="1"/>
  <c r="S651" i="1"/>
  <c r="Q611" i="1"/>
  <c r="S611" i="1"/>
  <c r="Q671" i="1"/>
  <c r="S671" i="1"/>
  <c r="Q592" i="1"/>
  <c r="S592" i="1"/>
  <c r="Q707" i="1"/>
  <c r="S707" i="1"/>
  <c r="Q647" i="1"/>
  <c r="S647" i="1"/>
  <c r="Q710" i="1"/>
  <c r="S710" i="1"/>
  <c r="Q685" i="1"/>
  <c r="S685" i="1"/>
  <c r="Q609" i="1"/>
  <c r="S609" i="1"/>
  <c r="Q380" i="1"/>
  <c r="S380" i="1"/>
  <c r="Q552" i="1"/>
  <c r="S552" i="1"/>
  <c r="Q535" i="1"/>
  <c r="S535" i="1"/>
  <c r="Q435" i="1"/>
  <c r="S435" i="1"/>
  <c r="Q554" i="1"/>
  <c r="S554" i="1"/>
  <c r="Q396" i="1"/>
  <c r="S396" i="1"/>
  <c r="Q335" i="1"/>
  <c r="S335" i="1"/>
  <c r="Q445" i="1"/>
  <c r="S445" i="1"/>
  <c r="Q518" i="1"/>
  <c r="S518" i="1"/>
  <c r="Q344" i="1"/>
  <c r="S344" i="1"/>
  <c r="Q549" i="1"/>
  <c r="S549" i="1"/>
  <c r="Q421" i="1"/>
  <c r="S421" i="1"/>
  <c r="T421" i="1"/>
  <c r="V421" i="1"/>
  <c r="Q469" i="1"/>
  <c r="S469" i="1"/>
  <c r="Q444" i="1"/>
  <c r="S444" i="1"/>
  <c r="T444" i="1"/>
  <c r="V444" i="1"/>
  <c r="Q569" i="1"/>
  <c r="S569" i="1"/>
  <c r="Q458" i="1"/>
  <c r="S458" i="1"/>
  <c r="Q505" i="1"/>
  <c r="S505" i="1"/>
  <c r="Q389" i="1"/>
  <c r="S389" i="1"/>
  <c r="Q548" i="1"/>
  <c r="S548" i="1"/>
  <c r="Q453" i="1"/>
  <c r="S453" i="1"/>
  <c r="Q525" i="1"/>
  <c r="S525" i="1"/>
  <c r="Q530" i="1"/>
  <c r="S530" i="1"/>
  <c r="Q395" i="1"/>
  <c r="S395" i="1"/>
  <c r="Q364" i="1"/>
  <c r="S364" i="1"/>
  <c r="T364" i="1"/>
  <c r="V364" i="1"/>
  <c r="Q500" i="1"/>
  <c r="S500" i="1"/>
  <c r="T500" i="1"/>
  <c r="V500" i="1"/>
  <c r="Q451" i="1"/>
  <c r="S451" i="1"/>
  <c r="T451" i="1"/>
  <c r="V451" i="1"/>
  <c r="Q294" i="1"/>
  <c r="S294" i="1"/>
  <c r="T294" i="1"/>
  <c r="V294" i="1"/>
  <c r="Q417" i="1"/>
  <c r="S417" i="1"/>
  <c r="T417" i="1"/>
  <c r="V417" i="1"/>
  <c r="Q574" i="1"/>
  <c r="S574" i="1"/>
  <c r="T574" i="1"/>
  <c r="V574" i="1"/>
  <c r="Q370" i="1"/>
  <c r="S370" i="1"/>
  <c r="T370" i="1"/>
  <c r="V370" i="1"/>
  <c r="Q471" i="1"/>
  <c r="S471" i="1"/>
  <c r="T471" i="1"/>
  <c r="V471" i="1"/>
  <c r="Q297" i="1"/>
  <c r="S297" i="1"/>
  <c r="T297" i="1"/>
  <c r="V297" i="1"/>
  <c r="Q302" i="1"/>
  <c r="S302" i="1"/>
  <c r="T302" i="1"/>
  <c r="V302" i="1"/>
  <c r="Q292" i="1"/>
  <c r="S292" i="1"/>
  <c r="T292" i="1"/>
  <c r="V292" i="1"/>
  <c r="Q237" i="1"/>
  <c r="S237" i="1"/>
  <c r="T237" i="1"/>
  <c r="V237" i="1"/>
  <c r="Q210" i="1"/>
  <c r="S210" i="1"/>
  <c r="T210" i="1"/>
  <c r="V210" i="1"/>
  <c r="Q246" i="1"/>
  <c r="S246" i="1"/>
  <c r="T246" i="1"/>
  <c r="V246" i="1"/>
  <c r="Q208" i="1"/>
  <c r="S208" i="1"/>
  <c r="T208" i="1"/>
  <c r="V208" i="1"/>
  <c r="Q276" i="1"/>
  <c r="S276" i="1"/>
  <c r="T276" i="1"/>
  <c r="V276" i="1"/>
  <c r="Q282" i="1"/>
  <c r="S282" i="1"/>
  <c r="T282" i="1"/>
  <c r="V282" i="1"/>
  <c r="T65" i="1"/>
  <c r="V65" i="1"/>
  <c r="T22" i="1"/>
  <c r="V22" i="1"/>
  <c r="T89" i="1"/>
  <c r="V89" i="1"/>
  <c r="T19" i="1"/>
  <c r="V19" i="1"/>
  <c r="T33" i="1"/>
  <c r="V33" i="1"/>
  <c r="Q428" i="1"/>
  <c r="S428" i="1"/>
  <c r="T428" i="1"/>
  <c r="V428" i="1"/>
  <c r="Q538" i="1"/>
  <c r="S538" i="1"/>
  <c r="T538" i="1"/>
  <c r="V538" i="1"/>
  <c r="Q358" i="1"/>
  <c r="S358" i="1"/>
  <c r="T358" i="1"/>
  <c r="V358" i="1"/>
  <c r="Q440" i="1"/>
  <c r="S440" i="1"/>
  <c r="T440" i="1"/>
  <c r="V440" i="1"/>
  <c r="Q491" i="1"/>
  <c r="S491" i="1"/>
  <c r="T491" i="1"/>
  <c r="V491" i="1"/>
  <c r="Q519" i="1"/>
  <c r="S519" i="1"/>
  <c r="T519" i="1"/>
  <c r="V519" i="1"/>
  <c r="Q565" i="1"/>
  <c r="S565" i="1"/>
  <c r="T565" i="1"/>
  <c r="V565" i="1"/>
  <c r="Q560" i="1"/>
  <c r="S560" i="1"/>
  <c r="T560" i="1"/>
  <c r="V560" i="1"/>
  <c r="Q437" i="1"/>
  <c r="S437" i="1"/>
  <c r="T437" i="1"/>
  <c r="V437" i="1"/>
  <c r="Q328" i="1"/>
  <c r="S328" i="1"/>
  <c r="T328" i="1"/>
  <c r="V328" i="1"/>
  <c r="Q363" i="1"/>
  <c r="S363" i="1"/>
  <c r="T363" i="1"/>
  <c r="V363" i="1"/>
  <c r="Q353" i="1"/>
  <c r="S353" i="1"/>
  <c r="T353" i="1"/>
  <c r="V353" i="1"/>
  <c r="Q333" i="1"/>
  <c r="S333" i="1"/>
  <c r="T333" i="1"/>
  <c r="V333" i="1"/>
  <c r="Q301" i="1"/>
  <c r="S301" i="1"/>
  <c r="T301" i="1"/>
  <c r="V301" i="1"/>
  <c r="Q312" i="1"/>
  <c r="S312" i="1"/>
  <c r="T312" i="1"/>
  <c r="V312" i="1"/>
  <c r="Q356" i="1"/>
  <c r="S356" i="1"/>
  <c r="Q573" i="1"/>
  <c r="S573" i="1"/>
  <c r="T573" i="1"/>
  <c r="V573" i="1"/>
  <c r="Q419" i="1"/>
  <c r="S419" i="1"/>
  <c r="T419" i="1"/>
  <c r="V419" i="1"/>
  <c r="Q293" i="1"/>
  <c r="S293" i="1"/>
  <c r="T293" i="1"/>
  <c r="V293" i="1"/>
  <c r="Q227" i="1"/>
  <c r="S227" i="1"/>
  <c r="T227" i="1"/>
  <c r="V227" i="1"/>
  <c r="Q270" i="1"/>
  <c r="S270" i="1"/>
  <c r="T270" i="1"/>
  <c r="V270" i="1"/>
  <c r="Q217" i="1"/>
  <c r="S217" i="1"/>
  <c r="Q239" i="1"/>
  <c r="S239" i="1"/>
  <c r="Q267" i="1"/>
  <c r="S267" i="1"/>
  <c r="T267" i="1"/>
  <c r="V267" i="1"/>
  <c r="Q273" i="1"/>
  <c r="S273" i="1"/>
  <c r="T273" i="1"/>
  <c r="V273" i="1"/>
  <c r="Q255" i="1"/>
  <c r="S255" i="1"/>
  <c r="T255" i="1"/>
  <c r="V255" i="1"/>
  <c r="Q241" i="1"/>
  <c r="S241" i="1"/>
  <c r="T241" i="1"/>
  <c r="V241" i="1"/>
  <c r="Q250" i="1"/>
  <c r="S250" i="1"/>
  <c r="Q207" i="1"/>
  <c r="S207" i="1"/>
  <c r="T59" i="1"/>
  <c r="V59" i="1"/>
  <c r="T119" i="1"/>
  <c r="V119" i="1"/>
  <c r="T132" i="1"/>
  <c r="V132" i="1"/>
  <c r="T118" i="1"/>
  <c r="V118" i="1"/>
  <c r="T187" i="1"/>
  <c r="V187" i="1"/>
  <c r="T37" i="1"/>
  <c r="V37" i="1"/>
  <c r="T32" i="1"/>
  <c r="V32" i="1"/>
  <c r="T30" i="1"/>
  <c r="V30" i="1"/>
  <c r="T47" i="1"/>
  <c r="V47" i="1"/>
  <c r="T177" i="1"/>
  <c r="V177" i="1"/>
  <c r="Q122" i="1"/>
  <c r="S122" i="1"/>
  <c r="T122" i="1"/>
  <c r="V122" i="1"/>
  <c r="Q481" i="1"/>
  <c r="S481" i="1"/>
  <c r="T481" i="1"/>
  <c r="V481" i="1"/>
  <c r="Q373" i="1"/>
  <c r="S373" i="1"/>
  <c r="T373" i="1"/>
  <c r="V373" i="1"/>
  <c r="Q527" i="1"/>
  <c r="S527" i="1"/>
  <c r="T527" i="1"/>
  <c r="V527" i="1"/>
  <c r="Q502" i="1"/>
  <c r="S502" i="1"/>
  <c r="T502" i="1"/>
  <c r="V502" i="1"/>
  <c r="Q539" i="1"/>
  <c r="S539" i="1"/>
  <c r="T539" i="1"/>
  <c r="V539" i="1"/>
  <c r="Q369" i="1"/>
  <c r="S369" i="1"/>
  <c r="T369" i="1"/>
  <c r="V369" i="1"/>
  <c r="Q405" i="1"/>
  <c r="S405" i="1"/>
  <c r="T405" i="1"/>
  <c r="V405" i="1"/>
  <c r="Q578" i="1"/>
  <c r="S578" i="1"/>
  <c r="T578" i="1"/>
  <c r="V578" i="1"/>
  <c r="Q544" i="1"/>
  <c r="S544" i="1"/>
  <c r="T544" i="1"/>
  <c r="V544" i="1"/>
  <c r="Q466" i="1"/>
  <c r="S466" i="1"/>
  <c r="T466" i="1"/>
  <c r="V466" i="1"/>
  <c r="Q556" i="1"/>
  <c r="S556" i="1"/>
  <c r="T556" i="1"/>
  <c r="V556" i="1"/>
  <c r="Q470" i="1"/>
  <c r="S470" i="1"/>
  <c r="T470" i="1"/>
  <c r="V470" i="1"/>
  <c r="Q374" i="1"/>
  <c r="S374" i="1"/>
  <c r="T374" i="1"/>
  <c r="V374" i="1"/>
  <c r="Q570" i="1"/>
  <c r="S570" i="1"/>
  <c r="T570" i="1"/>
  <c r="V570" i="1"/>
  <c r="Q456" i="1"/>
  <c r="S456" i="1"/>
  <c r="T456" i="1"/>
  <c r="V456" i="1"/>
  <c r="Q528" i="1"/>
  <c r="S528" i="1"/>
  <c r="T528" i="1"/>
  <c r="V528" i="1"/>
  <c r="Q446" i="1"/>
  <c r="S446" i="1"/>
  <c r="T446" i="1"/>
  <c r="V446" i="1"/>
  <c r="Q410" i="1"/>
  <c r="S410" i="1"/>
  <c r="T410" i="1"/>
  <c r="V410" i="1"/>
  <c r="Q532" i="1"/>
  <c r="S532" i="1"/>
  <c r="T532" i="1"/>
  <c r="V532" i="1"/>
  <c r="Q473" i="1"/>
  <c r="S473" i="1"/>
  <c r="T473" i="1"/>
  <c r="V473" i="1"/>
  <c r="Q316" i="1"/>
  <c r="S316" i="1"/>
  <c r="T316" i="1"/>
  <c r="V316" i="1"/>
  <c r="Q545" i="1"/>
  <c r="S545" i="1"/>
  <c r="T545" i="1"/>
  <c r="V545" i="1"/>
  <c r="Q504" i="1"/>
  <c r="S504" i="1"/>
  <c r="T504" i="1"/>
  <c r="V504" i="1"/>
  <c r="Q401" i="1"/>
  <c r="S401" i="1"/>
  <c r="T401" i="1"/>
  <c r="V401" i="1"/>
  <c r="Q455" i="1"/>
  <c r="S455" i="1"/>
  <c r="T455" i="1"/>
  <c r="V455" i="1"/>
  <c r="Q501" i="1"/>
  <c r="S501" i="1"/>
  <c r="T501" i="1"/>
  <c r="V501" i="1"/>
  <c r="Q464" i="1"/>
  <c r="S464" i="1"/>
  <c r="T464" i="1"/>
  <c r="V464" i="1"/>
  <c r="Q289" i="1"/>
  <c r="S289" i="1"/>
  <c r="T289" i="1"/>
  <c r="V289" i="1"/>
  <c r="Q315" i="1"/>
  <c r="S315" i="1"/>
  <c r="T315" i="1"/>
  <c r="V315" i="1"/>
  <c r="Q583" i="1"/>
  <c r="S583" i="1"/>
  <c r="T583" i="1"/>
  <c r="V583" i="1"/>
  <c r="Q564" i="1"/>
  <c r="S564" i="1"/>
  <c r="T564" i="1"/>
  <c r="V564" i="1"/>
  <c r="Q350" i="1"/>
  <c r="S350" i="1"/>
  <c r="T350" i="1"/>
  <c r="V350" i="1"/>
  <c r="Q388" i="1"/>
  <c r="S388" i="1"/>
  <c r="T388" i="1"/>
  <c r="V388" i="1"/>
  <c r="Q575" i="1"/>
  <c r="S575" i="1"/>
  <c r="T575" i="1"/>
  <c r="V575" i="1"/>
  <c r="Q407" i="1"/>
  <c r="S407" i="1"/>
  <c r="T407" i="1"/>
  <c r="V407" i="1"/>
  <c r="Q298" i="1"/>
  <c r="S298" i="1"/>
  <c r="T298" i="1"/>
  <c r="V298" i="1"/>
  <c r="Q259" i="1"/>
  <c r="S259" i="1"/>
  <c r="T259" i="1"/>
  <c r="V259" i="1"/>
  <c r="Q263" i="1"/>
  <c r="S263" i="1"/>
  <c r="T263" i="1"/>
  <c r="V263" i="1"/>
  <c r="Q202" i="1"/>
  <c r="S202" i="1"/>
  <c r="T202" i="1"/>
  <c r="V202" i="1"/>
  <c r="Q261" i="1"/>
  <c r="S261" i="1"/>
  <c r="T261" i="1"/>
  <c r="V261" i="1"/>
  <c r="Q218" i="1"/>
  <c r="S218" i="1"/>
  <c r="T218" i="1"/>
  <c r="V218" i="1"/>
  <c r="Q243" i="1"/>
  <c r="S243" i="1"/>
  <c r="T243" i="1"/>
  <c r="V243" i="1"/>
  <c r="Q244" i="1"/>
  <c r="S244" i="1"/>
  <c r="T244" i="1"/>
  <c r="V244" i="1"/>
  <c r="Q233" i="1"/>
  <c r="S233" i="1"/>
  <c r="T233" i="1"/>
  <c r="V233" i="1"/>
  <c r="Q211" i="1"/>
  <c r="S211" i="1"/>
  <c r="T211" i="1"/>
  <c r="V211" i="1"/>
  <c r="T50" i="1"/>
  <c r="V50" i="1"/>
  <c r="T166" i="1"/>
  <c r="V166" i="1"/>
  <c r="T42" i="1"/>
  <c r="V42" i="1"/>
  <c r="T165" i="1"/>
  <c r="V165" i="1"/>
  <c r="T77" i="1"/>
  <c r="V77" i="1"/>
  <c r="T182" i="1"/>
  <c r="V182" i="1"/>
  <c r="Q201" i="1"/>
  <c r="S201" i="1"/>
  <c r="T201" i="1"/>
  <c r="V201" i="1"/>
  <c r="Q52" i="1"/>
  <c r="S52" i="1"/>
  <c r="T52" i="1"/>
  <c r="V52" i="1"/>
  <c r="Q84" i="1"/>
  <c r="S84" i="1"/>
  <c r="T84" i="1"/>
  <c r="V84" i="1"/>
  <c r="Q93" i="1"/>
  <c r="S93" i="1"/>
  <c r="T93" i="1"/>
  <c r="V93" i="1"/>
  <c r="Q7" i="1"/>
  <c r="S7" i="1"/>
  <c r="T7" i="1"/>
  <c r="V7" i="1"/>
  <c r="Q167" i="1"/>
  <c r="S167" i="1"/>
  <c r="T167" i="1"/>
  <c r="V167" i="1"/>
  <c r="Q115" i="1"/>
  <c r="S115" i="1"/>
  <c r="T115" i="1"/>
  <c r="V115" i="1"/>
  <c r="Q123" i="1"/>
  <c r="S123" i="1"/>
  <c r="T123" i="1"/>
  <c r="V123" i="1"/>
  <c r="Q54" i="1"/>
  <c r="S54" i="1"/>
  <c r="Q162" i="1"/>
  <c r="S162" i="1"/>
  <c r="Q153" i="1"/>
  <c r="S153" i="1"/>
  <c r="Q45" i="1"/>
  <c r="S45" i="1"/>
  <c r="Q586" i="1"/>
  <c r="S586" i="1"/>
  <c r="Q670" i="1"/>
  <c r="S670" i="1"/>
  <c r="Q680" i="1"/>
  <c r="S680" i="1"/>
  <c r="Q676" i="1"/>
  <c r="S676" i="1"/>
  <c r="Q653" i="1"/>
  <c r="S653" i="1"/>
  <c r="Q658" i="1"/>
  <c r="S658" i="1"/>
  <c r="Q610" i="1"/>
  <c r="S610" i="1"/>
  <c r="Q661" i="1"/>
  <c r="S661" i="1"/>
  <c r="Q634" i="1"/>
  <c r="S634" i="1"/>
  <c r="Q619" i="1"/>
  <c r="S619" i="1"/>
  <c r="Q618" i="1"/>
  <c r="S618" i="1"/>
  <c r="Q630" i="1"/>
  <c r="S630" i="1"/>
  <c r="Q623" i="1"/>
  <c r="S623" i="1"/>
  <c r="Q700" i="1"/>
  <c r="S700" i="1"/>
  <c r="Q597" i="1"/>
  <c r="S597" i="1"/>
  <c r="Q594" i="1"/>
  <c r="S594" i="1"/>
  <c r="Q515" i="1"/>
  <c r="S515" i="1"/>
  <c r="Q563" i="1"/>
  <c r="S563" i="1"/>
  <c r="Q508" i="1"/>
  <c r="S508" i="1"/>
  <c r="Q427" i="1"/>
  <c r="S427" i="1"/>
  <c r="Q581" i="1"/>
  <c r="S581" i="1"/>
  <c r="Q431" i="1"/>
  <c r="S431" i="1"/>
  <c r="Q580" i="1"/>
  <c r="S580" i="1"/>
  <c r="T580" i="1"/>
  <c r="V580" i="1"/>
  <c r="Q346" i="1"/>
  <c r="S346" i="1"/>
  <c r="Q568" i="1"/>
  <c r="S568" i="1"/>
  <c r="T568" i="1"/>
  <c r="V568" i="1"/>
  <c r="Q540" i="1"/>
  <c r="S540" i="1"/>
  <c r="Q439" i="1"/>
  <c r="S439" i="1"/>
  <c r="T439" i="1"/>
  <c r="V439" i="1"/>
  <c r="Q516" i="1"/>
  <c r="S516" i="1"/>
  <c r="Q489" i="1"/>
  <c r="S489" i="1"/>
  <c r="T489" i="1"/>
  <c r="V489" i="1"/>
  <c r="Q345" i="1"/>
  <c r="S345" i="1"/>
  <c r="Q499" i="1"/>
  <c r="S499" i="1"/>
  <c r="T499" i="1"/>
  <c r="V499" i="1"/>
  <c r="Q339" i="1"/>
  <c r="S339" i="1"/>
  <c r="Q375" i="1"/>
  <c r="S375" i="1"/>
  <c r="T375" i="1"/>
  <c r="V375" i="1"/>
  <c r="Q558" i="1"/>
  <c r="S558" i="1"/>
  <c r="Q341" i="1"/>
  <c r="S341" i="1"/>
  <c r="T341" i="1"/>
  <c r="V341" i="1"/>
  <c r="Q494" i="1"/>
  <c r="S494" i="1"/>
  <c r="Q465" i="1"/>
  <c r="S465" i="1"/>
  <c r="T465" i="1"/>
  <c r="V465" i="1"/>
  <c r="Q365" i="1"/>
  <c r="S365" i="1"/>
  <c r="Q325" i="1"/>
  <c r="S325" i="1"/>
  <c r="T325" i="1"/>
  <c r="V325" i="1"/>
  <c r="Q468" i="1"/>
  <c r="S468" i="1"/>
  <c r="Q523" i="1"/>
  <c r="S523" i="1"/>
  <c r="T523" i="1"/>
  <c r="V523" i="1"/>
  <c r="Q576" i="1"/>
  <c r="S576" i="1"/>
  <c r="T576" i="1"/>
  <c r="V576" i="1"/>
  <c r="Q342" i="1"/>
  <c r="S342" i="1"/>
  <c r="T342" i="1"/>
  <c r="V342" i="1"/>
  <c r="Q306" i="1"/>
  <c r="S306" i="1"/>
  <c r="T306" i="1"/>
  <c r="V306" i="1"/>
  <c r="Q326" i="1"/>
  <c r="S326" i="1"/>
  <c r="Q486" i="1"/>
  <c r="S486" i="1"/>
  <c r="T486" i="1"/>
  <c r="V486" i="1"/>
  <c r="Q436" i="1"/>
  <c r="S436" i="1"/>
  <c r="T436" i="1"/>
  <c r="V436" i="1"/>
  <c r="Q376" i="1"/>
  <c r="S376" i="1"/>
  <c r="T376" i="1"/>
  <c r="V376" i="1"/>
  <c r="Q317" i="1"/>
  <c r="S317" i="1"/>
  <c r="T317" i="1"/>
  <c r="V317" i="1"/>
  <c r="Q300" i="1"/>
  <c r="S300" i="1"/>
  <c r="T300" i="1"/>
  <c r="V300" i="1"/>
  <c r="Q323" i="1"/>
  <c r="S323" i="1"/>
  <c r="T323" i="1"/>
  <c r="V323" i="1"/>
  <c r="Q355" i="1"/>
  <c r="S355" i="1"/>
  <c r="T355" i="1"/>
  <c r="V355" i="1"/>
  <c r="Q253" i="1"/>
  <c r="S253" i="1"/>
  <c r="T253" i="1"/>
  <c r="V253" i="1"/>
  <c r="Q288" i="1"/>
  <c r="S288" i="1"/>
  <c r="T288" i="1"/>
  <c r="V288" i="1"/>
  <c r="Q219" i="1"/>
  <c r="S219" i="1"/>
  <c r="Q247" i="1"/>
  <c r="S247" i="1"/>
  <c r="Q258" i="1"/>
  <c r="S258" i="1"/>
  <c r="T258" i="1"/>
  <c r="V258" i="1"/>
  <c r="Q229" i="1"/>
  <c r="S229" i="1"/>
  <c r="T229" i="1"/>
  <c r="V229" i="1"/>
  <c r="Q231" i="1"/>
  <c r="S231" i="1"/>
  <c r="T231" i="1"/>
  <c r="V231" i="1"/>
  <c r="Q264" i="1"/>
  <c r="S264" i="1"/>
  <c r="Q278" i="1"/>
  <c r="S278" i="1"/>
  <c r="T95" i="1"/>
  <c r="V95" i="1"/>
  <c r="T179" i="1"/>
  <c r="V179" i="1"/>
  <c r="T71" i="1"/>
  <c r="V71" i="1"/>
  <c r="T151" i="1"/>
  <c r="V151" i="1"/>
  <c r="T159" i="1"/>
  <c r="V159" i="1"/>
  <c r="T80" i="1"/>
  <c r="V80" i="1"/>
  <c r="T146" i="1"/>
  <c r="V146" i="1"/>
  <c r="T43" i="1"/>
  <c r="V43" i="1"/>
  <c r="T178" i="1"/>
  <c r="V178" i="1"/>
  <c r="Q117" i="1"/>
  <c r="S117" i="1"/>
  <c r="T117" i="1"/>
  <c r="V117" i="1"/>
  <c r="Q194" i="1"/>
  <c r="S194" i="1"/>
  <c r="T194" i="1"/>
  <c r="V194" i="1"/>
  <c r="Q114" i="1"/>
  <c r="S114" i="1"/>
  <c r="T114" i="1"/>
  <c r="V114" i="1"/>
  <c r="Q186" i="1"/>
  <c r="S186" i="1"/>
  <c r="T186" i="1"/>
  <c r="V186" i="1"/>
  <c r="Q140" i="1"/>
  <c r="S140" i="1"/>
  <c r="T140" i="1"/>
  <c r="V140" i="1"/>
  <c r="Q96" i="1"/>
  <c r="S96" i="1"/>
  <c r="T96" i="1"/>
  <c r="V96" i="1"/>
  <c r="Q124" i="1"/>
  <c r="S124" i="1"/>
  <c r="T124" i="1"/>
  <c r="V124" i="1"/>
  <c r="Q46" i="1"/>
  <c r="S46" i="1"/>
  <c r="T46" i="1"/>
  <c r="V46" i="1"/>
  <c r="Q131" i="1"/>
  <c r="S131" i="1"/>
  <c r="T131" i="1"/>
  <c r="V131" i="1"/>
  <c r="Q41" i="1"/>
  <c r="S41" i="1"/>
  <c r="T41" i="1"/>
  <c r="V41" i="1"/>
  <c r="Q390" i="1"/>
  <c r="S390" i="1"/>
  <c r="T390" i="1"/>
  <c r="V390" i="1"/>
  <c r="Q386" i="1"/>
  <c r="S386" i="1"/>
  <c r="T386" i="1"/>
  <c r="V386" i="1"/>
  <c r="Q379" i="1"/>
  <c r="S379" i="1"/>
  <c r="T379" i="1"/>
  <c r="V379" i="1"/>
  <c r="Q299" i="1"/>
  <c r="S299" i="1"/>
  <c r="T299" i="1"/>
  <c r="V299" i="1"/>
  <c r="Q332" i="1"/>
  <c r="S332" i="1"/>
  <c r="T332" i="1"/>
  <c r="V332" i="1"/>
  <c r="Q531" i="1"/>
  <c r="S531" i="1"/>
  <c r="T531" i="1"/>
  <c r="V531" i="1"/>
  <c r="Q490" i="1"/>
  <c r="S490" i="1"/>
  <c r="T490" i="1"/>
  <c r="V490" i="1"/>
  <c r="Q372" i="1"/>
  <c r="S372" i="1"/>
  <c r="T372" i="1"/>
  <c r="V372" i="1"/>
  <c r="Q381" i="1"/>
  <c r="S381" i="1"/>
  <c r="T381" i="1"/>
  <c r="V381" i="1"/>
  <c r="Q338" i="1"/>
  <c r="S338" i="1"/>
  <c r="T338" i="1"/>
  <c r="V338" i="1"/>
  <c r="Q295" i="1"/>
  <c r="S295" i="1"/>
  <c r="T295" i="1"/>
  <c r="V295" i="1"/>
  <c r="Q416" i="1"/>
  <c r="S416" i="1"/>
  <c r="T416" i="1"/>
  <c r="V416" i="1"/>
  <c r="Q308" i="1"/>
  <c r="S308" i="1"/>
  <c r="T308" i="1"/>
  <c r="V308" i="1"/>
  <c r="Q314" i="1"/>
  <c r="S314" i="1"/>
  <c r="T314" i="1"/>
  <c r="V314" i="1"/>
  <c r="Q265" i="1"/>
  <c r="S265" i="1"/>
  <c r="T265" i="1"/>
  <c r="V265" i="1"/>
  <c r="Q284" i="1"/>
  <c r="S284" i="1"/>
  <c r="T284" i="1"/>
  <c r="V284" i="1"/>
  <c r="Q257" i="1"/>
  <c r="S257" i="1"/>
  <c r="T257" i="1"/>
  <c r="V257" i="1"/>
  <c r="Q266" i="1"/>
  <c r="S266" i="1"/>
  <c r="T266" i="1"/>
  <c r="V266" i="1"/>
  <c r="Q222" i="1"/>
  <c r="S222" i="1"/>
  <c r="T222" i="1"/>
  <c r="V222" i="1"/>
  <c r="Q277" i="1"/>
  <c r="S277" i="1"/>
  <c r="T277" i="1"/>
  <c r="V277" i="1"/>
  <c r="Q215" i="1"/>
  <c r="S215" i="1"/>
  <c r="T215" i="1"/>
  <c r="V215" i="1"/>
  <c r="Q224" i="1"/>
  <c r="S224" i="1"/>
  <c r="T224" i="1"/>
  <c r="V224" i="1"/>
  <c r="T200" i="1"/>
  <c r="V200" i="1"/>
  <c r="T139" i="1"/>
  <c r="V139" i="1"/>
  <c r="T31" i="1"/>
  <c r="V31" i="1"/>
  <c r="T188" i="1"/>
  <c r="V188" i="1"/>
  <c r="D20" i="2"/>
  <c r="D21" i="2"/>
  <c r="D19" i="2"/>
  <c r="D18" i="2"/>
  <c r="D17" i="2"/>
  <c r="D13" i="2"/>
  <c r="D14" i="2"/>
  <c r="D15" i="2"/>
  <c r="D16" i="2"/>
  <c r="D12" i="2"/>
  <c r="X269" i="1"/>
  <c r="Y269" i="1"/>
  <c r="V269" i="1"/>
  <c r="Z269" i="1"/>
  <c r="AA269" i="1"/>
  <c r="Q269" i="1"/>
  <c r="S269" i="1"/>
</calcChain>
</file>

<file path=xl/sharedStrings.xml><?xml version="1.0" encoding="utf-8"?>
<sst xmlns="http://schemas.openxmlformats.org/spreadsheetml/2006/main" count="11299" uniqueCount="243">
  <si>
    <t>plot</t>
  </si>
  <si>
    <t>niche</t>
  </si>
  <si>
    <t>quad</t>
  </si>
  <si>
    <t>peak_area</t>
  </si>
  <si>
    <t>ppm</t>
  </si>
  <si>
    <t>blank_corr</t>
  </si>
  <si>
    <t>dry_mass</t>
  </si>
  <si>
    <t>moist</t>
  </si>
  <si>
    <t>sample_area (cm2)</t>
  </si>
  <si>
    <t>depth (cm)</t>
  </si>
  <si>
    <t>vol cm3</t>
  </si>
  <si>
    <t xml:space="preserve"> dry BD (g/cm3)</t>
  </si>
  <si>
    <t>pressure (atm)</t>
  </si>
  <si>
    <t>vol analyte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</si>
  <si>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</si>
  <si>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</si>
  <si>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</si>
  <si>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</si>
  <si>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</si>
  <si>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</si>
  <si>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plot_area(m)</t>
  </si>
  <si>
    <t>plot_area(cm)</t>
  </si>
  <si>
    <t>yearly flux assuming 100% coverage (g/kg/yr)</t>
  </si>
  <si>
    <t>kg/ha/yr</t>
  </si>
  <si>
    <t>depth</t>
  </si>
  <si>
    <t>plot_soil_vol</t>
  </si>
  <si>
    <t>plot soil mass</t>
  </si>
  <si>
    <t>plot_N_hr_soil</t>
  </si>
  <si>
    <t>season</t>
  </si>
  <si>
    <t>Huck endo and rhizo incubation</t>
  </si>
  <si>
    <t xml:space="preserve">Glade rhizo and endo </t>
  </si>
  <si>
    <t>Berry rhizo and endo</t>
  </si>
  <si>
    <t>sample</t>
  </si>
  <si>
    <t>Fort yogi</t>
  </si>
  <si>
    <t>Incubation site</t>
  </si>
  <si>
    <t>Riddle lake plot</t>
  </si>
  <si>
    <t>avg temp (daily high+low/2) C</t>
  </si>
  <si>
    <t xml:space="preserve">incubation duration (hrs) </t>
  </si>
  <si>
    <t>YNP Foun East cryptics</t>
  </si>
  <si>
    <t>YNP FirLopSo cryptics</t>
  </si>
  <si>
    <t>YNP Gibfalls cryptics</t>
  </si>
  <si>
    <t>YNP BiscBas cryptics</t>
  </si>
  <si>
    <t>YNP GravPit cryptics</t>
  </si>
  <si>
    <t>amount of last precip event (mm)</t>
  </si>
  <si>
    <t>&lt;-  from https://www.weather.gov/wrh/timeseries?site=D0414&amp;hours=72&amp;units=metric&amp;chart=on&amp;headers=on&amp;obs=tabular&amp;hourly=false&amp;pview=full&amp;history=yes&amp;start=20220705&amp;end=20220801</t>
  </si>
  <si>
    <t>YNP FirLopSo cryptics post-rain</t>
  </si>
  <si>
    <t>YNP Gibfalls cryptics post-rain</t>
  </si>
  <si>
    <t>YNP BiscBas cryptics post-rain</t>
  </si>
  <si>
    <t>YNP GravPit cryptics post-rain</t>
  </si>
  <si>
    <t>YNP FounEast cryptics post-rain</t>
  </si>
  <si>
    <t>&lt;- from https://www.weather.gov/wrh/timeseries?site=KP60&amp;hours=72&amp;units=metric&amp;chart=on&amp;headers=on&amp;obs=tabular&amp;hourly=false&amp;pview=full&amp;history=yes&amp;start=20220803&amp;end=20220805</t>
  </si>
  <si>
    <t>YNP BiscBas cryptics fall</t>
  </si>
  <si>
    <t>YNP FirLopSo cryptics fall</t>
  </si>
  <si>
    <t>Rainbow Point camp</t>
  </si>
  <si>
    <t>YNP FounEast cryptics fall</t>
  </si>
  <si>
    <t>YNP GibFalls cryptics fall</t>
  </si>
  <si>
    <t>YNP GravPit cryptics fall</t>
  </si>
  <si>
    <t>&lt;- from https://www.weather.gov/wrh/timeseries?site=HBRM8&amp;hours=72&amp;units=metric&amp;chart=on&amp;headers=on&amp;obs=tabular&amp;hourly=false&amp;pview=standard&amp;history=yes&amp;start=20220920&amp;end=20221021</t>
  </si>
  <si>
    <t>time since precip  (days)</t>
  </si>
  <si>
    <t>Date of incubation start</t>
  </si>
  <si>
    <t>BiscBas</t>
  </si>
  <si>
    <t>Lichen</t>
  </si>
  <si>
    <t>SE</t>
  </si>
  <si>
    <t>SW</t>
  </si>
  <si>
    <t>NW</t>
  </si>
  <si>
    <t>NE</t>
  </si>
  <si>
    <t>Litter</t>
  </si>
  <si>
    <t>Blank</t>
  </si>
  <si>
    <t>Moss</t>
  </si>
  <si>
    <t>Soil</t>
  </si>
  <si>
    <t>Wood</t>
  </si>
  <si>
    <t>FirLopSo</t>
  </si>
  <si>
    <t>FounEast</t>
  </si>
  <si>
    <t>GibFalls</t>
  </si>
  <si>
    <t>GravPit</t>
  </si>
  <si>
    <t>Treatment</t>
  </si>
  <si>
    <t>sample_name</t>
  </si>
  <si>
    <t>sample_ID</t>
  </si>
  <si>
    <t>species</t>
  </si>
  <si>
    <t>tin_no</t>
  </si>
  <si>
    <t>tin_mass</t>
  </si>
  <si>
    <t>tin_wet_mass</t>
  </si>
  <si>
    <t>tin_dry_mass</t>
  </si>
  <si>
    <t>1.5s_area</t>
  </si>
  <si>
    <t>incubation_time</t>
  </si>
  <si>
    <t>avg_blank</t>
  </si>
  <si>
    <t>avg_bag_blank</t>
  </si>
  <si>
    <t>corrected_ppm</t>
  </si>
  <si>
    <t>Bag_ID</t>
  </si>
  <si>
    <t>notes</t>
  </si>
  <si>
    <t>summer</t>
  </si>
  <si>
    <t>endo</t>
  </si>
  <si>
    <t>pre</t>
  </si>
  <si>
    <t>B1EO1</t>
  </si>
  <si>
    <t>NA</t>
  </si>
  <si>
    <t>A</t>
  </si>
  <si>
    <t>H3EY2</t>
  </si>
  <si>
    <t>H3EY3</t>
  </si>
  <si>
    <t>B2EO1</t>
  </si>
  <si>
    <t>B2EO2</t>
  </si>
  <si>
    <t>B2EO3</t>
  </si>
  <si>
    <t>B2EY1</t>
  </si>
  <si>
    <t>B1EO2</t>
  </si>
  <si>
    <t>B1EO3</t>
  </si>
  <si>
    <t>B1EY1</t>
  </si>
  <si>
    <t>B1EY2</t>
  </si>
  <si>
    <t>B1EY3</t>
  </si>
  <si>
    <t>G3EY3</t>
  </si>
  <si>
    <t>H3EY1</t>
  </si>
  <si>
    <t>B3EO2</t>
  </si>
  <si>
    <t>B3EO3</t>
  </si>
  <si>
    <t>darker</t>
  </si>
  <si>
    <t>B3EY1</t>
  </si>
  <si>
    <t>B3EY2</t>
  </si>
  <si>
    <t>B3EY3</t>
  </si>
  <si>
    <t>H1EO3</t>
  </si>
  <si>
    <t>H1EY1</t>
  </si>
  <si>
    <t>H1EY2</t>
  </si>
  <si>
    <t>H1EY3</t>
  </si>
  <si>
    <t>G3EO2</t>
  </si>
  <si>
    <t>H3EO1</t>
  </si>
  <si>
    <t>G2EO1</t>
  </si>
  <si>
    <t>G2EO2</t>
  </si>
  <si>
    <t>H2EO1</t>
  </si>
  <si>
    <t>H2EO2</t>
  </si>
  <si>
    <t>H2EO3</t>
  </si>
  <si>
    <t>H2EY1</t>
  </si>
  <si>
    <t>H2EY2</t>
  </si>
  <si>
    <t>H2EY3</t>
  </si>
  <si>
    <t>G1EY2</t>
  </si>
  <si>
    <t>B2EY2</t>
  </si>
  <si>
    <t>G3EO1</t>
  </si>
  <si>
    <t>B3EO1</t>
  </si>
  <si>
    <t>G2EO3</t>
  </si>
  <si>
    <t>H3EO2</t>
  </si>
  <si>
    <t>H3EO3</t>
  </si>
  <si>
    <t>G1EO3</t>
  </si>
  <si>
    <t>G1EY1</t>
  </si>
  <si>
    <t>G1EO1</t>
  </si>
  <si>
    <t>G1EO2</t>
  </si>
  <si>
    <t>B2EY3</t>
  </si>
  <si>
    <t>G3EY2</t>
  </si>
  <si>
    <t>H1EO1</t>
  </si>
  <si>
    <t>G1EY3</t>
  </si>
  <si>
    <t>G3EY1</t>
  </si>
  <si>
    <t>G2EY3</t>
  </si>
  <si>
    <t>G3EO3</t>
  </si>
  <si>
    <t>G2EY2</t>
  </si>
  <si>
    <t>G2EY1</t>
  </si>
  <si>
    <t>H1EO2</t>
  </si>
  <si>
    <t>peca</t>
  </si>
  <si>
    <t>clafri</t>
  </si>
  <si>
    <t>rhizo</t>
  </si>
  <si>
    <t>H1R1</t>
  </si>
  <si>
    <t>poju</t>
  </si>
  <si>
    <t>Pleuro</t>
  </si>
  <si>
    <t>sawdust</t>
  </si>
  <si>
    <t>G3R4</t>
  </si>
  <si>
    <t>B3R4</t>
  </si>
  <si>
    <t>B2R2</t>
  </si>
  <si>
    <t>B1R3</t>
  </si>
  <si>
    <t>pleuro</t>
  </si>
  <si>
    <t>H2R1</t>
  </si>
  <si>
    <t>G1R1</t>
  </si>
  <si>
    <t>G1R3</t>
  </si>
  <si>
    <t>B2R3</t>
  </si>
  <si>
    <t>B1R2</t>
  </si>
  <si>
    <t>B1R4</t>
  </si>
  <si>
    <t>H3R1</t>
  </si>
  <si>
    <t>H3R2</t>
  </si>
  <si>
    <t>G2R1</t>
  </si>
  <si>
    <t>H2R2</t>
  </si>
  <si>
    <t>G2R4</t>
  </si>
  <si>
    <t>G1R4</t>
  </si>
  <si>
    <t>G3R1</t>
  </si>
  <si>
    <t>G3R2</t>
  </si>
  <si>
    <t>B3R1</t>
  </si>
  <si>
    <t>B3R3</t>
  </si>
  <si>
    <t>H1R2</t>
  </si>
  <si>
    <t>B2R1</t>
  </si>
  <si>
    <t>H3R4</t>
  </si>
  <si>
    <t>G1R2</t>
  </si>
  <si>
    <t>H1R3</t>
  </si>
  <si>
    <t>B2R4</t>
  </si>
  <si>
    <t>B1R1</t>
  </si>
  <si>
    <t>G3R3</t>
  </si>
  <si>
    <t>G2R3</t>
  </si>
  <si>
    <t>G2R2</t>
  </si>
  <si>
    <t>H2R4</t>
  </si>
  <si>
    <t>H2R3</t>
  </si>
  <si>
    <t>H1R4</t>
  </si>
  <si>
    <t>B3R2</t>
  </si>
  <si>
    <t>H3R3</t>
  </si>
  <si>
    <t>chunky</t>
  </si>
  <si>
    <t>B</t>
  </si>
  <si>
    <t>clacar</t>
  </si>
  <si>
    <t>Oe</t>
  </si>
  <si>
    <t>Peca</t>
  </si>
  <si>
    <t>Oi</t>
  </si>
  <si>
    <t>wet</t>
  </si>
  <si>
    <t>C</t>
  </si>
  <si>
    <t>peap</t>
  </si>
  <si>
    <t>lupine</t>
  </si>
  <si>
    <t>reburn</t>
  </si>
  <si>
    <t>N</t>
  </si>
  <si>
    <t>S</t>
  </si>
  <si>
    <t>glade</t>
  </si>
  <si>
    <t>W</t>
  </si>
  <si>
    <t>tin_wet</t>
  </si>
  <si>
    <t>tin_dry</t>
  </si>
  <si>
    <t>bag_blank_avg</t>
  </si>
  <si>
    <t>ppm_corrected</t>
  </si>
  <si>
    <t>fall</t>
  </si>
  <si>
    <t>unkown</t>
  </si>
  <si>
    <t>uknown</t>
  </si>
  <si>
    <t>peca/clafri</t>
  </si>
  <si>
    <t>spring</t>
  </si>
  <si>
    <t>total amount of ARA samples throughout the spring/summer/fall =</t>
  </si>
  <si>
    <t>1696!!!!</t>
  </si>
  <si>
    <t xml:space="preserve">(includes blanks) </t>
  </si>
  <si>
    <t>summer_dry</t>
  </si>
  <si>
    <t>summer_wet</t>
  </si>
  <si>
    <t>blank_corrected_ppm</t>
  </si>
  <si>
    <t>headspace vol (ml)</t>
  </si>
  <si>
    <t>flux_nmol_C2H4_g_h</t>
  </si>
  <si>
    <t>sample_area_cm2</t>
  </si>
  <si>
    <t>flux_gramN_g_h</t>
  </si>
  <si>
    <t>sample_depth_cm</t>
  </si>
  <si>
    <t>old</t>
  </si>
  <si>
    <t>young</t>
  </si>
  <si>
    <t>site</t>
  </si>
  <si>
    <t>plot_no</t>
  </si>
  <si>
    <t>Huck</t>
  </si>
  <si>
    <t>Glade</t>
  </si>
  <si>
    <t>Berry</t>
  </si>
  <si>
    <t>flux (mol N/cm2/hr)</t>
  </si>
  <si>
    <t>flux_gN_cm2_hr</t>
  </si>
  <si>
    <t>BiscBas and FirLopSo cryptics</t>
  </si>
  <si>
    <t>Bakers Hole campground</t>
  </si>
  <si>
    <t>GravPit, GibFalls, FounEast</t>
  </si>
  <si>
    <t>SWE Thumb Divide</t>
  </si>
  <si>
    <t>6.2 (in)</t>
  </si>
  <si>
    <t>0 (West YNP)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</si>
</sst>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B31A9-5F54-4A09-91BD-E3361B0DE5BD}">
  <dimension ref="A1:I26"/>
  <sheetViews>
    <sheetView tabSelected="1" workbookViewId="0">
      <selection activeCell="D17" sqref="D17:D20"/>
    </sheetView>
  </sheetViews>
  <sheetFormatPr defaultColWidth="8.85546875" defaultRowHeight="15" x14ac:dyDescent="0.25"/>
  <cols>
    <col min="1" max="1" width="22.140625" bestFit="1" customWidth="1"/>
    <col min="2" max="2" width="29.28515625" bestFit="1" customWidth="1"/>
    <col min="3" max="3" width="19.28515625" bestFit="1" customWidth="1"/>
    <col min="4" max="4" width="27.85546875" bestFit="1" customWidth="1"/>
    <col min="5" max="5" width="22.85546875" bestFit="1" customWidth="1"/>
    <col min="6" max="6" width="31.28515625" bestFit="1" customWidth="1"/>
    <col min="7" max="7" width="23.85546875" bestFit="1" customWidth="1"/>
    <col min="9" max="9" width="45.7109375" customWidth="1"/>
  </cols>
  <sheetData>
    <row r="1" spans="1:9" ht="30.75" customHeight="1" x14ac:dyDescent="0.25">
      <c r="A1" t="s">
        <v>59</v>
      </c>
      <c r="B1" t="s">
        <v>32</v>
      </c>
      <c r="C1" t="s">
        <v>34</v>
      </c>
      <c r="D1" t="s">
        <v>36</v>
      </c>
      <c r="E1" t="s">
        <v>58</v>
      </c>
      <c r="F1" t="s">
        <v>43</v>
      </c>
      <c r="G1" t="s">
        <v>37</v>
      </c>
      <c r="H1" t="s">
        <v>240</v>
      </c>
    </row>
    <row r="2" spans="1:9" ht="30.75" customHeight="1" x14ac:dyDescent="0.25">
      <c r="A2" s="1">
        <v>45069</v>
      </c>
      <c r="B2" t="s">
        <v>237</v>
      </c>
      <c r="C2" t="s">
        <v>238</v>
      </c>
      <c r="D2">
        <v>3.9</v>
      </c>
      <c r="E2">
        <v>0</v>
      </c>
      <c r="F2">
        <v>9.14</v>
      </c>
      <c r="G2">
        <v>23.5</v>
      </c>
      <c r="H2" t="s">
        <v>241</v>
      </c>
      <c r="I2" s="5" t="s">
        <v>44</v>
      </c>
    </row>
    <row r="3" spans="1:9" ht="30.75" customHeight="1" x14ac:dyDescent="0.25">
      <c r="A3" s="1">
        <v>45070</v>
      </c>
      <c r="B3" t="s">
        <v>239</v>
      </c>
      <c r="C3" t="s">
        <v>238</v>
      </c>
      <c r="D3">
        <v>5.3</v>
      </c>
      <c r="E3">
        <v>1</v>
      </c>
      <c r="F3">
        <v>9.14</v>
      </c>
      <c r="G3">
        <v>15.75</v>
      </c>
      <c r="H3" t="s">
        <v>242</v>
      </c>
      <c r="I3" s="5"/>
    </row>
    <row r="4" spans="1:9" ht="15" customHeight="1" x14ac:dyDescent="0.25">
      <c r="A4" s="1">
        <v>44769</v>
      </c>
      <c r="B4" t="s">
        <v>29</v>
      </c>
      <c r="C4" t="s">
        <v>33</v>
      </c>
      <c r="D4">
        <v>16.7</v>
      </c>
      <c r="E4">
        <v>9</v>
      </c>
      <c r="F4">
        <v>0.25</v>
      </c>
      <c r="G4">
        <v>23</v>
      </c>
      <c r="H4">
        <v>0</v>
      </c>
      <c r="I4" s="5"/>
    </row>
    <row r="5" spans="1:9" x14ac:dyDescent="0.25">
      <c r="A5" s="1">
        <v>44770</v>
      </c>
      <c r="B5" t="s">
        <v>31</v>
      </c>
      <c r="C5" t="s">
        <v>33</v>
      </c>
      <c r="D5">
        <v>17.5</v>
      </c>
      <c r="E5">
        <v>10</v>
      </c>
      <c r="F5">
        <v>0.25</v>
      </c>
      <c r="G5">
        <v>28</v>
      </c>
      <c r="H5">
        <v>0</v>
      </c>
      <c r="I5" s="5"/>
    </row>
    <row r="6" spans="1:9" ht="15.75" customHeight="1" x14ac:dyDescent="0.25">
      <c r="A6" s="1">
        <v>44771</v>
      </c>
      <c r="B6" t="s">
        <v>30</v>
      </c>
      <c r="C6" t="s">
        <v>33</v>
      </c>
      <c r="D6">
        <v>17.8</v>
      </c>
      <c r="E6">
        <v>0</v>
      </c>
      <c r="F6">
        <v>0.25</v>
      </c>
      <c r="G6">
        <v>22</v>
      </c>
      <c r="H6">
        <v>0</v>
      </c>
      <c r="I6" s="5"/>
    </row>
    <row r="7" spans="1:9" x14ac:dyDescent="0.25">
      <c r="A7" s="1">
        <v>44774</v>
      </c>
      <c r="B7" t="s">
        <v>38</v>
      </c>
      <c r="C7" t="s">
        <v>35</v>
      </c>
      <c r="D7">
        <v>18.059999999999999</v>
      </c>
      <c r="E7">
        <v>17</v>
      </c>
      <c r="F7">
        <v>0.76</v>
      </c>
      <c r="G7">
        <v>21.5</v>
      </c>
      <c r="H7">
        <v>0</v>
      </c>
      <c r="I7" s="6" t="s">
        <v>50</v>
      </c>
    </row>
    <row r="8" spans="1:9" x14ac:dyDescent="0.25">
      <c r="A8" s="1">
        <v>44774</v>
      </c>
      <c r="B8" t="s">
        <v>39</v>
      </c>
      <c r="C8" t="s">
        <v>35</v>
      </c>
      <c r="D8">
        <v>18.059999999999999</v>
      </c>
      <c r="E8">
        <v>17</v>
      </c>
      <c r="F8">
        <v>0.76</v>
      </c>
      <c r="G8">
        <v>20.5</v>
      </c>
      <c r="H8">
        <v>0</v>
      </c>
      <c r="I8" s="6"/>
    </row>
    <row r="9" spans="1:9" x14ac:dyDescent="0.25">
      <c r="A9" s="1">
        <v>44774</v>
      </c>
      <c r="B9" t="s">
        <v>40</v>
      </c>
      <c r="C9" t="s">
        <v>35</v>
      </c>
      <c r="D9">
        <v>18.059999999999999</v>
      </c>
      <c r="E9">
        <v>17</v>
      </c>
      <c r="F9">
        <v>0.76</v>
      </c>
      <c r="G9">
        <v>21</v>
      </c>
      <c r="H9">
        <v>0</v>
      </c>
      <c r="I9" s="6"/>
    </row>
    <row r="10" spans="1:9" x14ac:dyDescent="0.25">
      <c r="A10" s="1">
        <v>44774</v>
      </c>
      <c r="B10" t="s">
        <v>41</v>
      </c>
      <c r="C10" t="s">
        <v>35</v>
      </c>
      <c r="D10">
        <v>18.059999999999999</v>
      </c>
      <c r="E10">
        <v>17</v>
      </c>
      <c r="F10">
        <v>0.76</v>
      </c>
      <c r="G10">
        <v>20.75</v>
      </c>
      <c r="H10">
        <v>0</v>
      </c>
    </row>
    <row r="11" spans="1:9" x14ac:dyDescent="0.25">
      <c r="A11" s="1">
        <v>44774</v>
      </c>
      <c r="B11" t="s">
        <v>42</v>
      </c>
      <c r="C11" t="s">
        <v>35</v>
      </c>
      <c r="D11">
        <v>18.059999999999999</v>
      </c>
      <c r="E11">
        <v>17</v>
      </c>
      <c r="F11">
        <v>0.76</v>
      </c>
      <c r="G11">
        <v>20</v>
      </c>
      <c r="H11">
        <v>0</v>
      </c>
    </row>
    <row r="12" spans="1:9" x14ac:dyDescent="0.25">
      <c r="A12" s="1">
        <v>44776</v>
      </c>
      <c r="B12" t="s">
        <v>49</v>
      </c>
      <c r="C12" t="s">
        <v>35</v>
      </c>
      <c r="D12">
        <f>(22.2+4)/2</f>
        <v>13.1</v>
      </c>
      <c r="E12">
        <v>0</v>
      </c>
      <c r="F12">
        <v>4.0599999999999996</v>
      </c>
      <c r="G12">
        <v>23.75</v>
      </c>
      <c r="H12">
        <v>0</v>
      </c>
    </row>
    <row r="13" spans="1:9" x14ac:dyDescent="0.25">
      <c r="A13" s="1">
        <v>44776</v>
      </c>
      <c r="B13" t="s">
        <v>45</v>
      </c>
      <c r="C13" t="s">
        <v>35</v>
      </c>
      <c r="D13">
        <f t="shared" ref="D13:D16" si="0">(22.2+4)/2</f>
        <v>13.1</v>
      </c>
      <c r="E13">
        <v>0</v>
      </c>
      <c r="F13">
        <v>4.0599999999999996</v>
      </c>
      <c r="G13">
        <v>23.5</v>
      </c>
      <c r="H13">
        <v>0</v>
      </c>
    </row>
    <row r="14" spans="1:9" x14ac:dyDescent="0.25">
      <c r="A14" s="1">
        <v>44776</v>
      </c>
      <c r="B14" t="s">
        <v>46</v>
      </c>
      <c r="C14" t="s">
        <v>35</v>
      </c>
      <c r="D14">
        <f t="shared" si="0"/>
        <v>13.1</v>
      </c>
      <c r="E14">
        <v>0</v>
      </c>
      <c r="F14">
        <v>4.0599999999999996</v>
      </c>
      <c r="G14">
        <v>24</v>
      </c>
      <c r="H14">
        <v>0</v>
      </c>
    </row>
    <row r="15" spans="1:9" x14ac:dyDescent="0.25">
      <c r="A15" s="1">
        <v>44776</v>
      </c>
      <c r="B15" t="s">
        <v>47</v>
      </c>
      <c r="C15" t="s">
        <v>35</v>
      </c>
      <c r="D15">
        <f t="shared" si="0"/>
        <v>13.1</v>
      </c>
      <c r="E15">
        <v>0</v>
      </c>
      <c r="F15">
        <v>4.0599999999999996</v>
      </c>
      <c r="G15">
        <v>23</v>
      </c>
      <c r="H15">
        <v>0</v>
      </c>
    </row>
    <row r="16" spans="1:9" x14ac:dyDescent="0.25">
      <c r="A16" s="1">
        <v>44776</v>
      </c>
      <c r="B16" t="s">
        <v>48</v>
      </c>
      <c r="C16" t="s">
        <v>35</v>
      </c>
      <c r="D16">
        <f t="shared" si="0"/>
        <v>13.1</v>
      </c>
      <c r="E16">
        <v>0</v>
      </c>
      <c r="F16">
        <v>4.0599999999999996</v>
      </c>
      <c r="G16">
        <v>23.75</v>
      </c>
      <c r="H16">
        <v>0</v>
      </c>
    </row>
    <row r="17" spans="1:9" x14ac:dyDescent="0.25">
      <c r="A17" s="1">
        <v>44853</v>
      </c>
      <c r="B17" t="s">
        <v>51</v>
      </c>
      <c r="C17" t="s">
        <v>53</v>
      </c>
      <c r="D17">
        <f>(18.89+-6.11)/2</f>
        <v>6.3900000000000006</v>
      </c>
      <c r="E17">
        <v>16</v>
      </c>
      <c r="F17">
        <v>0.26</v>
      </c>
      <c r="G17">
        <v>22.5</v>
      </c>
      <c r="H17">
        <v>0</v>
      </c>
      <c r="I17" s="6" t="s">
        <v>57</v>
      </c>
    </row>
    <row r="18" spans="1:9" x14ac:dyDescent="0.25">
      <c r="A18" s="1">
        <v>44853</v>
      </c>
      <c r="B18" t="s">
        <v>52</v>
      </c>
      <c r="C18" t="s">
        <v>53</v>
      </c>
      <c r="D18">
        <f>(18.89+-6.11)/2</f>
        <v>6.3900000000000006</v>
      </c>
      <c r="E18">
        <v>16</v>
      </c>
      <c r="F18">
        <v>0.26</v>
      </c>
      <c r="G18">
        <v>22.25</v>
      </c>
      <c r="H18">
        <v>0</v>
      </c>
      <c r="I18" s="6"/>
    </row>
    <row r="19" spans="1:9" x14ac:dyDescent="0.25">
      <c r="A19" s="1">
        <v>44854</v>
      </c>
      <c r="B19" t="s">
        <v>54</v>
      </c>
      <c r="C19" t="s">
        <v>53</v>
      </c>
      <c r="D19" s="2">
        <f>(15+6.67)/2</f>
        <v>10.835000000000001</v>
      </c>
      <c r="E19">
        <v>17</v>
      </c>
      <c r="F19">
        <v>0.26</v>
      </c>
      <c r="G19">
        <v>19.5</v>
      </c>
      <c r="H19">
        <v>0</v>
      </c>
      <c r="I19" s="6"/>
    </row>
    <row r="20" spans="1:9" x14ac:dyDescent="0.25">
      <c r="A20" s="1">
        <v>44854</v>
      </c>
      <c r="B20" t="s">
        <v>55</v>
      </c>
      <c r="C20" t="s">
        <v>53</v>
      </c>
      <c r="D20" s="2">
        <f t="shared" ref="D20:D21" si="1">(15+6.67)/2</f>
        <v>10.835000000000001</v>
      </c>
      <c r="E20">
        <v>17</v>
      </c>
      <c r="F20">
        <v>0.26</v>
      </c>
      <c r="G20">
        <v>19.25</v>
      </c>
      <c r="H20">
        <v>0</v>
      </c>
      <c r="I20" s="6"/>
    </row>
    <row r="21" spans="1:9" x14ac:dyDescent="0.25">
      <c r="A21" s="1">
        <v>44854</v>
      </c>
      <c r="B21" t="s">
        <v>56</v>
      </c>
      <c r="C21" t="s">
        <v>53</v>
      </c>
      <c r="D21" s="2">
        <f t="shared" si="1"/>
        <v>10.835000000000001</v>
      </c>
      <c r="E21">
        <v>17</v>
      </c>
      <c r="F21">
        <v>0.26</v>
      </c>
      <c r="G21">
        <v>19.5</v>
      </c>
      <c r="H21">
        <v>0</v>
      </c>
    </row>
    <row r="25" spans="1:9" ht="15" customHeight="1" x14ac:dyDescent="0.25">
      <c r="A25" s="6" t="s">
        <v>217</v>
      </c>
      <c r="B25" s="6"/>
    </row>
    <row r="26" spans="1:9" x14ac:dyDescent="0.25">
      <c r="A26" s="6"/>
      <c r="B26" s="6"/>
      <c r="C26" s="3" t="s">
        <v>218</v>
      </c>
      <c r="D26" t="s">
        <v>219</v>
      </c>
    </row>
  </sheetData>
  <mergeCells count="4">
    <mergeCell ref="I2:I6"/>
    <mergeCell ref="I7:I9"/>
    <mergeCell ref="I17:I20"/>
    <mergeCell ref="A25:B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B71AE-7CA7-4649-9C42-DEAE7A85B6D6}">
  <dimension ref="A1:AH712"/>
  <sheetViews>
    <sheetView workbookViewId="0">
      <selection activeCell="U3" sqref="U3"/>
    </sheetView>
  </sheetViews>
  <sheetFormatPr defaultColWidth="8.85546875" defaultRowHeight="15" x14ac:dyDescent="0.25"/>
  <cols>
    <col min="15" max="16" width="12" bestFit="1" customWidth="1"/>
    <col min="20" max="21" width="12.7109375" bestFit="1" customWidth="1"/>
    <col min="23" max="23" width="12.7109375" bestFit="1" customWidth="1"/>
  </cols>
  <sheetData>
    <row r="1" spans="1:32" x14ac:dyDescent="0.25">
      <c r="A1" t="s">
        <v>28</v>
      </c>
      <c r="B1" t="s">
        <v>76</v>
      </c>
      <c r="C1" t="s">
        <v>1</v>
      </c>
      <c r="D1" t="s">
        <v>2</v>
      </c>
      <c r="E1" t="s">
        <v>78</v>
      </c>
      <c r="F1" t="s">
        <v>222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235</v>
      </c>
      <c r="V1" t="s">
        <v>19</v>
      </c>
      <c r="W1" t="s">
        <v>236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27</v>
      </c>
    </row>
    <row r="2" spans="1:32" x14ac:dyDescent="0.25">
      <c r="A2" t="s">
        <v>212</v>
      </c>
      <c r="B2" t="s">
        <v>72</v>
      </c>
      <c r="C2" t="s">
        <v>61</v>
      </c>
      <c r="D2">
        <v>8</v>
      </c>
      <c r="E2" t="s">
        <v>150</v>
      </c>
      <c r="F2">
        <v>-7.7802711999999996</v>
      </c>
      <c r="G2">
        <v>0.35</v>
      </c>
      <c r="H2">
        <v>77.142857142857196</v>
      </c>
      <c r="I2">
        <v>4.9089999999999998</v>
      </c>
      <c r="M2">
        <v>0.05</v>
      </c>
      <c r="N2">
        <v>0.99</v>
      </c>
      <c r="O2">
        <f t="shared" ref="O2:O65" si="0">(F2/1000000)*M2</f>
        <v>-3.8901356000000001E-7</v>
      </c>
      <c r="P2">
        <f t="shared" ref="P2:P65" si="1">(N2*O2)/(0.0825*276.483)</f>
        <v>-1.6884085893165222E-8</v>
      </c>
      <c r="Q2">
        <f t="shared" ref="Q2:Q65" si="2">P2*1000000000</f>
        <v>-16.884085893165221</v>
      </c>
      <c r="R2">
        <v>20</v>
      </c>
      <c r="S2">
        <f t="shared" ref="S2:S65" si="3">Q2/G2/R2</f>
        <v>-2.4120122704521743</v>
      </c>
      <c r="T2">
        <f t="shared" ref="T2:T65" si="4">(P2/3)/G2/R2</f>
        <v>-8.0400409015072496E-10</v>
      </c>
      <c r="U2">
        <f>(P2/3)/I2/R2</f>
        <v>-5.7323575382512476E-11</v>
      </c>
      <c r="V2">
        <f>T2*14.0067</f>
        <v>-1.1261444089514159E-8</v>
      </c>
      <c r="W2">
        <f>U2*14.0067</f>
        <v>-8.0291412331023756E-10</v>
      </c>
    </row>
    <row r="3" spans="1:32" x14ac:dyDescent="0.25">
      <c r="A3" t="s">
        <v>212</v>
      </c>
      <c r="B3" t="s">
        <v>72</v>
      </c>
      <c r="C3" t="s">
        <v>61</v>
      </c>
      <c r="D3">
        <v>6</v>
      </c>
      <c r="E3" t="s">
        <v>150</v>
      </c>
      <c r="F3">
        <v>-7.7673752</v>
      </c>
      <c r="G3">
        <v>0.39</v>
      </c>
      <c r="H3">
        <v>30.769230769230699</v>
      </c>
      <c r="I3">
        <v>4.9089999999999998</v>
      </c>
      <c r="M3">
        <v>0.05</v>
      </c>
      <c r="N3">
        <v>0.99</v>
      </c>
      <c r="O3">
        <f t="shared" si="0"/>
        <v>-3.8836875999999998E-7</v>
      </c>
      <c r="P3">
        <f t="shared" si="1"/>
        <v>-1.6856100085719553E-8</v>
      </c>
      <c r="Q3">
        <f t="shared" si="2"/>
        <v>-16.856100085719554</v>
      </c>
      <c r="R3">
        <v>20</v>
      </c>
      <c r="S3">
        <f t="shared" si="3"/>
        <v>-2.1610384725281477</v>
      </c>
      <c r="T3">
        <f t="shared" si="4"/>
        <v>-7.203461575093826E-10</v>
      </c>
      <c r="U3">
        <f t="shared" ref="U3:U66" si="5">(P3/3)/I3/R3</f>
        <v>-5.7228560079172792E-11</v>
      </c>
      <c r="V3">
        <f t="shared" ref="V3:V66" si="6">T3*14.0067</f>
        <v>-1.008967252438667E-8</v>
      </c>
      <c r="W3">
        <f t="shared" ref="W3:W66" si="7">U3*14.0067</f>
        <v>-8.0158327246094962E-10</v>
      </c>
    </row>
    <row r="4" spans="1:32" x14ac:dyDescent="0.25">
      <c r="A4" t="s">
        <v>212</v>
      </c>
      <c r="B4" t="s">
        <v>72</v>
      </c>
      <c r="C4" t="s">
        <v>61</v>
      </c>
      <c r="D4">
        <v>1</v>
      </c>
      <c r="E4" t="s">
        <v>151</v>
      </c>
      <c r="F4">
        <v>-7.9235192000000003</v>
      </c>
      <c r="G4">
        <v>0.49</v>
      </c>
      <c r="H4">
        <v>14.285714285714301</v>
      </c>
      <c r="I4">
        <v>4.9089999999999998</v>
      </c>
      <c r="M4">
        <v>0.05</v>
      </c>
      <c r="N4">
        <v>0.99</v>
      </c>
      <c r="O4">
        <f t="shared" si="0"/>
        <v>-3.9617596E-7</v>
      </c>
      <c r="P4">
        <f t="shared" si="1"/>
        <v>-1.7194950575623093E-8</v>
      </c>
      <c r="Q4">
        <f t="shared" si="2"/>
        <v>-17.194950575623093</v>
      </c>
      <c r="R4">
        <v>20</v>
      </c>
      <c r="S4">
        <f t="shared" si="3"/>
        <v>-1.7545867934309278</v>
      </c>
      <c r="T4">
        <f t="shared" si="4"/>
        <v>-5.8486226447697602E-10</v>
      </c>
      <c r="U4">
        <f t="shared" si="5"/>
        <v>-5.8378999713529893E-11</v>
      </c>
      <c r="V4">
        <f t="shared" si="6"/>
        <v>-8.1919902798496603E-9</v>
      </c>
      <c r="W4">
        <f t="shared" si="7"/>
        <v>-8.1769713528749917E-10</v>
      </c>
    </row>
    <row r="5" spans="1:32" x14ac:dyDescent="0.25">
      <c r="A5" t="s">
        <v>212</v>
      </c>
      <c r="B5" t="s">
        <v>73</v>
      </c>
      <c r="C5" t="s">
        <v>61</v>
      </c>
      <c r="D5">
        <v>1</v>
      </c>
      <c r="E5" t="s">
        <v>150</v>
      </c>
      <c r="F5">
        <v>-8.0023111999999994</v>
      </c>
      <c r="G5">
        <v>0.82</v>
      </c>
      <c r="H5">
        <v>12.1951219512195</v>
      </c>
      <c r="I5">
        <v>4.9089999999999998</v>
      </c>
      <c r="M5">
        <v>0.05</v>
      </c>
      <c r="N5">
        <v>0.99</v>
      </c>
      <c r="O5">
        <f t="shared" si="0"/>
        <v>-4.0011556E-7</v>
      </c>
      <c r="P5">
        <f t="shared" si="1"/>
        <v>-1.7365938303620838E-8</v>
      </c>
      <c r="Q5">
        <f t="shared" si="2"/>
        <v>-17.365938303620837</v>
      </c>
      <c r="R5">
        <v>19.25</v>
      </c>
      <c r="S5">
        <f t="shared" si="3"/>
        <v>-1.1001544696623908</v>
      </c>
      <c r="T5">
        <f t="shared" si="4"/>
        <v>-3.6671815655413031E-10</v>
      </c>
      <c r="U5">
        <f t="shared" si="5"/>
        <v>-6.1256648680869184E-11</v>
      </c>
      <c r="V5">
        <f t="shared" si="6"/>
        <v>-5.1365112034067372E-9</v>
      </c>
      <c r="W5">
        <f t="shared" si="7"/>
        <v>-8.5800350107833044E-10</v>
      </c>
    </row>
    <row r="6" spans="1:32" x14ac:dyDescent="0.25">
      <c r="A6" t="s">
        <v>212</v>
      </c>
      <c r="B6" t="s">
        <v>72</v>
      </c>
      <c r="C6" t="s">
        <v>61</v>
      </c>
      <c r="D6">
        <v>7</v>
      </c>
      <c r="E6" t="s">
        <v>151</v>
      </c>
      <c r="F6">
        <v>-7.8354552000000002</v>
      </c>
      <c r="G6">
        <v>0.86</v>
      </c>
      <c r="H6">
        <v>106.976744186047</v>
      </c>
      <c r="I6">
        <v>4.9089999999999998</v>
      </c>
      <c r="M6">
        <v>0.05</v>
      </c>
      <c r="N6">
        <v>0.99</v>
      </c>
      <c r="O6">
        <f t="shared" si="0"/>
        <v>-3.9177276000000003E-7</v>
      </c>
      <c r="P6">
        <f t="shared" si="1"/>
        <v>-1.7003841538177756E-8</v>
      </c>
      <c r="Q6">
        <f t="shared" si="2"/>
        <v>-17.003841538177756</v>
      </c>
      <c r="R6">
        <v>20</v>
      </c>
      <c r="S6">
        <f t="shared" si="3"/>
        <v>-0.9885954382661486</v>
      </c>
      <c r="T6">
        <f t="shared" si="4"/>
        <v>-3.2953181275538287E-10</v>
      </c>
      <c r="U6">
        <f t="shared" si="5"/>
        <v>-5.7730160719011877E-11</v>
      </c>
      <c r="V6">
        <f t="shared" si="6"/>
        <v>-4.6156532417208213E-9</v>
      </c>
      <c r="W6">
        <f t="shared" si="7"/>
        <v>-8.0860904214298366E-10</v>
      </c>
    </row>
    <row r="7" spans="1:32" x14ac:dyDescent="0.25">
      <c r="A7" t="s">
        <v>212</v>
      </c>
      <c r="B7" t="s">
        <v>72</v>
      </c>
      <c r="C7" t="s">
        <v>61</v>
      </c>
      <c r="D7">
        <v>5</v>
      </c>
      <c r="E7" t="s">
        <v>151</v>
      </c>
      <c r="F7">
        <v>-8.1282791999999997</v>
      </c>
      <c r="G7">
        <v>0.93</v>
      </c>
      <c r="H7">
        <v>203.22580645161301</v>
      </c>
      <c r="I7">
        <v>4.9089999999999998</v>
      </c>
      <c r="M7">
        <v>0.05</v>
      </c>
      <c r="N7">
        <v>0.99</v>
      </c>
      <c r="O7">
        <f t="shared" si="0"/>
        <v>-4.0641396000000007E-7</v>
      </c>
      <c r="P7">
        <f t="shared" si="1"/>
        <v>-1.7639303392975338E-8</v>
      </c>
      <c r="Q7">
        <f t="shared" si="2"/>
        <v>-17.639303392975339</v>
      </c>
      <c r="R7">
        <v>20</v>
      </c>
      <c r="S7">
        <f t="shared" si="3"/>
        <v>-0.94834964478362038</v>
      </c>
      <c r="T7">
        <f t="shared" si="4"/>
        <v>-3.1611654826120677E-10</v>
      </c>
      <c r="U7">
        <f t="shared" si="5"/>
        <v>-5.988763289527853E-11</v>
      </c>
      <c r="V7">
        <f t="shared" si="6"/>
        <v>-4.4277496565302448E-9</v>
      </c>
      <c r="W7">
        <f t="shared" si="7"/>
        <v>-8.388281076742978E-10</v>
      </c>
    </row>
    <row r="8" spans="1:32" x14ac:dyDescent="0.25">
      <c r="A8" t="s">
        <v>212</v>
      </c>
      <c r="B8" t="s">
        <v>72</v>
      </c>
      <c r="C8" t="s">
        <v>61</v>
      </c>
      <c r="D8">
        <v>2</v>
      </c>
      <c r="E8" t="s">
        <v>150</v>
      </c>
      <c r="F8">
        <v>-8.3961591999999996</v>
      </c>
      <c r="G8">
        <v>0.99</v>
      </c>
      <c r="H8">
        <v>12.1212121212121</v>
      </c>
      <c r="I8">
        <v>4.9089999999999998</v>
      </c>
      <c r="M8">
        <v>0.05</v>
      </c>
      <c r="N8">
        <v>0.99</v>
      </c>
      <c r="O8">
        <f t="shared" si="0"/>
        <v>-4.1980796000000006E-7</v>
      </c>
      <c r="P8">
        <f t="shared" si="1"/>
        <v>-1.8220633890691292E-8</v>
      </c>
      <c r="Q8">
        <f t="shared" si="2"/>
        <v>-18.220633890691293</v>
      </c>
      <c r="R8">
        <v>20</v>
      </c>
      <c r="S8">
        <f t="shared" si="3"/>
        <v>-0.92023403488339872</v>
      </c>
      <c r="T8">
        <f t="shared" si="4"/>
        <v>-3.0674467829446621E-10</v>
      </c>
      <c r="U8">
        <f t="shared" si="5"/>
        <v>-6.186132236942789E-11</v>
      </c>
      <c r="V8">
        <f t="shared" si="6"/>
        <v>-4.2964806854671003E-9</v>
      </c>
      <c r="W8">
        <f t="shared" si="7"/>
        <v>-8.6647298403186561E-10</v>
      </c>
    </row>
    <row r="9" spans="1:32" x14ac:dyDescent="0.25">
      <c r="A9" t="s">
        <v>212</v>
      </c>
      <c r="B9" t="s">
        <v>72</v>
      </c>
      <c r="C9" t="s">
        <v>61</v>
      </c>
      <c r="D9">
        <v>4</v>
      </c>
      <c r="E9" t="s">
        <v>150</v>
      </c>
      <c r="F9">
        <v>-7.6856071999999998</v>
      </c>
      <c r="G9">
        <v>0.94</v>
      </c>
      <c r="H9">
        <v>11.702127659574501</v>
      </c>
      <c r="I9">
        <v>4.9089999999999998</v>
      </c>
      <c r="M9">
        <v>0.05</v>
      </c>
      <c r="N9">
        <v>0.99</v>
      </c>
      <c r="O9">
        <f t="shared" si="0"/>
        <v>-3.8428036000000003E-7</v>
      </c>
      <c r="P9">
        <f t="shared" si="1"/>
        <v>-1.6678654094465123E-8</v>
      </c>
      <c r="Q9">
        <f t="shared" si="2"/>
        <v>-16.678654094465124</v>
      </c>
      <c r="R9">
        <v>20</v>
      </c>
      <c r="S9">
        <f t="shared" si="3"/>
        <v>-0.88716245183325138</v>
      </c>
      <c r="T9">
        <f t="shared" si="4"/>
        <v>-2.9572081727775038E-10</v>
      </c>
      <c r="U9">
        <f t="shared" si="5"/>
        <v>-5.6626108828903117E-11</v>
      </c>
      <c r="V9">
        <f t="shared" si="6"/>
        <v>-4.1420727713642662E-9</v>
      </c>
      <c r="W9">
        <f t="shared" si="7"/>
        <v>-7.9314491853379735E-10</v>
      </c>
    </row>
    <row r="10" spans="1:32" x14ac:dyDescent="0.25">
      <c r="A10" t="s">
        <v>212</v>
      </c>
      <c r="B10" t="s">
        <v>74</v>
      </c>
      <c r="C10" t="s">
        <v>61</v>
      </c>
      <c r="D10">
        <v>3</v>
      </c>
      <c r="E10" t="s">
        <v>151</v>
      </c>
      <c r="F10">
        <v>-7.6727752000000002</v>
      </c>
      <c r="G10">
        <v>1.0900000000000001</v>
      </c>
      <c r="H10">
        <v>11.0091743119266</v>
      </c>
      <c r="I10">
        <v>4.9089999999999998</v>
      </c>
      <c r="M10">
        <v>0.05</v>
      </c>
      <c r="N10">
        <v>0.99</v>
      </c>
      <c r="O10">
        <f t="shared" si="0"/>
        <v>-3.8363876000000001E-7</v>
      </c>
      <c r="P10">
        <f t="shared" si="1"/>
        <v>-1.665080717440132E-8</v>
      </c>
      <c r="Q10">
        <f t="shared" si="2"/>
        <v>-16.650807174401322</v>
      </c>
      <c r="R10">
        <v>19.25</v>
      </c>
      <c r="S10">
        <f t="shared" si="3"/>
        <v>-0.79355687713100542</v>
      </c>
      <c r="T10">
        <f t="shared" si="4"/>
        <v>-2.6451895904366842E-10</v>
      </c>
      <c r="U10">
        <f t="shared" si="5"/>
        <v>-5.8734093574577029E-11</v>
      </c>
      <c r="V10">
        <f t="shared" si="6"/>
        <v>-3.7050377036369506E-9</v>
      </c>
      <c r="W10">
        <f t="shared" si="7"/>
        <v>-8.2267082847102807E-10</v>
      </c>
    </row>
    <row r="11" spans="1:32" x14ac:dyDescent="0.25">
      <c r="A11" t="s">
        <v>212</v>
      </c>
      <c r="B11" t="s">
        <v>74</v>
      </c>
      <c r="C11" t="s">
        <v>61</v>
      </c>
      <c r="D11">
        <v>6</v>
      </c>
      <c r="E11" t="s">
        <v>151</v>
      </c>
      <c r="F11">
        <v>-8.7750711999999993</v>
      </c>
      <c r="G11">
        <v>1.34</v>
      </c>
      <c r="H11">
        <v>6.7164179104477499</v>
      </c>
      <c r="I11">
        <v>4.9089999999999998</v>
      </c>
      <c r="M11">
        <v>0.05</v>
      </c>
      <c r="N11">
        <v>0.99</v>
      </c>
      <c r="O11">
        <f t="shared" si="0"/>
        <v>-4.3875355999999998E-7</v>
      </c>
      <c r="P11">
        <f t="shared" si="1"/>
        <v>-1.9042916635019148E-8</v>
      </c>
      <c r="Q11">
        <f t="shared" si="2"/>
        <v>-19.042916635019147</v>
      </c>
      <c r="R11">
        <v>19.25</v>
      </c>
      <c r="S11">
        <f t="shared" si="3"/>
        <v>-0.73824061387940088</v>
      </c>
      <c r="T11">
        <f t="shared" si="4"/>
        <v>-2.4608020462646698E-10</v>
      </c>
      <c r="U11">
        <f t="shared" si="5"/>
        <v>-6.717202570777466E-11</v>
      </c>
      <c r="V11">
        <f t="shared" si="6"/>
        <v>-3.4467716021415352E-9</v>
      </c>
      <c r="W11">
        <f t="shared" si="7"/>
        <v>-9.4085841248108745E-10</v>
      </c>
    </row>
    <row r="12" spans="1:32" x14ac:dyDescent="0.25">
      <c r="A12" t="s">
        <v>212</v>
      </c>
      <c r="B12" t="s">
        <v>74</v>
      </c>
      <c r="C12" t="s">
        <v>61</v>
      </c>
      <c r="D12">
        <v>8</v>
      </c>
      <c r="E12" t="s">
        <v>151</v>
      </c>
      <c r="F12">
        <v>-7.7657591999999998</v>
      </c>
      <c r="G12">
        <v>1.2</v>
      </c>
      <c r="H12">
        <v>2.49999999999998</v>
      </c>
      <c r="I12">
        <v>4.9089999999999998</v>
      </c>
      <c r="M12">
        <v>0.05</v>
      </c>
      <c r="N12">
        <v>0.99</v>
      </c>
      <c r="O12">
        <f t="shared" si="0"/>
        <v>-3.8828796000000006E-7</v>
      </c>
      <c r="P12">
        <f t="shared" si="1"/>
        <v>-1.6852593179327484E-8</v>
      </c>
      <c r="Q12">
        <f t="shared" si="2"/>
        <v>-16.852593179327485</v>
      </c>
      <c r="R12">
        <v>19.25</v>
      </c>
      <c r="S12">
        <f t="shared" si="3"/>
        <v>-0.72954948828257515</v>
      </c>
      <c r="T12">
        <f t="shared" si="4"/>
        <v>-2.4318316276085834E-10</v>
      </c>
      <c r="U12">
        <f t="shared" si="5"/>
        <v>-5.9445873968838874E-11</v>
      </c>
      <c r="V12">
        <f t="shared" si="6"/>
        <v>-3.4061936058425145E-9</v>
      </c>
      <c r="W12">
        <f t="shared" si="7"/>
        <v>-8.3264052291933552E-10</v>
      </c>
    </row>
    <row r="13" spans="1:32" x14ac:dyDescent="0.25">
      <c r="A13" t="s">
        <v>212</v>
      </c>
      <c r="B13" t="s">
        <v>74</v>
      </c>
      <c r="C13" t="s">
        <v>61</v>
      </c>
      <c r="D13">
        <v>2</v>
      </c>
      <c r="E13" t="s">
        <v>150</v>
      </c>
      <c r="F13">
        <v>-7.5187112000000003</v>
      </c>
      <c r="G13">
        <v>1.31</v>
      </c>
      <c r="H13">
        <v>2.29007633587785</v>
      </c>
      <c r="I13">
        <v>4.9089999999999998</v>
      </c>
      <c r="M13">
        <v>0.05</v>
      </c>
      <c r="N13">
        <v>0.99</v>
      </c>
      <c r="O13">
        <f t="shared" si="0"/>
        <v>-3.7593556000000006E-7</v>
      </c>
      <c r="P13">
        <f t="shared" si="1"/>
        <v>-1.6316470524408374E-8</v>
      </c>
      <c r="Q13">
        <f t="shared" si="2"/>
        <v>-16.316470524408373</v>
      </c>
      <c r="R13">
        <v>19.25</v>
      </c>
      <c r="S13">
        <f t="shared" si="3"/>
        <v>-0.6470296629090263</v>
      </c>
      <c r="T13">
        <f t="shared" si="4"/>
        <v>-2.1567655430300881E-10</v>
      </c>
      <c r="U13">
        <f t="shared" si="5"/>
        <v>-5.7554753745557456E-11</v>
      </c>
      <c r="V13">
        <f t="shared" si="6"/>
        <v>-3.0209167931559537E-9</v>
      </c>
      <c r="W13">
        <f t="shared" si="7"/>
        <v>-8.0615216928789965E-10</v>
      </c>
    </row>
    <row r="14" spans="1:32" x14ac:dyDescent="0.25">
      <c r="A14" t="s">
        <v>212</v>
      </c>
      <c r="B14" t="s">
        <v>60</v>
      </c>
      <c r="C14" t="s">
        <v>70</v>
      </c>
      <c r="D14">
        <v>6</v>
      </c>
      <c r="E14" t="s">
        <v>94</v>
      </c>
      <c r="F14">
        <v>-3.9253119999999999</v>
      </c>
      <c r="G14">
        <v>0.7</v>
      </c>
      <c r="H14">
        <v>32.857142857142897</v>
      </c>
      <c r="I14">
        <v>4.9089999999999998</v>
      </c>
      <c r="M14">
        <v>0.05</v>
      </c>
      <c r="N14">
        <v>0.99</v>
      </c>
      <c r="O14">
        <f t="shared" si="0"/>
        <v>-1.962656E-7</v>
      </c>
      <c r="P14">
        <f t="shared" si="1"/>
        <v>-8.5183797918859381E-9</v>
      </c>
      <c r="Q14">
        <f t="shared" si="2"/>
        <v>-8.5183797918859376</v>
      </c>
      <c r="R14">
        <v>22.25</v>
      </c>
      <c r="S14">
        <f t="shared" si="3"/>
        <v>-0.5469264713891453</v>
      </c>
      <c r="T14">
        <f t="shared" si="4"/>
        <v>-1.823088237963818E-10</v>
      </c>
      <c r="U14">
        <f t="shared" si="5"/>
        <v>-2.5996369251877619E-11</v>
      </c>
      <c r="V14">
        <f t="shared" si="6"/>
        <v>-2.5535450022687808E-9</v>
      </c>
      <c r="W14">
        <f t="shared" si="7"/>
        <v>-3.6412334520027427E-10</v>
      </c>
    </row>
    <row r="15" spans="1:32" x14ac:dyDescent="0.25">
      <c r="A15" t="s">
        <v>212</v>
      </c>
      <c r="B15" t="s">
        <v>60</v>
      </c>
      <c r="C15" t="s">
        <v>66</v>
      </c>
      <c r="D15">
        <v>2</v>
      </c>
      <c r="E15" t="s">
        <v>94</v>
      </c>
      <c r="F15">
        <v>-3.3881168000000002</v>
      </c>
      <c r="G15">
        <v>0.62</v>
      </c>
      <c r="H15">
        <v>11.290322580645199</v>
      </c>
      <c r="I15">
        <v>4.9089999999999998</v>
      </c>
      <c r="M15">
        <v>0.05</v>
      </c>
      <c r="N15">
        <v>0.99</v>
      </c>
      <c r="O15">
        <f t="shared" si="0"/>
        <v>-1.6940584000000003E-7</v>
      </c>
      <c r="P15">
        <f t="shared" si="1"/>
        <v>-7.3526042469157249E-9</v>
      </c>
      <c r="Q15">
        <f t="shared" si="2"/>
        <v>-7.3526042469157247</v>
      </c>
      <c r="R15">
        <v>22.25</v>
      </c>
      <c r="S15">
        <f t="shared" si="3"/>
        <v>-0.53299052170465566</v>
      </c>
      <c r="T15">
        <f t="shared" si="4"/>
        <v>-1.776635072348852E-10</v>
      </c>
      <c r="U15">
        <f t="shared" si="5"/>
        <v>-2.2438658481488864E-11</v>
      </c>
      <c r="V15">
        <f t="shared" si="6"/>
        <v>-2.4884794467868664E-9</v>
      </c>
      <c r="W15">
        <f t="shared" si="7"/>
        <v>-3.1429155775267009E-10</v>
      </c>
    </row>
    <row r="16" spans="1:32" x14ac:dyDescent="0.25">
      <c r="A16" t="s">
        <v>212</v>
      </c>
      <c r="B16" t="s">
        <v>72</v>
      </c>
      <c r="C16" t="s">
        <v>68</v>
      </c>
      <c r="D16">
        <v>6</v>
      </c>
      <c r="E16" t="s">
        <v>161</v>
      </c>
      <c r="F16">
        <v>-2.6323496</v>
      </c>
      <c r="G16">
        <v>0.54</v>
      </c>
      <c r="H16">
        <v>35.185185185185198</v>
      </c>
      <c r="I16">
        <v>4.9089999999999998</v>
      </c>
      <c r="M16">
        <v>0.05</v>
      </c>
      <c r="N16">
        <v>0.99</v>
      </c>
      <c r="O16">
        <f t="shared" si="0"/>
        <v>-1.3161748E-7</v>
      </c>
      <c r="P16">
        <f t="shared" si="1"/>
        <v>-5.7125022514946671E-9</v>
      </c>
      <c r="Q16">
        <f t="shared" si="2"/>
        <v>-5.7125022514946675</v>
      </c>
      <c r="R16">
        <v>20</v>
      </c>
      <c r="S16">
        <f t="shared" si="3"/>
        <v>-0.52893539365691367</v>
      </c>
      <c r="T16">
        <f t="shared" si="4"/>
        <v>-1.7631179788563786E-10</v>
      </c>
      <c r="U16">
        <f t="shared" si="5"/>
        <v>-1.9394656927733644E-11</v>
      </c>
      <c r="V16">
        <f t="shared" si="6"/>
        <v>-2.4695464594447641E-9</v>
      </c>
      <c r="W16">
        <f t="shared" si="7"/>
        <v>-2.7165514118968686E-10</v>
      </c>
    </row>
    <row r="17" spans="1:23" x14ac:dyDescent="0.25">
      <c r="A17" t="s">
        <v>212</v>
      </c>
      <c r="B17" t="s">
        <v>71</v>
      </c>
      <c r="C17" t="s">
        <v>61</v>
      </c>
      <c r="D17">
        <v>4</v>
      </c>
      <c r="E17" t="s">
        <v>151</v>
      </c>
      <c r="F17">
        <v>-8.8721952000000002</v>
      </c>
      <c r="G17">
        <v>1.63</v>
      </c>
      <c r="H17">
        <v>1.8404907975460301</v>
      </c>
      <c r="I17">
        <v>4.9089999999999998</v>
      </c>
      <c r="M17">
        <v>0.05</v>
      </c>
      <c r="N17">
        <v>0.99</v>
      </c>
      <c r="O17">
        <f t="shared" si="0"/>
        <v>-4.4360976000000007E-7</v>
      </c>
      <c r="P17">
        <f t="shared" si="1"/>
        <v>-1.9253686917459664E-8</v>
      </c>
      <c r="Q17">
        <f t="shared" si="2"/>
        <v>-19.253686917459664</v>
      </c>
      <c r="R17">
        <v>22.5</v>
      </c>
      <c r="S17">
        <f t="shared" si="3"/>
        <v>-0.52498123837654165</v>
      </c>
      <c r="T17">
        <f t="shared" si="4"/>
        <v>-1.7499374612551392E-10</v>
      </c>
      <c r="U17">
        <f t="shared" si="5"/>
        <v>-5.8105480990952869E-11</v>
      </c>
      <c r="V17">
        <f t="shared" si="6"/>
        <v>-2.4510849038562359E-9</v>
      </c>
      <c r="W17">
        <f t="shared" si="7"/>
        <v>-8.1386604059597954E-10</v>
      </c>
    </row>
    <row r="18" spans="1:23" x14ac:dyDescent="0.25">
      <c r="A18" t="s">
        <v>212</v>
      </c>
      <c r="B18" t="s">
        <v>73</v>
      </c>
      <c r="C18" t="s">
        <v>61</v>
      </c>
      <c r="D18">
        <v>2</v>
      </c>
      <c r="E18" t="s">
        <v>151</v>
      </c>
      <c r="F18">
        <v>-7.9060312000000001</v>
      </c>
      <c r="G18">
        <v>1.7</v>
      </c>
      <c r="H18">
        <v>8.2352941176470704</v>
      </c>
      <c r="I18">
        <v>4.9089999999999998</v>
      </c>
      <c r="M18">
        <v>0.05</v>
      </c>
      <c r="N18">
        <v>0.99</v>
      </c>
      <c r="O18">
        <f t="shared" si="0"/>
        <v>-3.9530155999999999E-7</v>
      </c>
      <c r="P18">
        <f t="shared" si="1"/>
        <v>-1.7156999598528663E-8</v>
      </c>
      <c r="Q18">
        <f t="shared" si="2"/>
        <v>-17.156999598528664</v>
      </c>
      <c r="R18">
        <v>19.25</v>
      </c>
      <c r="S18">
        <f t="shared" si="3"/>
        <v>-0.52427806259827847</v>
      </c>
      <c r="T18">
        <f t="shared" si="4"/>
        <v>-1.7475935419942616E-10</v>
      </c>
      <c r="U18">
        <f t="shared" si="5"/>
        <v>-6.0519637836427889E-11</v>
      </c>
      <c r="V18">
        <f t="shared" si="6"/>
        <v>-2.4478018464651023E-9</v>
      </c>
      <c r="W18">
        <f t="shared" si="7"/>
        <v>-8.4768041128349457E-10</v>
      </c>
    </row>
    <row r="19" spans="1:23" x14ac:dyDescent="0.25">
      <c r="A19" t="s">
        <v>212</v>
      </c>
      <c r="B19" t="s">
        <v>73</v>
      </c>
      <c r="C19" t="s">
        <v>61</v>
      </c>
      <c r="D19">
        <v>8</v>
      </c>
      <c r="E19" t="s">
        <v>150</v>
      </c>
      <c r="F19">
        <v>-8.0783672000000006</v>
      </c>
      <c r="G19">
        <v>1.75</v>
      </c>
      <c r="H19">
        <v>6.2857142857142998</v>
      </c>
      <c r="I19">
        <v>4.9089999999999998</v>
      </c>
      <c r="M19">
        <v>0.05</v>
      </c>
      <c r="N19">
        <v>0.99</v>
      </c>
      <c r="O19">
        <f t="shared" si="0"/>
        <v>-4.0391836000000001E-7</v>
      </c>
      <c r="P19">
        <f t="shared" si="1"/>
        <v>-1.7530988596043879E-8</v>
      </c>
      <c r="Q19">
        <f t="shared" si="2"/>
        <v>-17.53098859604388</v>
      </c>
      <c r="R19">
        <v>19.25</v>
      </c>
      <c r="S19">
        <f t="shared" si="3"/>
        <v>-0.52040040359313922</v>
      </c>
      <c r="T19">
        <f t="shared" si="4"/>
        <v>-1.734668011977131E-10</v>
      </c>
      <c r="U19">
        <f t="shared" si="5"/>
        <v>-6.1838847442655924E-11</v>
      </c>
      <c r="V19">
        <f t="shared" si="6"/>
        <v>-2.4296974443360082E-9</v>
      </c>
      <c r="W19">
        <f t="shared" si="7"/>
        <v>-8.6615818447504876E-10</v>
      </c>
    </row>
    <row r="20" spans="1:23" x14ac:dyDescent="0.25">
      <c r="A20" t="s">
        <v>212</v>
      </c>
      <c r="B20" t="s">
        <v>73</v>
      </c>
      <c r="C20" t="s">
        <v>66</v>
      </c>
      <c r="D20">
        <v>1</v>
      </c>
      <c r="E20" t="s">
        <v>94</v>
      </c>
      <c r="F20">
        <v>-2.5651448000000001</v>
      </c>
      <c r="G20">
        <v>0.62</v>
      </c>
      <c r="H20">
        <v>8.0645161290322704</v>
      </c>
      <c r="I20">
        <v>4.9089999999999998</v>
      </c>
      <c r="M20">
        <v>0.05</v>
      </c>
      <c r="N20">
        <v>0.99</v>
      </c>
      <c r="O20">
        <f t="shared" si="0"/>
        <v>-1.2825724000000001E-7</v>
      </c>
      <c r="P20">
        <f t="shared" si="1"/>
        <v>-5.5666600839834643E-9</v>
      </c>
      <c r="Q20">
        <f t="shared" si="2"/>
        <v>-5.5666600839834643</v>
      </c>
      <c r="R20">
        <v>19.25</v>
      </c>
      <c r="S20">
        <f t="shared" si="3"/>
        <v>-0.46641475358051648</v>
      </c>
      <c r="T20">
        <f t="shared" si="4"/>
        <v>-1.5547158452683885E-10</v>
      </c>
      <c r="U20">
        <f t="shared" si="5"/>
        <v>-1.9635848931888385E-11</v>
      </c>
      <c r="V20">
        <f t="shared" si="6"/>
        <v>-2.1776438429920737E-9</v>
      </c>
      <c r="W20">
        <f t="shared" si="7"/>
        <v>-2.7503344523428104E-10</v>
      </c>
    </row>
    <row r="21" spans="1:23" x14ac:dyDescent="0.25">
      <c r="A21" t="s">
        <v>212</v>
      </c>
      <c r="B21" t="s">
        <v>71</v>
      </c>
      <c r="C21" t="s">
        <v>66</v>
      </c>
      <c r="D21">
        <v>4</v>
      </c>
      <c r="E21" t="s">
        <v>94</v>
      </c>
      <c r="F21">
        <v>-3.3643648000000002</v>
      </c>
      <c r="G21">
        <v>0.71</v>
      </c>
      <c r="H21">
        <v>7.0422535211267396</v>
      </c>
      <c r="I21">
        <v>4.9089999999999998</v>
      </c>
      <c r="M21">
        <v>0.05</v>
      </c>
      <c r="N21">
        <v>0.99</v>
      </c>
      <c r="O21">
        <f t="shared" si="0"/>
        <v>-1.6821824000000003E-7</v>
      </c>
      <c r="P21">
        <f t="shared" si="1"/>
        <v>-7.3010596673213187E-9</v>
      </c>
      <c r="Q21">
        <f t="shared" si="2"/>
        <v>-7.3010596673213186</v>
      </c>
      <c r="R21">
        <v>22.5</v>
      </c>
      <c r="S21">
        <f t="shared" si="3"/>
        <v>-0.45703033911244562</v>
      </c>
      <c r="T21">
        <f t="shared" si="4"/>
        <v>-1.5234344637081522E-10</v>
      </c>
      <c r="U21">
        <f t="shared" si="5"/>
        <v>-2.2033784258154165E-11</v>
      </c>
      <c r="V21">
        <f t="shared" si="6"/>
        <v>-2.1338289502820975E-9</v>
      </c>
      <c r="W21">
        <f t="shared" si="7"/>
        <v>-3.0862060596868792E-10</v>
      </c>
    </row>
    <row r="22" spans="1:23" x14ac:dyDescent="0.25">
      <c r="A22" t="s">
        <v>212</v>
      </c>
      <c r="B22" t="s">
        <v>60</v>
      </c>
      <c r="C22" t="s">
        <v>66</v>
      </c>
      <c r="D22">
        <v>8</v>
      </c>
      <c r="E22" t="s">
        <v>94</v>
      </c>
      <c r="F22">
        <v>-3.2795728</v>
      </c>
      <c r="G22">
        <v>0.7</v>
      </c>
      <c r="H22">
        <v>10.4285714285714</v>
      </c>
      <c r="I22">
        <v>4.9089999999999998</v>
      </c>
      <c r="M22">
        <v>0.05</v>
      </c>
      <c r="N22">
        <v>0.99</v>
      </c>
      <c r="O22">
        <f t="shared" si="0"/>
        <v>-1.6397864000000001E-7</v>
      </c>
      <c r="P22">
        <f t="shared" si="1"/>
        <v>-7.117051247273793E-9</v>
      </c>
      <c r="Q22">
        <f t="shared" si="2"/>
        <v>-7.1170512472737926</v>
      </c>
      <c r="R22">
        <v>22.25</v>
      </c>
      <c r="S22">
        <f t="shared" si="3"/>
        <v>-0.45695353112512316</v>
      </c>
      <c r="T22">
        <f t="shared" si="4"/>
        <v>-1.5231784370837439E-10</v>
      </c>
      <c r="U22">
        <f t="shared" si="5"/>
        <v>-2.1719798450980256E-11</v>
      </c>
      <c r="V22">
        <f t="shared" si="6"/>
        <v>-2.1334703414700877E-9</v>
      </c>
      <c r="W22">
        <f t="shared" si="7"/>
        <v>-3.0422270096334518E-10</v>
      </c>
    </row>
    <row r="23" spans="1:23" x14ac:dyDescent="0.25">
      <c r="A23" t="s">
        <v>212</v>
      </c>
      <c r="B23" t="s">
        <v>71</v>
      </c>
      <c r="C23" t="s">
        <v>66</v>
      </c>
      <c r="D23">
        <v>2</v>
      </c>
      <c r="E23" t="s">
        <v>94</v>
      </c>
      <c r="F23">
        <v>-3.3035168000000001</v>
      </c>
      <c r="G23">
        <v>0.73</v>
      </c>
      <c r="H23">
        <v>9.5890410958903907</v>
      </c>
      <c r="I23">
        <v>4.9089999999999998</v>
      </c>
      <c r="M23">
        <v>0.05</v>
      </c>
      <c r="N23">
        <v>0.99</v>
      </c>
      <c r="O23">
        <f t="shared" si="0"/>
        <v>-1.6517584000000002E-7</v>
      </c>
      <c r="P23">
        <f t="shared" si="1"/>
        <v>-7.1690124890137926E-9</v>
      </c>
      <c r="Q23">
        <f t="shared" si="2"/>
        <v>-7.1690124890137925</v>
      </c>
      <c r="R23">
        <v>22.5</v>
      </c>
      <c r="S23">
        <f t="shared" si="3"/>
        <v>-0.43646955793082454</v>
      </c>
      <c r="T23">
        <f t="shared" si="4"/>
        <v>-1.4548985264360819E-10</v>
      </c>
      <c r="U23">
        <f t="shared" si="5"/>
        <v>-2.1635280592754934E-11</v>
      </c>
      <c r="V23">
        <f t="shared" si="6"/>
        <v>-2.037832719023227E-9</v>
      </c>
      <c r="W23">
        <f t="shared" si="7"/>
        <v>-3.0303888467854052E-10</v>
      </c>
    </row>
    <row r="24" spans="1:23" x14ac:dyDescent="0.25">
      <c r="A24" t="s">
        <v>212</v>
      </c>
      <c r="B24" t="s">
        <v>74</v>
      </c>
      <c r="C24" t="s">
        <v>61</v>
      </c>
      <c r="D24">
        <v>5</v>
      </c>
      <c r="E24" t="s">
        <v>151</v>
      </c>
      <c r="F24">
        <v>-7.7878952000000004</v>
      </c>
      <c r="G24">
        <v>2.02</v>
      </c>
      <c r="H24">
        <v>6.4356435643564502</v>
      </c>
      <c r="I24">
        <v>4.9089999999999998</v>
      </c>
      <c r="M24">
        <v>0.05</v>
      </c>
      <c r="N24">
        <v>0.99</v>
      </c>
      <c r="O24">
        <f t="shared" si="0"/>
        <v>-3.8939476000000003E-7</v>
      </c>
      <c r="P24">
        <f t="shared" si="1"/>
        <v>-1.6900630852529812E-8</v>
      </c>
      <c r="Q24">
        <f t="shared" si="2"/>
        <v>-16.900630852529812</v>
      </c>
      <c r="R24">
        <v>19.25</v>
      </c>
      <c r="S24">
        <f t="shared" si="3"/>
        <v>-0.43463111360498424</v>
      </c>
      <c r="T24">
        <f t="shared" si="4"/>
        <v>-1.4487703786832808E-10</v>
      </c>
      <c r="U24">
        <f t="shared" si="5"/>
        <v>-5.961532216215578E-11</v>
      </c>
      <c r="V24">
        <f t="shared" si="6"/>
        <v>-2.029249206310311E-9</v>
      </c>
      <c r="W24">
        <f t="shared" si="7"/>
        <v>-8.3501393292866742E-10</v>
      </c>
    </row>
    <row r="25" spans="1:23" x14ac:dyDescent="0.25">
      <c r="A25" t="s">
        <v>212</v>
      </c>
      <c r="B25" t="s">
        <v>60</v>
      </c>
      <c r="C25" t="s">
        <v>66</v>
      </c>
      <c r="D25">
        <v>6</v>
      </c>
      <c r="E25" t="s">
        <v>94</v>
      </c>
      <c r="F25">
        <v>-3.3253007999999999</v>
      </c>
      <c r="G25">
        <v>0.75</v>
      </c>
      <c r="H25">
        <v>12</v>
      </c>
      <c r="I25">
        <v>4.9089999999999998</v>
      </c>
      <c r="M25">
        <v>0.05</v>
      </c>
      <c r="N25">
        <v>0.99</v>
      </c>
      <c r="O25">
        <f t="shared" si="0"/>
        <v>-1.6626504000000003E-7</v>
      </c>
      <c r="P25">
        <f t="shared" si="1"/>
        <v>-7.216286281615868E-9</v>
      </c>
      <c r="Q25">
        <f t="shared" si="2"/>
        <v>-7.2162862816158677</v>
      </c>
      <c r="R25">
        <v>22.25</v>
      </c>
      <c r="S25">
        <f t="shared" si="3"/>
        <v>-0.43243663110806696</v>
      </c>
      <c r="T25">
        <f t="shared" si="4"/>
        <v>-1.4414554370268898E-10</v>
      </c>
      <c r="U25">
        <f t="shared" si="5"/>
        <v>-2.2022643670201009E-11</v>
      </c>
      <c r="V25">
        <f t="shared" si="6"/>
        <v>-2.0190033869804539E-9</v>
      </c>
      <c r="W25">
        <f t="shared" si="7"/>
        <v>-3.084645630954045E-10</v>
      </c>
    </row>
    <row r="26" spans="1:23" x14ac:dyDescent="0.25">
      <c r="A26" t="s">
        <v>212</v>
      </c>
      <c r="B26" t="s">
        <v>71</v>
      </c>
      <c r="C26" t="s">
        <v>61</v>
      </c>
      <c r="D26">
        <v>6</v>
      </c>
      <c r="E26" t="s">
        <v>150</v>
      </c>
      <c r="F26">
        <v>-9.2168191999999998</v>
      </c>
      <c r="G26">
        <v>2.1</v>
      </c>
      <c r="H26">
        <v>11.9047619047619</v>
      </c>
      <c r="I26">
        <v>4.9089999999999998</v>
      </c>
      <c r="M26">
        <v>0.05</v>
      </c>
      <c r="N26">
        <v>0.99</v>
      </c>
      <c r="O26">
        <f t="shared" si="0"/>
        <v>-4.6084096000000003E-7</v>
      </c>
      <c r="P26">
        <f t="shared" si="1"/>
        <v>-2.0001560746953703E-8</v>
      </c>
      <c r="Q26">
        <f t="shared" si="2"/>
        <v>-20.001560746953704</v>
      </c>
      <c r="R26">
        <v>22.5</v>
      </c>
      <c r="S26">
        <f t="shared" si="3"/>
        <v>-0.42331345496198314</v>
      </c>
      <c r="T26">
        <f t="shared" si="4"/>
        <v>-1.411044849873277E-10</v>
      </c>
      <c r="U26">
        <f t="shared" si="5"/>
        <v>-6.0362480846076231E-11</v>
      </c>
      <c r="V26">
        <f t="shared" si="6"/>
        <v>-1.9764081898720031E-9</v>
      </c>
      <c r="W26">
        <f t="shared" si="7"/>
        <v>-8.4547916046673598E-10</v>
      </c>
    </row>
    <row r="27" spans="1:23" x14ac:dyDescent="0.25">
      <c r="A27" t="s">
        <v>212</v>
      </c>
      <c r="B27" t="s">
        <v>71</v>
      </c>
      <c r="C27" t="s">
        <v>66</v>
      </c>
      <c r="D27">
        <v>7</v>
      </c>
      <c r="E27" t="s">
        <v>94</v>
      </c>
      <c r="F27">
        <v>-3.3692768000000002</v>
      </c>
      <c r="G27">
        <v>0.78</v>
      </c>
      <c r="H27">
        <v>8.9743589743589798</v>
      </c>
      <c r="I27">
        <v>4.9089999999999998</v>
      </c>
      <c r="M27">
        <v>0.05</v>
      </c>
      <c r="N27">
        <v>0.99</v>
      </c>
      <c r="O27">
        <f t="shared" si="0"/>
        <v>-1.6846384000000002E-7</v>
      </c>
      <c r="P27">
        <f t="shared" si="1"/>
        <v>-7.3117192738794075E-9</v>
      </c>
      <c r="Q27">
        <f t="shared" si="2"/>
        <v>-7.3117192738794072</v>
      </c>
      <c r="R27">
        <v>22.5</v>
      </c>
      <c r="S27">
        <f t="shared" si="3"/>
        <v>-0.41662218084782948</v>
      </c>
      <c r="T27">
        <f t="shared" si="4"/>
        <v>-1.3887406028260982E-10</v>
      </c>
      <c r="U27">
        <f t="shared" si="5"/>
        <v>-2.206595376256583E-11</v>
      </c>
      <c r="V27">
        <f t="shared" si="6"/>
        <v>-1.945167300160431E-9</v>
      </c>
      <c r="W27">
        <f t="shared" si="7"/>
        <v>-3.0907119456613084E-10</v>
      </c>
    </row>
    <row r="28" spans="1:23" x14ac:dyDescent="0.25">
      <c r="A28" t="s">
        <v>212</v>
      </c>
      <c r="B28" t="s">
        <v>60</v>
      </c>
      <c r="C28" t="s">
        <v>66</v>
      </c>
      <c r="D28">
        <v>4</v>
      </c>
      <c r="E28" t="s">
        <v>94</v>
      </c>
      <c r="F28">
        <v>-3.1979647999999998</v>
      </c>
      <c r="G28">
        <v>0.77</v>
      </c>
      <c r="H28">
        <v>10.3896103896104</v>
      </c>
      <c r="I28">
        <v>4.9089999999999998</v>
      </c>
      <c r="M28">
        <v>0.05</v>
      </c>
      <c r="N28">
        <v>0.99</v>
      </c>
      <c r="O28">
        <f t="shared" si="0"/>
        <v>-1.5989824000000002E-7</v>
      </c>
      <c r="P28">
        <f t="shared" si="1"/>
        <v>-6.9399524744740188E-9</v>
      </c>
      <c r="Q28">
        <f t="shared" si="2"/>
        <v>-6.9399524744740191</v>
      </c>
      <c r="R28">
        <v>22.25</v>
      </c>
      <c r="S28">
        <f t="shared" si="3"/>
        <v>-0.40507529400111014</v>
      </c>
      <c r="T28">
        <f t="shared" si="4"/>
        <v>-1.3502509800037003E-10</v>
      </c>
      <c r="U28">
        <f t="shared" si="5"/>
        <v>-2.1179328877629849E-11</v>
      </c>
      <c r="V28">
        <f t="shared" si="6"/>
        <v>-1.891256040161783E-9</v>
      </c>
      <c r="W28">
        <f t="shared" si="7"/>
        <v>-2.9665250579029802E-10</v>
      </c>
    </row>
    <row r="29" spans="1:23" x14ac:dyDescent="0.25">
      <c r="A29" t="s">
        <v>212</v>
      </c>
      <c r="B29" t="s">
        <v>74</v>
      </c>
      <c r="C29" t="s">
        <v>61</v>
      </c>
      <c r="D29">
        <v>4</v>
      </c>
      <c r="E29" t="s">
        <v>151</v>
      </c>
      <c r="F29">
        <v>-7.1799911999999999</v>
      </c>
      <c r="G29">
        <v>2.0699999999999998</v>
      </c>
      <c r="H29">
        <v>4.3478260869565197</v>
      </c>
      <c r="I29">
        <v>4.9089999999999998</v>
      </c>
      <c r="M29">
        <v>0.05</v>
      </c>
      <c r="N29">
        <v>0.99</v>
      </c>
      <c r="O29">
        <f t="shared" si="0"/>
        <v>-3.5899956000000002E-7</v>
      </c>
      <c r="P29">
        <f t="shared" si="1"/>
        <v>-1.5581409055891321E-8</v>
      </c>
      <c r="Q29">
        <f t="shared" si="2"/>
        <v>-15.581409055891321</v>
      </c>
      <c r="R29">
        <v>19.25</v>
      </c>
      <c r="S29">
        <f t="shared" si="3"/>
        <v>-0.39102601307212054</v>
      </c>
      <c r="T29">
        <f t="shared" si="4"/>
        <v>-1.3034200435737349E-10</v>
      </c>
      <c r="U29">
        <f t="shared" si="5"/>
        <v>-5.4961896316920583E-11</v>
      </c>
      <c r="V29">
        <f t="shared" si="6"/>
        <v>-1.8256613524324233E-9</v>
      </c>
      <c r="W29">
        <f t="shared" si="7"/>
        <v>-7.6983479314221157E-10</v>
      </c>
    </row>
    <row r="30" spans="1:23" x14ac:dyDescent="0.25">
      <c r="A30" t="s">
        <v>212</v>
      </c>
      <c r="B30" t="s">
        <v>73</v>
      </c>
      <c r="C30" t="s">
        <v>66</v>
      </c>
      <c r="D30">
        <v>3</v>
      </c>
      <c r="E30" t="s">
        <v>94</v>
      </c>
      <c r="F30">
        <v>-2.6304647999999999</v>
      </c>
      <c r="G30">
        <v>0.77</v>
      </c>
      <c r="H30">
        <v>9.0909090909091006</v>
      </c>
      <c r="I30">
        <v>4.9089999999999998</v>
      </c>
      <c r="M30">
        <v>0.05</v>
      </c>
      <c r="N30">
        <v>0.99</v>
      </c>
      <c r="O30">
        <f t="shared" si="0"/>
        <v>-1.3152324E-7</v>
      </c>
      <c r="P30">
        <f t="shared" si="1"/>
        <v>-5.7084120180987618E-9</v>
      </c>
      <c r="Q30">
        <f t="shared" si="2"/>
        <v>-5.7084120180987616</v>
      </c>
      <c r="R30">
        <v>19.25</v>
      </c>
      <c r="S30">
        <f t="shared" si="3"/>
        <v>-0.38511803124295912</v>
      </c>
      <c r="T30">
        <f t="shared" si="4"/>
        <v>-1.2837267708098639E-10</v>
      </c>
      <c r="U30">
        <f t="shared" si="5"/>
        <v>-2.0135865013721639E-11</v>
      </c>
      <c r="V30">
        <f t="shared" si="6"/>
        <v>-1.7980775760702521E-9</v>
      </c>
      <c r="W30">
        <f t="shared" si="7"/>
        <v>-2.8203702048769489E-10</v>
      </c>
    </row>
    <row r="31" spans="1:23" x14ac:dyDescent="0.25">
      <c r="A31" t="s">
        <v>212</v>
      </c>
      <c r="B31" t="s">
        <v>73</v>
      </c>
      <c r="C31" t="s">
        <v>61</v>
      </c>
      <c r="D31">
        <v>7</v>
      </c>
      <c r="E31" t="s">
        <v>215</v>
      </c>
      <c r="F31">
        <v>-8.3671032000000007</v>
      </c>
      <c r="G31">
        <v>2.46</v>
      </c>
      <c r="H31">
        <v>10.569105691056899</v>
      </c>
      <c r="I31">
        <v>4.9089999999999998</v>
      </c>
      <c r="M31">
        <v>0.05</v>
      </c>
      <c r="N31">
        <v>0.99</v>
      </c>
      <c r="O31">
        <f t="shared" si="0"/>
        <v>-4.1835516000000007E-7</v>
      </c>
      <c r="P31">
        <f t="shared" si="1"/>
        <v>-1.8157579019324879E-8</v>
      </c>
      <c r="Q31">
        <f t="shared" si="2"/>
        <v>-18.157579019324878</v>
      </c>
      <c r="R31">
        <v>19.25</v>
      </c>
      <c r="S31">
        <f t="shared" si="3"/>
        <v>-0.38343530818973454</v>
      </c>
      <c r="T31">
        <f t="shared" si="4"/>
        <v>-1.2781176939657818E-10</v>
      </c>
      <c r="U31">
        <f t="shared" si="5"/>
        <v>-6.404908386954213E-11</v>
      </c>
      <c r="V31">
        <f t="shared" si="6"/>
        <v>-1.7902211104070517E-9</v>
      </c>
      <c r="W31">
        <f t="shared" si="7"/>
        <v>-8.9711630303551582E-10</v>
      </c>
    </row>
    <row r="32" spans="1:23" x14ac:dyDescent="0.25">
      <c r="A32" t="s">
        <v>212</v>
      </c>
      <c r="B32" t="s">
        <v>72</v>
      </c>
      <c r="C32" t="s">
        <v>66</v>
      </c>
      <c r="D32">
        <v>3</v>
      </c>
      <c r="E32" t="s">
        <v>94</v>
      </c>
      <c r="F32">
        <v>-2.0372808</v>
      </c>
      <c r="G32">
        <v>0.61</v>
      </c>
      <c r="H32">
        <v>13.1147540983607</v>
      </c>
      <c r="I32">
        <v>4.9089999999999998</v>
      </c>
      <c r="M32">
        <v>0.05</v>
      </c>
      <c r="N32">
        <v>0.99</v>
      </c>
      <c r="O32">
        <f t="shared" si="0"/>
        <v>-1.0186404000000002E-7</v>
      </c>
      <c r="P32">
        <f t="shared" si="1"/>
        <v>-4.4211343192890712E-9</v>
      </c>
      <c r="Q32">
        <f t="shared" si="2"/>
        <v>-4.4211343192890711</v>
      </c>
      <c r="R32">
        <v>20</v>
      </c>
      <c r="S32">
        <f t="shared" si="3"/>
        <v>-0.3623880589581206</v>
      </c>
      <c r="T32">
        <f t="shared" si="4"/>
        <v>-1.2079601965270686E-10</v>
      </c>
      <c r="U32">
        <f t="shared" si="5"/>
        <v>-1.5010301892065837E-11</v>
      </c>
      <c r="V32">
        <f t="shared" si="6"/>
        <v>-1.6919536084695693E-9</v>
      </c>
      <c r="W32">
        <f t="shared" si="7"/>
        <v>-2.1024479551159857E-10</v>
      </c>
    </row>
    <row r="33" spans="1:23" x14ac:dyDescent="0.25">
      <c r="A33" t="s">
        <v>212</v>
      </c>
      <c r="B33" t="s">
        <v>73</v>
      </c>
      <c r="C33" t="s">
        <v>61</v>
      </c>
      <c r="D33">
        <v>6</v>
      </c>
      <c r="E33" t="s">
        <v>150</v>
      </c>
      <c r="F33">
        <v>-7.8433032000000003</v>
      </c>
      <c r="G33">
        <v>2.44</v>
      </c>
      <c r="H33">
        <v>4.0983606557377099</v>
      </c>
      <c r="I33">
        <v>4.9089999999999998</v>
      </c>
      <c r="M33">
        <v>0.05</v>
      </c>
      <c r="N33">
        <v>0.99</v>
      </c>
      <c r="O33">
        <f t="shared" si="0"/>
        <v>-3.9216516000000002E-7</v>
      </c>
      <c r="P33">
        <f t="shared" si="1"/>
        <v>-1.702087260337887E-8</v>
      </c>
      <c r="Q33">
        <f t="shared" si="2"/>
        <v>-17.020872603378869</v>
      </c>
      <c r="R33">
        <v>19.25</v>
      </c>
      <c r="S33">
        <f t="shared" si="3"/>
        <v>-0.36237753041045073</v>
      </c>
      <c r="T33">
        <f t="shared" si="4"/>
        <v>-1.2079251013681691E-10</v>
      </c>
      <c r="U33">
        <f t="shared" si="5"/>
        <v>-6.0039463176580417E-11</v>
      </c>
      <c r="V33">
        <f t="shared" si="6"/>
        <v>-1.6919044517333533E-9</v>
      </c>
      <c r="W33">
        <f t="shared" si="7"/>
        <v>-8.4095474887540892E-10</v>
      </c>
    </row>
    <row r="34" spans="1:23" x14ac:dyDescent="0.25">
      <c r="A34" t="s">
        <v>212</v>
      </c>
      <c r="B34" t="s">
        <v>72</v>
      </c>
      <c r="C34" t="s">
        <v>66</v>
      </c>
      <c r="D34">
        <v>1</v>
      </c>
      <c r="E34" t="s">
        <v>94</v>
      </c>
      <c r="F34">
        <v>-2.1318647999999998</v>
      </c>
      <c r="G34">
        <v>0.64</v>
      </c>
      <c r="H34">
        <v>12.5</v>
      </c>
      <c r="I34">
        <v>4.9089999999999998</v>
      </c>
      <c r="M34">
        <v>0.05</v>
      </c>
      <c r="N34">
        <v>0.99</v>
      </c>
      <c r="O34">
        <f t="shared" si="0"/>
        <v>-1.0659323999999999E-7</v>
      </c>
      <c r="P34">
        <f t="shared" si="1"/>
        <v>-4.6263925087618401E-9</v>
      </c>
      <c r="Q34">
        <f t="shared" si="2"/>
        <v>-4.6263925087618398</v>
      </c>
      <c r="R34">
        <v>20</v>
      </c>
      <c r="S34">
        <f t="shared" si="3"/>
        <v>-0.36143691474701872</v>
      </c>
      <c r="T34">
        <f t="shared" si="4"/>
        <v>-1.2047897158233959E-10</v>
      </c>
      <c r="U34">
        <f t="shared" si="5"/>
        <v>-1.5707179020716509E-11</v>
      </c>
      <c r="V34">
        <f t="shared" si="6"/>
        <v>-1.687512811262356E-9</v>
      </c>
      <c r="W34">
        <f t="shared" si="7"/>
        <v>-2.2000574438946992E-10</v>
      </c>
    </row>
    <row r="35" spans="1:23" x14ac:dyDescent="0.25">
      <c r="A35" t="s">
        <v>212</v>
      </c>
      <c r="B35" t="s">
        <v>71</v>
      </c>
      <c r="C35" t="s">
        <v>61</v>
      </c>
      <c r="D35">
        <v>1</v>
      </c>
      <c r="E35" t="s">
        <v>195</v>
      </c>
      <c r="F35">
        <v>-8.9318831999999997</v>
      </c>
      <c r="G35">
        <v>2.41</v>
      </c>
      <c r="H35">
        <v>0.8298755186722</v>
      </c>
      <c r="I35">
        <v>4.9089999999999998</v>
      </c>
      <c r="M35">
        <v>0.05</v>
      </c>
      <c r="N35">
        <v>0.99</v>
      </c>
      <c r="O35">
        <f t="shared" si="0"/>
        <v>-4.4659416000000003E-7</v>
      </c>
      <c r="P35">
        <f t="shared" si="1"/>
        <v>-1.9383216761970899E-8</v>
      </c>
      <c r="Q35">
        <f t="shared" si="2"/>
        <v>-19.3832167619709</v>
      </c>
      <c r="R35">
        <v>22.5</v>
      </c>
      <c r="S35">
        <f t="shared" si="3"/>
        <v>-0.35745904586391702</v>
      </c>
      <c r="T35">
        <f t="shared" si="4"/>
        <v>-1.1915301528797234E-10</v>
      </c>
      <c r="U35">
        <f t="shared" si="5"/>
        <v>-5.8496387623551306E-11</v>
      </c>
      <c r="V35">
        <f t="shared" si="6"/>
        <v>-1.6689405392340423E-9</v>
      </c>
      <c r="W35">
        <f t="shared" si="7"/>
        <v>-8.1934135252679606E-10</v>
      </c>
    </row>
    <row r="36" spans="1:23" x14ac:dyDescent="0.25">
      <c r="A36" t="s">
        <v>212</v>
      </c>
      <c r="B36" t="s">
        <v>74</v>
      </c>
      <c r="C36" t="s">
        <v>66</v>
      </c>
      <c r="D36">
        <v>7</v>
      </c>
      <c r="E36" t="s">
        <v>94</v>
      </c>
      <c r="F36">
        <v>-2.6580648</v>
      </c>
      <c r="G36">
        <v>0.84</v>
      </c>
      <c r="H36">
        <v>9.5238095238095308</v>
      </c>
      <c r="I36">
        <v>4.9089999999999998</v>
      </c>
      <c r="M36">
        <v>0.05</v>
      </c>
      <c r="N36">
        <v>0.99</v>
      </c>
      <c r="O36">
        <f t="shared" si="0"/>
        <v>-1.3290324000000001E-7</v>
      </c>
      <c r="P36">
        <f t="shared" si="1"/>
        <v>-5.7683072015277623E-9</v>
      </c>
      <c r="Q36">
        <f t="shared" si="2"/>
        <v>-5.7683072015277626</v>
      </c>
      <c r="R36">
        <v>19.25</v>
      </c>
      <c r="S36">
        <f t="shared" si="3"/>
        <v>-0.35672895494915047</v>
      </c>
      <c r="T36">
        <f t="shared" si="4"/>
        <v>-1.1890965164971681E-10</v>
      </c>
      <c r="U36">
        <f t="shared" si="5"/>
        <v>-2.0347139414496256E-11</v>
      </c>
      <c r="V36">
        <f t="shared" si="6"/>
        <v>-1.6655318177620885E-9</v>
      </c>
      <c r="W36">
        <f t="shared" si="7"/>
        <v>-2.849962776370247E-10</v>
      </c>
    </row>
    <row r="37" spans="1:23" x14ac:dyDescent="0.25">
      <c r="A37" t="s">
        <v>212</v>
      </c>
      <c r="B37" t="s">
        <v>71</v>
      </c>
      <c r="C37" t="s">
        <v>61</v>
      </c>
      <c r="D37">
        <v>3</v>
      </c>
      <c r="E37" t="s">
        <v>151</v>
      </c>
      <c r="F37">
        <v>-8.8659871999999993</v>
      </c>
      <c r="G37">
        <v>2.42</v>
      </c>
      <c r="H37">
        <v>5.7851239669421499</v>
      </c>
      <c r="I37">
        <v>4.9089999999999998</v>
      </c>
      <c r="M37">
        <v>0.05</v>
      </c>
      <c r="N37">
        <v>0.99</v>
      </c>
      <c r="O37">
        <f t="shared" si="0"/>
        <v>-4.4329935999999996E-7</v>
      </c>
      <c r="P37">
        <f t="shared" si="1"/>
        <v>-1.9240214841418817E-8</v>
      </c>
      <c r="Q37">
        <f t="shared" si="2"/>
        <v>-19.240214841418815</v>
      </c>
      <c r="R37">
        <v>22.5</v>
      </c>
      <c r="S37">
        <f t="shared" si="3"/>
        <v>-0.35335564447050166</v>
      </c>
      <c r="T37">
        <f t="shared" si="4"/>
        <v>-1.1778521482350054E-10</v>
      </c>
      <c r="U37">
        <f t="shared" si="5"/>
        <v>-5.806482376713615E-11</v>
      </c>
      <c r="V37">
        <f t="shared" si="6"/>
        <v>-1.6497821684683252E-9</v>
      </c>
      <c r="W37">
        <f t="shared" si="7"/>
        <v>-8.1329656705914596E-10</v>
      </c>
    </row>
    <row r="38" spans="1:23" x14ac:dyDescent="0.25">
      <c r="A38" t="s">
        <v>212</v>
      </c>
      <c r="B38" t="s">
        <v>72</v>
      </c>
      <c r="C38" t="s">
        <v>66</v>
      </c>
      <c r="D38">
        <v>4</v>
      </c>
      <c r="E38" t="s">
        <v>94</v>
      </c>
      <c r="F38">
        <v>-2.9424328000000002</v>
      </c>
      <c r="G38">
        <v>0.91</v>
      </c>
      <c r="H38">
        <v>14.285714285714301</v>
      </c>
      <c r="I38">
        <v>4.9089999999999998</v>
      </c>
      <c r="M38">
        <v>0.05</v>
      </c>
      <c r="N38">
        <v>0.99</v>
      </c>
      <c r="O38">
        <f t="shared" si="0"/>
        <v>-1.4712164000000003E-7</v>
      </c>
      <c r="P38">
        <f t="shared" si="1"/>
        <v>-6.3854185609965184E-9</v>
      </c>
      <c r="Q38">
        <f t="shared" si="2"/>
        <v>-6.3854185609965182</v>
      </c>
      <c r="R38">
        <v>20</v>
      </c>
      <c r="S38">
        <f t="shared" si="3"/>
        <v>-0.35084717368112733</v>
      </c>
      <c r="T38">
        <f t="shared" si="4"/>
        <v>-1.1694905789370911E-10</v>
      </c>
      <c r="U38">
        <f t="shared" si="5"/>
        <v>-2.1679291644586535E-11</v>
      </c>
      <c r="V38">
        <f t="shared" si="6"/>
        <v>-1.6380703691998154E-9</v>
      </c>
      <c r="W38">
        <f t="shared" si="7"/>
        <v>-3.0365533427823023E-10</v>
      </c>
    </row>
    <row r="39" spans="1:23" x14ac:dyDescent="0.25">
      <c r="A39" t="s">
        <v>212</v>
      </c>
      <c r="B39" t="s">
        <v>74</v>
      </c>
      <c r="C39" t="s">
        <v>66</v>
      </c>
      <c r="D39">
        <v>6</v>
      </c>
      <c r="E39" t="s">
        <v>94</v>
      </c>
      <c r="F39">
        <v>-2.6301128</v>
      </c>
      <c r="G39">
        <v>0.85</v>
      </c>
      <c r="H39">
        <v>9.4117647058823604</v>
      </c>
      <c r="I39">
        <v>4.9089999999999998</v>
      </c>
      <c r="M39">
        <v>0.05</v>
      </c>
      <c r="N39">
        <v>0.99</v>
      </c>
      <c r="O39">
        <f t="shared" si="0"/>
        <v>-1.3150564E-7</v>
      </c>
      <c r="P39">
        <f t="shared" si="1"/>
        <v>-5.7076481374985076E-9</v>
      </c>
      <c r="Q39">
        <f t="shared" si="2"/>
        <v>-5.7076481374985075</v>
      </c>
      <c r="R39">
        <v>19.25</v>
      </c>
      <c r="S39">
        <f t="shared" si="3"/>
        <v>-0.34882494346820525</v>
      </c>
      <c r="T39">
        <f t="shared" si="4"/>
        <v>-1.1627498115606841E-10</v>
      </c>
      <c r="U39">
        <f t="shared" si="5"/>
        <v>-2.01331704996248E-11</v>
      </c>
      <c r="V39">
        <f t="shared" si="6"/>
        <v>-1.6286287785587035E-9</v>
      </c>
      <c r="W39">
        <f t="shared" si="7"/>
        <v>-2.8199927923709469E-10</v>
      </c>
    </row>
    <row r="40" spans="1:23" x14ac:dyDescent="0.25">
      <c r="A40" t="s">
        <v>212</v>
      </c>
      <c r="B40" t="s">
        <v>72</v>
      </c>
      <c r="C40" t="s">
        <v>70</v>
      </c>
      <c r="D40">
        <v>4</v>
      </c>
      <c r="E40" t="s">
        <v>94</v>
      </c>
      <c r="F40">
        <v>-2.4877319999999998</v>
      </c>
      <c r="G40">
        <v>0.79</v>
      </c>
      <c r="H40">
        <v>54.430379746835399</v>
      </c>
      <c r="I40">
        <v>4.9089999999999998</v>
      </c>
      <c r="M40">
        <v>0.05</v>
      </c>
      <c r="N40">
        <v>0.99</v>
      </c>
      <c r="O40">
        <f t="shared" si="0"/>
        <v>-1.2438659999999999E-7</v>
      </c>
      <c r="P40">
        <f t="shared" si="1"/>
        <v>-5.3986653790648967E-9</v>
      </c>
      <c r="Q40">
        <f t="shared" si="2"/>
        <v>-5.3986653790648971</v>
      </c>
      <c r="R40">
        <v>20</v>
      </c>
      <c r="S40">
        <f t="shared" si="3"/>
        <v>-0.34168768221929724</v>
      </c>
      <c r="T40">
        <f t="shared" si="4"/>
        <v>-1.1389589407309909E-10</v>
      </c>
      <c r="U40">
        <f t="shared" si="5"/>
        <v>-1.8329141641423565E-11</v>
      </c>
      <c r="V40">
        <f t="shared" si="6"/>
        <v>-1.595305619513677E-9</v>
      </c>
      <c r="W40">
        <f t="shared" si="7"/>
        <v>-2.5673078822892747E-10</v>
      </c>
    </row>
    <row r="41" spans="1:23" x14ac:dyDescent="0.25">
      <c r="A41" t="s">
        <v>212</v>
      </c>
      <c r="B41" t="s">
        <v>74</v>
      </c>
      <c r="C41" t="s">
        <v>61</v>
      </c>
      <c r="D41">
        <v>1</v>
      </c>
      <c r="E41" t="s">
        <v>150</v>
      </c>
      <c r="F41">
        <v>-8.5466791999999998</v>
      </c>
      <c r="G41">
        <v>2.83</v>
      </c>
      <c r="H41">
        <v>20.494699646643099</v>
      </c>
      <c r="I41">
        <v>4.9089999999999998</v>
      </c>
      <c r="M41">
        <v>0.05</v>
      </c>
      <c r="N41">
        <v>0.99</v>
      </c>
      <c r="O41">
        <f t="shared" si="0"/>
        <v>-4.2733396000000002E-7</v>
      </c>
      <c r="P41">
        <f t="shared" si="1"/>
        <v>-1.8547279651913502E-8</v>
      </c>
      <c r="Q41">
        <f t="shared" si="2"/>
        <v>-18.547279651913502</v>
      </c>
      <c r="R41">
        <v>19.25</v>
      </c>
      <c r="S41">
        <f t="shared" si="3"/>
        <v>-0.34045761372885142</v>
      </c>
      <c r="T41">
        <f t="shared" si="4"/>
        <v>-1.1348587124295046E-10</v>
      </c>
      <c r="U41">
        <f t="shared" si="5"/>
        <v>-6.5423714731625552E-11</v>
      </c>
      <c r="V41">
        <f t="shared" si="6"/>
        <v>-1.5895625527386341E-9</v>
      </c>
      <c r="W41">
        <f t="shared" si="7"/>
        <v>-9.1637034513145968E-10</v>
      </c>
    </row>
    <row r="42" spans="1:23" x14ac:dyDescent="0.25">
      <c r="A42" t="s">
        <v>212</v>
      </c>
      <c r="B42" t="s">
        <v>71</v>
      </c>
      <c r="C42" t="s">
        <v>66</v>
      </c>
      <c r="D42">
        <v>5</v>
      </c>
      <c r="E42" t="s">
        <v>94</v>
      </c>
      <c r="F42">
        <v>-3.0344448000000002</v>
      </c>
      <c r="G42">
        <v>0.86</v>
      </c>
      <c r="H42">
        <v>10.4651162790698</v>
      </c>
      <c r="I42">
        <v>4.9089999999999998</v>
      </c>
      <c r="M42">
        <v>0.05</v>
      </c>
      <c r="N42">
        <v>0.99</v>
      </c>
      <c r="O42">
        <f t="shared" si="0"/>
        <v>-1.5172224000000001E-7</v>
      </c>
      <c r="P42">
        <f t="shared" si="1"/>
        <v>-6.5850952138106146E-9</v>
      </c>
      <c r="Q42">
        <f t="shared" si="2"/>
        <v>-6.5850952138106145</v>
      </c>
      <c r="R42">
        <v>22.5</v>
      </c>
      <c r="S42">
        <f t="shared" si="3"/>
        <v>-0.34031499812974753</v>
      </c>
      <c r="T42">
        <f t="shared" si="4"/>
        <v>-1.1343833270991585E-10</v>
      </c>
      <c r="U42">
        <f t="shared" si="5"/>
        <v>-1.9873083342947164E-11</v>
      </c>
      <c r="V42">
        <f t="shared" si="6"/>
        <v>-1.5888966947679783E-9</v>
      </c>
      <c r="W42">
        <f t="shared" si="7"/>
        <v>-2.7835631645965804E-10</v>
      </c>
    </row>
    <row r="43" spans="1:23" x14ac:dyDescent="0.25">
      <c r="A43" t="s">
        <v>212</v>
      </c>
      <c r="B43" t="s">
        <v>72</v>
      </c>
      <c r="C43" t="s">
        <v>66</v>
      </c>
      <c r="D43">
        <v>5</v>
      </c>
      <c r="E43" t="s">
        <v>94</v>
      </c>
      <c r="F43">
        <v>-3.0657288</v>
      </c>
      <c r="G43">
        <v>1</v>
      </c>
      <c r="H43">
        <v>24</v>
      </c>
      <c r="I43">
        <v>4.9089999999999998</v>
      </c>
      <c r="M43">
        <v>0.05</v>
      </c>
      <c r="N43">
        <v>0.99</v>
      </c>
      <c r="O43">
        <f t="shared" si="0"/>
        <v>-1.5328644000000002E-7</v>
      </c>
      <c r="P43">
        <f t="shared" si="1"/>
        <v>-6.6529851021581807E-9</v>
      </c>
      <c r="Q43">
        <f t="shared" si="2"/>
        <v>-6.6529851021581807</v>
      </c>
      <c r="R43">
        <v>20</v>
      </c>
      <c r="S43">
        <f t="shared" si="3"/>
        <v>-0.33264925510790905</v>
      </c>
      <c r="T43">
        <f t="shared" si="4"/>
        <v>-1.1088308503596969E-10</v>
      </c>
      <c r="U43">
        <f t="shared" si="5"/>
        <v>-2.2587713390908472E-11</v>
      </c>
      <c r="V43">
        <f t="shared" si="6"/>
        <v>-1.5531061071733167E-9</v>
      </c>
      <c r="W43">
        <f t="shared" si="7"/>
        <v>-3.1637932515243769E-10</v>
      </c>
    </row>
    <row r="44" spans="1:23" x14ac:dyDescent="0.25">
      <c r="A44" t="s">
        <v>212</v>
      </c>
      <c r="B44" t="s">
        <v>72</v>
      </c>
      <c r="C44" t="s">
        <v>68</v>
      </c>
      <c r="D44">
        <v>8</v>
      </c>
      <c r="E44" t="s">
        <v>161</v>
      </c>
      <c r="F44">
        <v>-2.2884376</v>
      </c>
      <c r="G44">
        <v>0.77</v>
      </c>
      <c r="H44">
        <v>83.116883116883201</v>
      </c>
      <c r="I44">
        <v>4.9089999999999998</v>
      </c>
      <c r="M44">
        <v>0.05</v>
      </c>
      <c r="N44">
        <v>0.99</v>
      </c>
      <c r="O44">
        <f t="shared" si="0"/>
        <v>-1.1442188000000001E-7</v>
      </c>
      <c r="P44">
        <f t="shared" si="1"/>
        <v>-4.9661735441238706E-9</v>
      </c>
      <c r="Q44">
        <f t="shared" si="2"/>
        <v>-4.9661735441238708</v>
      </c>
      <c r="R44">
        <v>20</v>
      </c>
      <c r="S44">
        <f t="shared" si="3"/>
        <v>-0.32247880156648512</v>
      </c>
      <c r="T44">
        <f t="shared" si="4"/>
        <v>-1.0749293385549503E-10</v>
      </c>
      <c r="U44">
        <f t="shared" si="5"/>
        <v>-1.6860777972852146E-11</v>
      </c>
      <c r="V44">
        <f t="shared" si="6"/>
        <v>-1.5056212766337624E-9</v>
      </c>
      <c r="W44">
        <f t="shared" si="7"/>
        <v>-2.3616385883234814E-10</v>
      </c>
    </row>
    <row r="45" spans="1:23" x14ac:dyDescent="0.25">
      <c r="A45" t="s">
        <v>212</v>
      </c>
      <c r="B45" t="s">
        <v>74</v>
      </c>
      <c r="C45" t="s">
        <v>66</v>
      </c>
      <c r="D45">
        <v>8</v>
      </c>
      <c r="E45" t="s">
        <v>94</v>
      </c>
      <c r="F45">
        <v>-2.9018487999999998</v>
      </c>
      <c r="G45">
        <v>1.02</v>
      </c>
      <c r="H45">
        <v>7.8431372549019702</v>
      </c>
      <c r="I45">
        <v>4.9089999999999998</v>
      </c>
      <c r="M45">
        <v>0.05</v>
      </c>
      <c r="N45">
        <v>0.99</v>
      </c>
      <c r="O45">
        <f t="shared" si="0"/>
        <v>-1.4509243999999999E-7</v>
      </c>
      <c r="P45">
        <f t="shared" si="1"/>
        <v>-6.2973465999717879E-9</v>
      </c>
      <c r="Q45">
        <f t="shared" si="2"/>
        <v>-6.2973465999717879</v>
      </c>
      <c r="R45">
        <v>19.25</v>
      </c>
      <c r="S45">
        <f t="shared" si="3"/>
        <v>-0.32072047873551246</v>
      </c>
      <c r="T45">
        <f t="shared" si="4"/>
        <v>-1.0690682624517083E-10</v>
      </c>
      <c r="U45">
        <f t="shared" si="5"/>
        <v>-2.2213274143425185E-11</v>
      </c>
      <c r="V45">
        <f t="shared" si="6"/>
        <v>-1.4974118431682343E-9</v>
      </c>
      <c r="W45">
        <f t="shared" si="7"/>
        <v>-3.1113466694471355E-10</v>
      </c>
    </row>
    <row r="46" spans="1:23" x14ac:dyDescent="0.25">
      <c r="A46" t="s">
        <v>212</v>
      </c>
      <c r="B46" t="s">
        <v>74</v>
      </c>
      <c r="C46" t="s">
        <v>70</v>
      </c>
      <c r="D46">
        <v>7</v>
      </c>
      <c r="E46" t="s">
        <v>94</v>
      </c>
      <c r="F46">
        <v>-2.7780840000000002</v>
      </c>
      <c r="G46">
        <v>0.98</v>
      </c>
      <c r="H46">
        <v>41.836734693877602</v>
      </c>
      <c r="I46">
        <v>4.9089999999999998</v>
      </c>
      <c r="M46">
        <v>0.05</v>
      </c>
      <c r="N46">
        <v>0.99</v>
      </c>
      <c r="O46">
        <f t="shared" si="0"/>
        <v>-1.3890420000000002E-7</v>
      </c>
      <c r="P46">
        <f t="shared" si="1"/>
        <v>-6.0287627087379698E-9</v>
      </c>
      <c r="Q46">
        <f t="shared" si="2"/>
        <v>-6.02876270873797</v>
      </c>
      <c r="R46">
        <v>19.25</v>
      </c>
      <c r="S46">
        <f t="shared" si="3"/>
        <v>-0.31957395752652901</v>
      </c>
      <c r="T46">
        <f t="shared" si="4"/>
        <v>-1.06524652508843E-10</v>
      </c>
      <c r="U46">
        <f t="shared" si="5"/>
        <v>-2.126587073918642E-11</v>
      </c>
      <c r="V46">
        <f t="shared" si="6"/>
        <v>-1.4920588502956114E-9</v>
      </c>
      <c r="W46">
        <f t="shared" si="7"/>
        <v>-2.9786467168256246E-10</v>
      </c>
    </row>
    <row r="47" spans="1:23" x14ac:dyDescent="0.25">
      <c r="A47" t="s">
        <v>212</v>
      </c>
      <c r="B47" t="s">
        <v>73</v>
      </c>
      <c r="C47" t="s">
        <v>61</v>
      </c>
      <c r="D47">
        <v>5</v>
      </c>
      <c r="E47" t="s">
        <v>215</v>
      </c>
      <c r="F47">
        <v>-7.9467752000000003</v>
      </c>
      <c r="G47">
        <v>2.82</v>
      </c>
      <c r="H47">
        <v>6.0283687943262398</v>
      </c>
      <c r="I47">
        <v>4.9089999999999998</v>
      </c>
      <c r="M47">
        <v>0.05</v>
      </c>
      <c r="N47">
        <v>0.99</v>
      </c>
      <c r="O47">
        <f t="shared" si="0"/>
        <v>-3.9733875999999998E-7</v>
      </c>
      <c r="P47">
        <f t="shared" si="1"/>
        <v>-1.7245418778008048E-8</v>
      </c>
      <c r="Q47">
        <f t="shared" si="2"/>
        <v>-17.245418778008048</v>
      </c>
      <c r="R47">
        <v>19.25</v>
      </c>
      <c r="S47">
        <f t="shared" si="3"/>
        <v>-0.31768294700208249</v>
      </c>
      <c r="T47">
        <f t="shared" si="4"/>
        <v>-1.0589431566736084E-10</v>
      </c>
      <c r="U47">
        <f t="shared" si="5"/>
        <v>-6.0831527843136598E-11</v>
      </c>
      <c r="V47">
        <f t="shared" si="6"/>
        <v>-1.4832299112580231E-9</v>
      </c>
      <c r="W47">
        <f t="shared" si="7"/>
        <v>-8.5204896104046137E-10</v>
      </c>
    </row>
    <row r="48" spans="1:23" x14ac:dyDescent="0.25">
      <c r="A48" t="s">
        <v>212</v>
      </c>
      <c r="B48" t="s">
        <v>73</v>
      </c>
      <c r="C48" t="s">
        <v>61</v>
      </c>
      <c r="D48">
        <v>4</v>
      </c>
      <c r="E48" t="s">
        <v>150</v>
      </c>
      <c r="F48">
        <v>-8.1188631999999998</v>
      </c>
      <c r="G48">
        <v>2.94</v>
      </c>
      <c r="H48">
        <v>2.0408163265305999</v>
      </c>
      <c r="I48">
        <v>4.9089999999999998</v>
      </c>
      <c r="M48">
        <v>0.05</v>
      </c>
      <c r="N48">
        <v>0.99</v>
      </c>
      <c r="O48">
        <f t="shared" si="0"/>
        <v>-4.0594316000000002E-7</v>
      </c>
      <c r="P48">
        <f t="shared" si="1"/>
        <v>-1.7618869586918544E-8</v>
      </c>
      <c r="Q48">
        <f t="shared" si="2"/>
        <v>-17.618869586918546</v>
      </c>
      <c r="R48">
        <v>19.25</v>
      </c>
      <c r="S48">
        <f t="shared" si="3"/>
        <v>-0.31131494985278813</v>
      </c>
      <c r="T48">
        <f t="shared" si="4"/>
        <v>-1.0377164995092937E-10</v>
      </c>
      <c r="U48">
        <f t="shared" si="5"/>
        <v>-6.2148839041705511E-11</v>
      </c>
      <c r="V48">
        <f t="shared" si="6"/>
        <v>-1.4534983693676824E-9</v>
      </c>
      <c r="W48">
        <f t="shared" si="7"/>
        <v>-8.7050014380545666E-10</v>
      </c>
    </row>
    <row r="49" spans="1:23" x14ac:dyDescent="0.25">
      <c r="A49" t="s">
        <v>212</v>
      </c>
      <c r="B49" t="s">
        <v>71</v>
      </c>
      <c r="C49" t="s">
        <v>66</v>
      </c>
      <c r="D49">
        <v>8</v>
      </c>
      <c r="E49" t="s">
        <v>94</v>
      </c>
      <c r="F49">
        <v>-2.8253567999999998</v>
      </c>
      <c r="G49">
        <v>0.9</v>
      </c>
      <c r="H49">
        <v>8.8888888888888999</v>
      </c>
      <c r="I49">
        <v>4.9089999999999998</v>
      </c>
      <c r="M49">
        <v>0.05</v>
      </c>
      <c r="N49">
        <v>0.99</v>
      </c>
      <c r="O49">
        <f t="shared" si="0"/>
        <v>-1.4126783999999999E-7</v>
      </c>
      <c r="P49">
        <f t="shared" si="1"/>
        <v>-6.1313501372597952E-9</v>
      </c>
      <c r="Q49">
        <f t="shared" si="2"/>
        <v>-6.1313501372597949</v>
      </c>
      <c r="R49">
        <v>22.5</v>
      </c>
      <c r="S49">
        <f t="shared" si="3"/>
        <v>-0.30278272282764418</v>
      </c>
      <c r="T49">
        <f t="shared" si="4"/>
        <v>-1.009275742758814E-10</v>
      </c>
      <c r="U49">
        <f t="shared" si="5"/>
        <v>-1.8503731278935277E-11</v>
      </c>
      <c r="V49">
        <f t="shared" si="6"/>
        <v>-1.4136622546099879E-9</v>
      </c>
      <c r="W49">
        <f t="shared" si="7"/>
        <v>-2.5917621290466276E-10</v>
      </c>
    </row>
    <row r="50" spans="1:23" x14ac:dyDescent="0.25">
      <c r="A50" t="s">
        <v>212</v>
      </c>
      <c r="B50" t="s">
        <v>60</v>
      </c>
      <c r="C50" t="s">
        <v>61</v>
      </c>
      <c r="D50">
        <v>6</v>
      </c>
      <c r="E50" t="s">
        <v>195</v>
      </c>
      <c r="F50">
        <v>-8.6250432000000004</v>
      </c>
      <c r="G50">
        <v>2.81</v>
      </c>
      <c r="H50">
        <v>3.91459074733097</v>
      </c>
      <c r="I50">
        <v>4.9089999999999998</v>
      </c>
      <c r="M50">
        <v>0.05</v>
      </c>
      <c r="N50">
        <v>0.99</v>
      </c>
      <c r="O50">
        <f t="shared" si="0"/>
        <v>-4.3125216000000005E-7</v>
      </c>
      <c r="P50">
        <f t="shared" si="1"/>
        <v>-1.8717338570545025E-8</v>
      </c>
      <c r="Q50">
        <f t="shared" si="2"/>
        <v>-18.717338570545024</v>
      </c>
      <c r="R50">
        <v>22.25</v>
      </c>
      <c r="S50">
        <f t="shared" si="3"/>
        <v>-0.2993696440568599</v>
      </c>
      <c r="T50">
        <f t="shared" si="4"/>
        <v>-9.9789881352286647E-11</v>
      </c>
      <c r="U50">
        <f t="shared" si="5"/>
        <v>-5.7121525076375124E-11</v>
      </c>
      <c r="V50">
        <f t="shared" si="6"/>
        <v>-1.3977269311370733E-9</v>
      </c>
      <c r="W50">
        <f t="shared" si="7"/>
        <v>-8.000840652872635E-10</v>
      </c>
    </row>
    <row r="51" spans="1:23" x14ac:dyDescent="0.25">
      <c r="A51" t="s">
        <v>212</v>
      </c>
      <c r="B51" t="s">
        <v>71</v>
      </c>
      <c r="C51" t="s">
        <v>70</v>
      </c>
      <c r="D51">
        <v>5</v>
      </c>
      <c r="E51" t="s">
        <v>94</v>
      </c>
      <c r="F51">
        <v>-3.3131360000000001</v>
      </c>
      <c r="G51">
        <v>1.1000000000000001</v>
      </c>
      <c r="H51">
        <v>153.636363636364</v>
      </c>
      <c r="I51">
        <v>4.9089999999999998</v>
      </c>
      <c r="M51">
        <v>0.05</v>
      </c>
      <c r="N51">
        <v>0.99</v>
      </c>
      <c r="O51">
        <f t="shared" si="0"/>
        <v>-1.6565680000000003E-7</v>
      </c>
      <c r="P51">
        <f t="shared" si="1"/>
        <v>-7.1898872625080038E-9</v>
      </c>
      <c r="Q51">
        <f t="shared" si="2"/>
        <v>-7.1898872625080035</v>
      </c>
      <c r="R51">
        <v>22.5</v>
      </c>
      <c r="S51">
        <f t="shared" si="3"/>
        <v>-0.29050049545486878</v>
      </c>
      <c r="T51">
        <f t="shared" si="4"/>
        <v>-9.6833498484956276E-11</v>
      </c>
      <c r="U51">
        <f t="shared" si="5"/>
        <v>-2.1698278332338951E-11</v>
      </c>
      <c r="V51">
        <f t="shared" si="6"/>
        <v>-1.3563177632292371E-9</v>
      </c>
      <c r="W51">
        <f t="shared" si="7"/>
        <v>-3.03921275117572E-10</v>
      </c>
    </row>
    <row r="52" spans="1:23" x14ac:dyDescent="0.25">
      <c r="A52" t="s">
        <v>212</v>
      </c>
      <c r="B52" t="s">
        <v>71</v>
      </c>
      <c r="C52" t="s">
        <v>70</v>
      </c>
      <c r="D52">
        <v>4</v>
      </c>
      <c r="E52" t="s">
        <v>94</v>
      </c>
      <c r="F52">
        <v>-3.63</v>
      </c>
      <c r="G52">
        <v>1.21</v>
      </c>
      <c r="H52">
        <v>32.2314049586777</v>
      </c>
      <c r="I52">
        <v>4.9089999999999998</v>
      </c>
      <c r="M52">
        <v>0.05</v>
      </c>
      <c r="N52">
        <v>0.99</v>
      </c>
      <c r="O52">
        <f t="shared" si="0"/>
        <v>-1.815E-7</v>
      </c>
      <c r="P52">
        <f t="shared" si="1"/>
        <v>-7.8775186901183795E-9</v>
      </c>
      <c r="Q52">
        <f t="shared" si="2"/>
        <v>-7.8775186901183796</v>
      </c>
      <c r="R52">
        <v>22.5</v>
      </c>
      <c r="S52">
        <f t="shared" si="3"/>
        <v>-0.28934871221738767</v>
      </c>
      <c r="T52">
        <f t="shared" si="4"/>
        <v>-9.6449570739129224E-11</v>
      </c>
      <c r="U52">
        <f t="shared" si="5"/>
        <v>-2.3773473333539693E-11</v>
      </c>
      <c r="V52">
        <f t="shared" si="6"/>
        <v>-1.3509402024717614E-9</v>
      </c>
      <c r="W52">
        <f t="shared" si="7"/>
        <v>-3.329879089408904E-10</v>
      </c>
    </row>
    <row r="53" spans="1:23" x14ac:dyDescent="0.25">
      <c r="A53" t="s">
        <v>212</v>
      </c>
      <c r="B53" t="s">
        <v>72</v>
      </c>
      <c r="C53" t="s">
        <v>68</v>
      </c>
      <c r="D53">
        <v>5</v>
      </c>
      <c r="E53" t="s">
        <v>161</v>
      </c>
      <c r="F53">
        <v>-1.4380776</v>
      </c>
      <c r="G53">
        <v>0.54</v>
      </c>
      <c r="H53">
        <v>64.814814814814895</v>
      </c>
      <c r="I53">
        <v>4.9089999999999998</v>
      </c>
      <c r="M53">
        <v>0.05</v>
      </c>
      <c r="N53">
        <v>0.99</v>
      </c>
      <c r="O53">
        <f t="shared" si="0"/>
        <v>-7.1903879999999995E-8</v>
      </c>
      <c r="P53">
        <f t="shared" si="1"/>
        <v>-3.1207942622150365E-9</v>
      </c>
      <c r="Q53">
        <f t="shared" si="2"/>
        <v>-3.1207942622150364</v>
      </c>
      <c r="R53">
        <v>20</v>
      </c>
      <c r="S53">
        <f t="shared" si="3"/>
        <v>-0.28896243168657743</v>
      </c>
      <c r="T53">
        <f t="shared" si="4"/>
        <v>-9.6320810562192475E-11</v>
      </c>
      <c r="U53">
        <f t="shared" si="5"/>
        <v>-1.0595485374533296E-11</v>
      </c>
      <c r="V53">
        <f t="shared" si="6"/>
        <v>-1.3491366973014613E-9</v>
      </c>
      <c r="W53">
        <f t="shared" si="7"/>
        <v>-1.4840778499547552E-10</v>
      </c>
    </row>
    <row r="54" spans="1:23" x14ac:dyDescent="0.25">
      <c r="A54" t="s">
        <v>212</v>
      </c>
      <c r="B54" t="s">
        <v>60</v>
      </c>
      <c r="C54" t="s">
        <v>66</v>
      </c>
      <c r="D54">
        <v>5</v>
      </c>
      <c r="E54" t="s">
        <v>94</v>
      </c>
      <c r="F54">
        <v>-3.5074768000000001</v>
      </c>
      <c r="G54">
        <v>1.19</v>
      </c>
      <c r="H54">
        <v>10.084033613445399</v>
      </c>
      <c r="I54">
        <v>4.9089999999999998</v>
      </c>
      <c r="M54">
        <v>0.05</v>
      </c>
      <c r="N54">
        <v>0.99</v>
      </c>
      <c r="O54">
        <f t="shared" si="0"/>
        <v>-1.7537384000000002E-7</v>
      </c>
      <c r="P54">
        <f t="shared" si="1"/>
        <v>-7.6116292140927289E-9</v>
      </c>
      <c r="Q54">
        <f t="shared" si="2"/>
        <v>-7.6116292140927291</v>
      </c>
      <c r="R54">
        <v>22.25</v>
      </c>
      <c r="S54">
        <f t="shared" si="3"/>
        <v>-0.28747537396252404</v>
      </c>
      <c r="T54">
        <f t="shared" si="4"/>
        <v>-9.582512465417466E-11</v>
      </c>
      <c r="U54">
        <f t="shared" si="5"/>
        <v>-2.3229150201358289E-11</v>
      </c>
      <c r="V54">
        <f t="shared" si="6"/>
        <v>-1.3421937734936283E-9</v>
      </c>
      <c r="W54">
        <f t="shared" si="7"/>
        <v>-3.2536373812536514E-10</v>
      </c>
    </row>
    <row r="55" spans="1:23" x14ac:dyDescent="0.25">
      <c r="A55" t="s">
        <v>212</v>
      </c>
      <c r="B55" t="s">
        <v>74</v>
      </c>
      <c r="C55" t="s">
        <v>66</v>
      </c>
      <c r="D55">
        <v>2</v>
      </c>
      <c r="E55" t="s">
        <v>94</v>
      </c>
      <c r="F55">
        <v>-2.9402488</v>
      </c>
      <c r="G55">
        <v>1.18</v>
      </c>
      <c r="H55">
        <v>10.1694915254237</v>
      </c>
      <c r="I55">
        <v>4.9089999999999998</v>
      </c>
      <c r="M55">
        <v>0.05</v>
      </c>
      <c r="N55">
        <v>0.99</v>
      </c>
      <c r="O55">
        <f t="shared" si="0"/>
        <v>-1.4701244E-7</v>
      </c>
      <c r="P55">
        <f t="shared" si="1"/>
        <v>-6.3806790290903958E-9</v>
      </c>
      <c r="Q55">
        <f t="shared" si="2"/>
        <v>-6.3806790290903956</v>
      </c>
      <c r="R55">
        <v>19.25</v>
      </c>
      <c r="S55">
        <f t="shared" si="3"/>
        <v>-0.28090156412460471</v>
      </c>
      <c r="T55">
        <f t="shared" si="4"/>
        <v>-9.363385470820157E-11</v>
      </c>
      <c r="U55">
        <f t="shared" si="5"/>
        <v>-2.2507221135807259E-11</v>
      </c>
      <c r="V55">
        <f t="shared" si="6"/>
        <v>-1.311501312741367E-9</v>
      </c>
      <c r="W55">
        <f t="shared" si="7"/>
        <v>-3.1525189428291153E-10</v>
      </c>
    </row>
    <row r="56" spans="1:23" x14ac:dyDescent="0.25">
      <c r="A56" t="s">
        <v>212</v>
      </c>
      <c r="B56" t="s">
        <v>71</v>
      </c>
      <c r="C56" t="s">
        <v>61</v>
      </c>
      <c r="D56">
        <v>2</v>
      </c>
      <c r="E56" t="s">
        <v>151</v>
      </c>
      <c r="F56">
        <v>-9.0739312000000005</v>
      </c>
      <c r="G56">
        <v>3.15</v>
      </c>
      <c r="H56">
        <v>13.968253968254</v>
      </c>
      <c r="I56">
        <v>4.9089999999999998</v>
      </c>
      <c r="M56">
        <v>0.05</v>
      </c>
      <c r="N56">
        <v>0.99</v>
      </c>
      <c r="O56">
        <f t="shared" si="0"/>
        <v>-4.5369656000000006E-7</v>
      </c>
      <c r="P56">
        <f t="shared" si="1"/>
        <v>-1.9691477306018817E-8</v>
      </c>
      <c r="Q56">
        <f t="shared" si="2"/>
        <v>-19.691477306018818</v>
      </c>
      <c r="R56">
        <v>22.5</v>
      </c>
      <c r="S56">
        <f t="shared" si="3"/>
        <v>-0.27783389497028316</v>
      </c>
      <c r="T56">
        <f t="shared" si="4"/>
        <v>-9.2611298323427713E-11</v>
      </c>
      <c r="U56">
        <f t="shared" si="5"/>
        <v>-5.9426683585006583E-11</v>
      </c>
      <c r="V56">
        <f t="shared" si="6"/>
        <v>-1.297178672226755E-9</v>
      </c>
      <c r="W56">
        <f t="shared" si="7"/>
        <v>-8.3237172897011169E-10</v>
      </c>
    </row>
    <row r="57" spans="1:23" x14ac:dyDescent="0.25">
      <c r="A57" t="s">
        <v>212</v>
      </c>
      <c r="B57" t="s">
        <v>71</v>
      </c>
      <c r="C57" t="s">
        <v>66</v>
      </c>
      <c r="D57">
        <v>6</v>
      </c>
      <c r="E57" t="s">
        <v>94</v>
      </c>
      <c r="F57">
        <v>-3.4195807999999999</v>
      </c>
      <c r="G57">
        <v>1.19</v>
      </c>
      <c r="H57">
        <v>13.445378151260501</v>
      </c>
      <c r="I57">
        <v>4.9089999999999998</v>
      </c>
      <c r="M57">
        <v>0.05</v>
      </c>
      <c r="N57">
        <v>0.99</v>
      </c>
      <c r="O57">
        <f t="shared" si="0"/>
        <v>-1.7097904000000002E-7</v>
      </c>
      <c r="P57">
        <f t="shared" si="1"/>
        <v>-7.4208847560247845E-9</v>
      </c>
      <c r="Q57">
        <f t="shared" si="2"/>
        <v>-7.4208847560247841</v>
      </c>
      <c r="R57">
        <v>22.5</v>
      </c>
      <c r="S57">
        <f t="shared" si="3"/>
        <v>-0.27715722711577157</v>
      </c>
      <c r="T57">
        <f t="shared" si="4"/>
        <v>-9.2385742371923876E-11</v>
      </c>
      <c r="U57">
        <f t="shared" si="5"/>
        <v>-2.2395403019472275E-11</v>
      </c>
      <c r="V57">
        <f t="shared" si="6"/>
        <v>-1.2940193776808262E-9</v>
      </c>
      <c r="W57">
        <f t="shared" si="7"/>
        <v>-3.1368569147284234E-10</v>
      </c>
    </row>
    <row r="58" spans="1:23" x14ac:dyDescent="0.25">
      <c r="A58" t="s">
        <v>212</v>
      </c>
      <c r="B58" t="s">
        <v>60</v>
      </c>
      <c r="C58" t="s">
        <v>70</v>
      </c>
      <c r="D58">
        <v>4</v>
      </c>
      <c r="E58" t="s">
        <v>94</v>
      </c>
      <c r="F58">
        <v>-2.9699200000000001</v>
      </c>
      <c r="G58">
        <v>1.05</v>
      </c>
      <c r="H58">
        <v>111.428571428571</v>
      </c>
      <c r="I58">
        <v>4.9089999999999998</v>
      </c>
      <c r="M58">
        <v>0.05</v>
      </c>
      <c r="N58">
        <v>0.99</v>
      </c>
      <c r="O58">
        <f t="shared" si="0"/>
        <v>-1.4849600000000003E-7</v>
      </c>
      <c r="P58">
        <f t="shared" si="1"/>
        <v>-6.445068955414982E-9</v>
      </c>
      <c r="Q58">
        <f t="shared" si="2"/>
        <v>-6.4450689554149818</v>
      </c>
      <c r="R58">
        <v>22.25</v>
      </c>
      <c r="S58">
        <f t="shared" si="3"/>
        <v>-0.27587240044579908</v>
      </c>
      <c r="T58">
        <f t="shared" si="4"/>
        <v>-9.1957466815266351E-11</v>
      </c>
      <c r="U58">
        <f t="shared" si="5"/>
        <v>-1.9669044643721671E-11</v>
      </c>
      <c r="V58">
        <f t="shared" si="6"/>
        <v>-1.2880206504413913E-9</v>
      </c>
      <c r="W58">
        <f t="shared" si="7"/>
        <v>-2.7549840761121631E-10</v>
      </c>
    </row>
    <row r="59" spans="1:23" x14ac:dyDescent="0.25">
      <c r="A59" t="s">
        <v>212</v>
      </c>
      <c r="B59" t="s">
        <v>60</v>
      </c>
      <c r="C59" t="s">
        <v>61</v>
      </c>
      <c r="D59">
        <v>3</v>
      </c>
      <c r="E59" t="s">
        <v>150</v>
      </c>
      <c r="F59">
        <v>-8.9024511999999998</v>
      </c>
      <c r="G59">
        <v>3.15</v>
      </c>
      <c r="H59">
        <v>6.6666666666666696</v>
      </c>
      <c r="I59">
        <v>4.9089999999999998</v>
      </c>
      <c r="M59">
        <v>0.05</v>
      </c>
      <c r="N59">
        <v>0.99</v>
      </c>
      <c r="O59">
        <f t="shared" si="0"/>
        <v>-4.4512255999999997E-7</v>
      </c>
      <c r="P59">
        <f t="shared" si="1"/>
        <v>-1.9319345927236032E-8</v>
      </c>
      <c r="Q59">
        <f t="shared" si="2"/>
        <v>-19.319345927236032</v>
      </c>
      <c r="R59">
        <v>22.25</v>
      </c>
      <c r="S59">
        <f t="shared" si="3"/>
        <v>-0.27564609848027155</v>
      </c>
      <c r="T59">
        <f t="shared" si="4"/>
        <v>-9.188203282675718E-11</v>
      </c>
      <c r="U59">
        <f t="shared" si="5"/>
        <v>-5.8958729558827692E-11</v>
      </c>
      <c r="V59">
        <f t="shared" si="6"/>
        <v>-1.2869640691945399E-9</v>
      </c>
      <c r="W59">
        <f t="shared" si="7"/>
        <v>-8.2581723731163184E-10</v>
      </c>
    </row>
    <row r="60" spans="1:23" x14ac:dyDescent="0.25">
      <c r="A60" t="s">
        <v>212</v>
      </c>
      <c r="B60" t="s">
        <v>74</v>
      </c>
      <c r="C60" t="s">
        <v>61</v>
      </c>
      <c r="D60">
        <v>7</v>
      </c>
      <c r="E60" t="s">
        <v>151</v>
      </c>
      <c r="F60">
        <v>-8.2998232000000005</v>
      </c>
      <c r="G60">
        <v>3.4</v>
      </c>
      <c r="H60">
        <v>7.3529411764705896</v>
      </c>
      <c r="I60">
        <v>4.9089999999999998</v>
      </c>
      <c r="M60">
        <v>0.05</v>
      </c>
      <c r="N60">
        <v>0.99</v>
      </c>
      <c r="O60">
        <f t="shared" si="0"/>
        <v>-4.1499116000000006E-7</v>
      </c>
      <c r="P60">
        <f t="shared" si="1"/>
        <v>-1.8011573659139985E-8</v>
      </c>
      <c r="Q60">
        <f t="shared" si="2"/>
        <v>-18.011573659139984</v>
      </c>
      <c r="R60">
        <v>19.25</v>
      </c>
      <c r="S60">
        <f t="shared" si="3"/>
        <v>-0.27519593062093178</v>
      </c>
      <c r="T60">
        <f t="shared" si="4"/>
        <v>-9.1731976873643935E-11</v>
      </c>
      <c r="U60">
        <f t="shared" si="5"/>
        <v>-6.3534064243306045E-11</v>
      </c>
      <c r="V60">
        <f t="shared" si="6"/>
        <v>-1.2848622804760686E-9</v>
      </c>
      <c r="W60">
        <f t="shared" si="7"/>
        <v>-8.8990257763671481E-10</v>
      </c>
    </row>
    <row r="61" spans="1:23" x14ac:dyDescent="0.25">
      <c r="A61" t="s">
        <v>212</v>
      </c>
      <c r="B61" t="s">
        <v>74</v>
      </c>
      <c r="C61" t="s">
        <v>66</v>
      </c>
      <c r="D61">
        <v>1</v>
      </c>
      <c r="E61" t="s">
        <v>94</v>
      </c>
      <c r="F61">
        <v>-2.2335848</v>
      </c>
      <c r="G61">
        <v>0.92</v>
      </c>
      <c r="H61">
        <v>13.0434782608696</v>
      </c>
      <c r="I61">
        <v>4.9089999999999998</v>
      </c>
      <c r="M61">
        <v>0.05</v>
      </c>
      <c r="N61">
        <v>0.99</v>
      </c>
      <c r="O61">
        <f t="shared" si="0"/>
        <v>-1.1167924E-7</v>
      </c>
      <c r="P61">
        <f t="shared" si="1"/>
        <v>-4.847136641312486E-9</v>
      </c>
      <c r="Q61">
        <f t="shared" si="2"/>
        <v>-4.8471366413124857</v>
      </c>
      <c r="R61">
        <v>19.25</v>
      </c>
      <c r="S61">
        <f t="shared" si="3"/>
        <v>-0.27369489787196422</v>
      </c>
      <c r="T61">
        <f t="shared" si="4"/>
        <v>-9.1231632623988054E-11</v>
      </c>
      <c r="U61">
        <f t="shared" si="5"/>
        <v>-1.7097800369539424E-11</v>
      </c>
      <c r="V61">
        <f t="shared" si="6"/>
        <v>-1.2778541086744135E-9</v>
      </c>
      <c r="W61">
        <f t="shared" si="7"/>
        <v>-2.3948376043602787E-10</v>
      </c>
    </row>
    <row r="62" spans="1:23" x14ac:dyDescent="0.25">
      <c r="A62" t="s">
        <v>212</v>
      </c>
      <c r="B62" t="s">
        <v>71</v>
      </c>
      <c r="C62" t="s">
        <v>61</v>
      </c>
      <c r="D62">
        <v>5</v>
      </c>
      <c r="E62" t="s">
        <v>151</v>
      </c>
      <c r="F62">
        <v>-8.3723311999999996</v>
      </c>
      <c r="G62">
        <v>2.96</v>
      </c>
      <c r="H62">
        <v>35.135135135135101</v>
      </c>
      <c r="I62">
        <v>4.9089999999999998</v>
      </c>
      <c r="M62">
        <v>0.05</v>
      </c>
      <c r="N62">
        <v>0.99</v>
      </c>
      <c r="O62">
        <f t="shared" si="0"/>
        <v>-4.1861655999999999E-7</v>
      </c>
      <c r="P62">
        <f t="shared" si="1"/>
        <v>-1.816892438233092E-8</v>
      </c>
      <c r="Q62">
        <f t="shared" si="2"/>
        <v>-18.168924382330921</v>
      </c>
      <c r="R62">
        <v>22.5</v>
      </c>
      <c r="S62">
        <f t="shared" si="3"/>
        <v>-0.27280667240737116</v>
      </c>
      <c r="T62">
        <f t="shared" si="4"/>
        <v>-9.0935557469123735E-11</v>
      </c>
      <c r="U62">
        <f t="shared" si="5"/>
        <v>-5.4831788573763748E-11</v>
      </c>
      <c r="V62">
        <f t="shared" si="6"/>
        <v>-1.2737070728027755E-9</v>
      </c>
      <c r="W62">
        <f t="shared" si="7"/>
        <v>-7.6801241301613667E-10</v>
      </c>
    </row>
    <row r="63" spans="1:23" x14ac:dyDescent="0.25">
      <c r="A63" t="s">
        <v>212</v>
      </c>
      <c r="B63" t="s">
        <v>74</v>
      </c>
      <c r="C63" t="s">
        <v>66</v>
      </c>
      <c r="D63">
        <v>4</v>
      </c>
      <c r="E63" t="s">
        <v>94</v>
      </c>
      <c r="F63">
        <v>-2.0729128000000001</v>
      </c>
      <c r="G63">
        <v>0.86</v>
      </c>
      <c r="H63">
        <v>5.8139534883720998</v>
      </c>
      <c r="I63">
        <v>4.9089999999999998</v>
      </c>
      <c r="M63">
        <v>0.05</v>
      </c>
      <c r="N63">
        <v>0.99</v>
      </c>
      <c r="O63">
        <f t="shared" si="0"/>
        <v>-1.0364564E-7</v>
      </c>
      <c r="P63">
        <f t="shared" si="1"/>
        <v>-4.4984598691420448E-9</v>
      </c>
      <c r="Q63">
        <f t="shared" si="2"/>
        <v>-4.498459869142045</v>
      </c>
      <c r="R63">
        <v>19.25</v>
      </c>
      <c r="S63">
        <f t="shared" si="3"/>
        <v>-0.2717281708935092</v>
      </c>
      <c r="T63">
        <f t="shared" si="4"/>
        <v>-9.057605696450306E-11</v>
      </c>
      <c r="U63">
        <f t="shared" si="5"/>
        <v>-1.586787716224743E-11</v>
      </c>
      <c r="V63">
        <f t="shared" si="6"/>
        <v>-1.268671657084705E-9</v>
      </c>
      <c r="W63">
        <f t="shared" si="7"/>
        <v>-2.2225659504845109E-10</v>
      </c>
    </row>
    <row r="64" spans="1:23" x14ac:dyDescent="0.25">
      <c r="A64" t="s">
        <v>212</v>
      </c>
      <c r="B64" t="s">
        <v>73</v>
      </c>
      <c r="C64" t="s">
        <v>66</v>
      </c>
      <c r="D64">
        <v>4</v>
      </c>
      <c r="E64" t="s">
        <v>94</v>
      </c>
      <c r="F64">
        <v>-2.3245768</v>
      </c>
      <c r="G64">
        <v>0.97</v>
      </c>
      <c r="H64">
        <v>17.525773195876301</v>
      </c>
      <c r="I64">
        <v>4.9089999999999998</v>
      </c>
      <c r="M64">
        <v>0.05</v>
      </c>
      <c r="N64">
        <v>0.99</v>
      </c>
      <c r="O64">
        <f t="shared" si="0"/>
        <v>-1.1622884E-7</v>
      </c>
      <c r="P64">
        <f t="shared" si="1"/>
        <v>-5.0445997764781197E-9</v>
      </c>
      <c r="Q64">
        <f t="shared" si="2"/>
        <v>-5.0445997764781199</v>
      </c>
      <c r="R64">
        <v>19.25</v>
      </c>
      <c r="S64">
        <f t="shared" si="3"/>
        <v>-0.27016199097486254</v>
      </c>
      <c r="T64">
        <f t="shared" si="4"/>
        <v>-9.0053996991620843E-11</v>
      </c>
      <c r="U64">
        <f t="shared" si="5"/>
        <v>-1.7794332263571441E-11</v>
      </c>
      <c r="V64">
        <f t="shared" si="6"/>
        <v>-1.2613593196625357E-9</v>
      </c>
      <c r="W64">
        <f t="shared" si="7"/>
        <v>-2.4923987371616613E-10</v>
      </c>
    </row>
    <row r="65" spans="1:23" x14ac:dyDescent="0.25">
      <c r="A65" t="s">
        <v>212</v>
      </c>
      <c r="B65" t="s">
        <v>60</v>
      </c>
      <c r="C65" t="s">
        <v>61</v>
      </c>
      <c r="D65">
        <v>2</v>
      </c>
      <c r="E65" t="s">
        <v>150</v>
      </c>
      <c r="F65">
        <v>-9.2168191999999998</v>
      </c>
      <c r="G65">
        <v>3.33</v>
      </c>
      <c r="H65">
        <v>4.8048048048048102</v>
      </c>
      <c r="I65">
        <v>4.9089999999999998</v>
      </c>
      <c r="M65">
        <v>0.05</v>
      </c>
      <c r="N65">
        <v>0.99</v>
      </c>
      <c r="O65">
        <f t="shared" si="0"/>
        <v>-4.6084096000000003E-7</v>
      </c>
      <c r="P65">
        <f t="shared" si="1"/>
        <v>-2.0001560746953703E-8</v>
      </c>
      <c r="Q65">
        <f t="shared" si="2"/>
        <v>-20.001560746953704</v>
      </c>
      <c r="R65">
        <v>22.25</v>
      </c>
      <c r="S65">
        <f t="shared" si="3"/>
        <v>-0.26995391904651217</v>
      </c>
      <c r="T65">
        <f t="shared" si="4"/>
        <v>-8.9984639682170725E-11</v>
      </c>
      <c r="U65">
        <f t="shared" si="5"/>
        <v>-6.1040710967942247E-11</v>
      </c>
      <c r="V65">
        <f t="shared" si="6"/>
        <v>-1.2603878526362608E-9</v>
      </c>
      <c r="W65">
        <f t="shared" si="7"/>
        <v>-8.5497892631467666E-10</v>
      </c>
    </row>
    <row r="66" spans="1:23" x14ac:dyDescent="0.25">
      <c r="A66" t="s">
        <v>212</v>
      </c>
      <c r="B66" t="s">
        <v>72</v>
      </c>
      <c r="C66" t="s">
        <v>66</v>
      </c>
      <c r="D66">
        <v>7</v>
      </c>
      <c r="E66" t="s">
        <v>94</v>
      </c>
      <c r="F66">
        <v>-1.8406648000000001</v>
      </c>
      <c r="G66">
        <v>0.75</v>
      </c>
      <c r="H66">
        <v>9.3333333333333108</v>
      </c>
      <c r="I66">
        <v>4.9089999999999998</v>
      </c>
      <c r="M66">
        <v>0.05</v>
      </c>
      <c r="N66">
        <v>0.99</v>
      </c>
      <c r="O66">
        <f t="shared" ref="O66:O129" si="8">(F66/1000000)*M66</f>
        <v>-9.2033240000000011E-8</v>
      </c>
      <c r="P66">
        <f t="shared" ref="P66:P129" si="9">(N66*O66)/(0.0825*276.483)</f>
        <v>-3.9944549212790661E-9</v>
      </c>
      <c r="Q66">
        <f t="shared" ref="Q66:Q129" si="10">P66*1000000000</f>
        <v>-3.9944549212790661</v>
      </c>
      <c r="R66">
        <v>20</v>
      </c>
      <c r="S66">
        <f t="shared" ref="S66:S129" si="11">Q66/G66/R66</f>
        <v>-0.26629699475193774</v>
      </c>
      <c r="T66">
        <f t="shared" ref="T66:T129" si="12">(P66/3)/G66/R66</f>
        <v>-8.8765664917312589E-11</v>
      </c>
      <c r="U66">
        <f t="shared" si="5"/>
        <v>-1.356167217111111E-11</v>
      </c>
      <c r="V66">
        <f t="shared" si="6"/>
        <v>-1.2433140387973223E-9</v>
      </c>
      <c r="W66">
        <f t="shared" si="7"/>
        <v>-1.8995427359910198E-10</v>
      </c>
    </row>
    <row r="67" spans="1:23" x14ac:dyDescent="0.25">
      <c r="A67" t="s">
        <v>212</v>
      </c>
      <c r="B67" t="s">
        <v>72</v>
      </c>
      <c r="C67" t="s">
        <v>70</v>
      </c>
      <c r="D67">
        <v>1</v>
      </c>
      <c r="E67" t="s">
        <v>94</v>
      </c>
      <c r="F67">
        <v>-2.5825800000000001</v>
      </c>
      <c r="G67">
        <v>1.07</v>
      </c>
      <c r="H67">
        <v>70.093457943925202</v>
      </c>
      <c r="I67">
        <v>4.9089999999999998</v>
      </c>
      <c r="M67">
        <v>0.05</v>
      </c>
      <c r="N67">
        <v>0.99</v>
      </c>
      <c r="O67">
        <f t="shared" si="8"/>
        <v>-1.2912899999999999E-7</v>
      </c>
      <c r="P67">
        <f t="shared" si="9"/>
        <v>-5.6044964789878575E-9</v>
      </c>
      <c r="Q67">
        <f t="shared" si="10"/>
        <v>-5.6044964789878575</v>
      </c>
      <c r="R67">
        <v>20</v>
      </c>
      <c r="S67">
        <f t="shared" si="11"/>
        <v>-0.26189235883120826</v>
      </c>
      <c r="T67">
        <f t="shared" si="12"/>
        <v>-8.7297452943736087E-11</v>
      </c>
      <c r="U67">
        <f t="shared" ref="U67:U130" si="13">(P67/3)/I67/R67</f>
        <v>-1.9027963872437895E-11</v>
      </c>
      <c r="V67">
        <f t="shared" ref="V67:V130" si="14">T67*14.0067</f>
        <v>-1.2227492341470283E-9</v>
      </c>
      <c r="W67">
        <f t="shared" ref="W67:W130" si="15">U67*14.0067</f>
        <v>-2.6651898157207586E-10</v>
      </c>
    </row>
    <row r="68" spans="1:23" x14ac:dyDescent="0.25">
      <c r="A68" t="s">
        <v>212</v>
      </c>
      <c r="B68" t="s">
        <v>73</v>
      </c>
      <c r="C68" t="s">
        <v>66</v>
      </c>
      <c r="D68">
        <v>7</v>
      </c>
      <c r="E68" t="s">
        <v>94</v>
      </c>
      <c r="F68">
        <v>-2.0798728</v>
      </c>
      <c r="G68">
        <v>0.9</v>
      </c>
      <c r="H68">
        <v>8.8888888888888999</v>
      </c>
      <c r="I68">
        <v>4.9089999999999998</v>
      </c>
      <c r="M68">
        <v>0.05</v>
      </c>
      <c r="N68">
        <v>0.99</v>
      </c>
      <c r="O68">
        <f t="shared" si="8"/>
        <v>-1.0399363999999999E-7</v>
      </c>
      <c r="P68">
        <f t="shared" si="9"/>
        <v>-4.5135638719197923E-9</v>
      </c>
      <c r="Q68">
        <f t="shared" si="10"/>
        <v>-4.5135638719197919</v>
      </c>
      <c r="R68">
        <v>19.25</v>
      </c>
      <c r="S68">
        <f t="shared" si="11"/>
        <v>-0.2605231672103776</v>
      </c>
      <c r="T68">
        <f t="shared" si="12"/>
        <v>-8.6841055736792534E-11</v>
      </c>
      <c r="U68">
        <f t="shared" si="13"/>
        <v>-1.592115505461668E-11</v>
      </c>
      <c r="V68">
        <f t="shared" si="14"/>
        <v>-1.2163566153885319E-9</v>
      </c>
      <c r="W68">
        <f t="shared" si="15"/>
        <v>-2.2300284250349947E-10</v>
      </c>
    </row>
    <row r="69" spans="1:23" x14ac:dyDescent="0.25">
      <c r="A69" t="s">
        <v>212</v>
      </c>
      <c r="B69" t="s">
        <v>60</v>
      </c>
      <c r="C69" t="s">
        <v>66</v>
      </c>
      <c r="D69">
        <v>1</v>
      </c>
      <c r="E69" t="s">
        <v>94</v>
      </c>
      <c r="F69">
        <v>-2.7616527999999998</v>
      </c>
      <c r="G69">
        <v>1.04</v>
      </c>
      <c r="H69">
        <v>10.5769230769231</v>
      </c>
      <c r="I69">
        <v>4.9089999999999998</v>
      </c>
      <c r="M69">
        <v>0.05</v>
      </c>
      <c r="N69">
        <v>0.99</v>
      </c>
      <c r="O69">
        <f t="shared" si="8"/>
        <v>-1.3808264E-7</v>
      </c>
      <c r="P69">
        <f t="shared" si="9"/>
        <v>-5.9931051095365726E-9</v>
      </c>
      <c r="Q69">
        <f t="shared" si="10"/>
        <v>-5.9931051095365726</v>
      </c>
      <c r="R69">
        <v>22.25</v>
      </c>
      <c r="S69">
        <f t="shared" si="11"/>
        <v>-0.25899330637582424</v>
      </c>
      <c r="T69">
        <f t="shared" si="12"/>
        <v>-8.6331102125274737E-11</v>
      </c>
      <c r="U69">
        <f t="shared" si="13"/>
        <v>-1.828974255658703E-11</v>
      </c>
      <c r="V69">
        <f t="shared" si="14"/>
        <v>-1.2092138481380857E-9</v>
      </c>
      <c r="W69">
        <f t="shared" si="15"/>
        <v>-2.5617893706734759E-10</v>
      </c>
    </row>
    <row r="70" spans="1:23" x14ac:dyDescent="0.25">
      <c r="A70" t="s">
        <v>212</v>
      </c>
      <c r="B70" t="s">
        <v>60</v>
      </c>
      <c r="C70" t="s">
        <v>61</v>
      </c>
      <c r="D70">
        <v>1</v>
      </c>
      <c r="E70" t="s">
        <v>150</v>
      </c>
      <c r="F70">
        <v>-8.9443712000000009</v>
      </c>
      <c r="G70">
        <v>3.37</v>
      </c>
      <c r="H70">
        <v>3.5608308605341299</v>
      </c>
      <c r="I70">
        <v>4.9089999999999998</v>
      </c>
      <c r="M70">
        <v>0.05</v>
      </c>
      <c r="N70">
        <v>0.99</v>
      </c>
      <c r="O70">
        <f t="shared" si="8"/>
        <v>-4.4721856000000007E-7</v>
      </c>
      <c r="P70">
        <f t="shared" si="9"/>
        <v>-1.9410317162357182E-8</v>
      </c>
      <c r="Q70">
        <f t="shared" si="10"/>
        <v>-19.410317162357181</v>
      </c>
      <c r="R70">
        <v>22.25</v>
      </c>
      <c r="S70">
        <f t="shared" si="11"/>
        <v>-0.25886463057856407</v>
      </c>
      <c r="T70">
        <f t="shared" si="12"/>
        <v>-8.6288210192854698E-11</v>
      </c>
      <c r="U70">
        <f t="shared" si="13"/>
        <v>-5.9236355337119646E-11</v>
      </c>
      <c r="V70">
        <f t="shared" si="14"/>
        <v>-1.208613073708258E-9</v>
      </c>
      <c r="W70">
        <f t="shared" si="15"/>
        <v>-8.2970585830043375E-10</v>
      </c>
    </row>
    <row r="71" spans="1:23" x14ac:dyDescent="0.25">
      <c r="A71" t="s">
        <v>212</v>
      </c>
      <c r="B71" t="s">
        <v>60</v>
      </c>
      <c r="C71" t="s">
        <v>66</v>
      </c>
      <c r="D71">
        <v>3</v>
      </c>
      <c r="E71" t="s">
        <v>94</v>
      </c>
      <c r="F71">
        <v>-3.0155968</v>
      </c>
      <c r="G71">
        <v>1.1399999999999999</v>
      </c>
      <c r="H71">
        <v>16.6666666666667</v>
      </c>
      <c r="I71">
        <v>4.9089999999999998</v>
      </c>
      <c r="M71">
        <v>0.05</v>
      </c>
      <c r="N71">
        <v>0.99</v>
      </c>
      <c r="O71">
        <f t="shared" si="8"/>
        <v>-1.5077984000000001E-7</v>
      </c>
      <c r="P71">
        <f t="shared" si="9"/>
        <v>-6.5441928798515644E-9</v>
      </c>
      <c r="Q71">
        <f t="shared" si="10"/>
        <v>-6.5441928798515647</v>
      </c>
      <c r="R71">
        <v>22.25</v>
      </c>
      <c r="S71">
        <f t="shared" si="11"/>
        <v>-0.25800090202450482</v>
      </c>
      <c r="T71">
        <f t="shared" si="12"/>
        <v>-8.6000300674834939E-11</v>
      </c>
      <c r="U71">
        <f t="shared" si="13"/>
        <v>-1.9971550778022373E-11</v>
      </c>
      <c r="V71">
        <f t="shared" si="14"/>
        <v>-1.2045804114622106E-9</v>
      </c>
      <c r="W71">
        <f t="shared" si="15"/>
        <v>-2.7973552028252597E-10</v>
      </c>
    </row>
    <row r="72" spans="1:23" x14ac:dyDescent="0.25">
      <c r="A72" t="s">
        <v>212</v>
      </c>
      <c r="B72" t="s">
        <v>71</v>
      </c>
      <c r="C72" t="s">
        <v>66</v>
      </c>
      <c r="D72">
        <v>3</v>
      </c>
      <c r="E72" t="s">
        <v>94</v>
      </c>
      <c r="F72">
        <v>-3.4233007999999998</v>
      </c>
      <c r="G72">
        <v>1.28</v>
      </c>
      <c r="H72">
        <v>11.71875</v>
      </c>
      <c r="I72">
        <v>4.9089999999999998</v>
      </c>
      <c r="M72">
        <v>0.05</v>
      </c>
      <c r="N72">
        <v>0.99</v>
      </c>
      <c r="O72">
        <f t="shared" si="8"/>
        <v>-1.7116504E-7</v>
      </c>
      <c r="P72">
        <f t="shared" si="9"/>
        <v>-7.4289575850956484E-9</v>
      </c>
      <c r="Q72">
        <f t="shared" si="10"/>
        <v>-7.428957585095648</v>
      </c>
      <c r="R72">
        <v>22.5</v>
      </c>
      <c r="S72">
        <f t="shared" si="11"/>
        <v>-0.25794991614915441</v>
      </c>
      <c r="T72">
        <f t="shared" si="12"/>
        <v>-8.5983305383051481E-11</v>
      </c>
      <c r="U72">
        <f t="shared" si="13"/>
        <v>-2.2419765917764494E-11</v>
      </c>
      <c r="V72">
        <f t="shared" si="14"/>
        <v>-1.2043423635087872E-9</v>
      </c>
      <c r="W72">
        <f t="shared" si="15"/>
        <v>-3.1402693528035198E-10</v>
      </c>
    </row>
    <row r="73" spans="1:23" x14ac:dyDescent="0.25">
      <c r="A73" t="s">
        <v>212</v>
      </c>
      <c r="B73" t="s">
        <v>60</v>
      </c>
      <c r="C73" t="s">
        <v>61</v>
      </c>
      <c r="D73">
        <v>5</v>
      </c>
      <c r="E73" t="s">
        <v>150</v>
      </c>
      <c r="F73">
        <v>-8.8259792000000008</v>
      </c>
      <c r="G73">
        <v>3.34</v>
      </c>
      <c r="H73">
        <v>6.5868263473054096</v>
      </c>
      <c r="I73">
        <v>4.9089999999999998</v>
      </c>
      <c r="M73">
        <v>0.05</v>
      </c>
      <c r="N73">
        <v>0.99</v>
      </c>
      <c r="O73">
        <f t="shared" si="8"/>
        <v>-4.4129896000000005E-7</v>
      </c>
      <c r="P73">
        <f t="shared" si="9"/>
        <v>-1.9153392866830875E-8</v>
      </c>
      <c r="Q73">
        <f t="shared" si="10"/>
        <v>-19.153392866830874</v>
      </c>
      <c r="R73">
        <v>22.25</v>
      </c>
      <c r="S73">
        <f t="shared" si="11"/>
        <v>-0.25773252865277363</v>
      </c>
      <c r="T73">
        <f t="shared" si="12"/>
        <v>-8.5910842884257883E-11</v>
      </c>
      <c r="U73">
        <f t="shared" si="13"/>
        <v>-5.845227444151994E-11</v>
      </c>
      <c r="V73">
        <f t="shared" si="14"/>
        <v>-1.2033274030269349E-9</v>
      </c>
      <c r="W73">
        <f t="shared" si="15"/>
        <v>-8.1872347242003733E-10</v>
      </c>
    </row>
    <row r="74" spans="1:23" x14ac:dyDescent="0.25">
      <c r="A74" t="s">
        <v>212</v>
      </c>
      <c r="B74" t="s">
        <v>60</v>
      </c>
      <c r="C74" t="s">
        <v>70</v>
      </c>
      <c r="D74">
        <v>8</v>
      </c>
      <c r="E74" t="s">
        <v>94</v>
      </c>
      <c r="F74">
        <v>-3.4725199999999998</v>
      </c>
      <c r="G74">
        <v>1.33</v>
      </c>
      <c r="H74">
        <v>263.90977443609</v>
      </c>
      <c r="I74">
        <v>4.9089999999999998</v>
      </c>
      <c r="M74">
        <v>0.05</v>
      </c>
      <c r="N74">
        <v>0.99</v>
      </c>
      <c r="O74">
        <f t="shared" si="8"/>
        <v>-1.73626E-7</v>
      </c>
      <c r="P74">
        <f t="shared" si="9"/>
        <v>-7.5357689261184226E-9</v>
      </c>
      <c r="Q74">
        <f t="shared" si="10"/>
        <v>-7.5357689261184229</v>
      </c>
      <c r="R74">
        <v>22.25</v>
      </c>
      <c r="S74">
        <f t="shared" si="11"/>
        <v>-0.25465131118082018</v>
      </c>
      <c r="T74">
        <f t="shared" si="12"/>
        <v>-8.4883770393606747E-11</v>
      </c>
      <c r="U74">
        <f t="shared" si="13"/>
        <v>-2.2997639972193315E-11</v>
      </c>
      <c r="V74">
        <f t="shared" si="14"/>
        <v>-1.1889415067721317E-9</v>
      </c>
      <c r="W74">
        <f t="shared" si="15"/>
        <v>-3.2212104379852013E-10</v>
      </c>
    </row>
    <row r="75" spans="1:23" x14ac:dyDescent="0.25">
      <c r="A75" t="s">
        <v>212</v>
      </c>
      <c r="B75" t="s">
        <v>74</v>
      </c>
      <c r="C75" t="s">
        <v>66</v>
      </c>
      <c r="D75">
        <v>5</v>
      </c>
      <c r="E75" t="s">
        <v>94</v>
      </c>
      <c r="F75">
        <v>-2.4353927999999998</v>
      </c>
      <c r="G75">
        <v>1.08</v>
      </c>
      <c r="H75">
        <v>11.1111111111111</v>
      </c>
      <c r="I75">
        <v>4.9089999999999998</v>
      </c>
      <c r="M75">
        <v>0.05</v>
      </c>
      <c r="N75">
        <v>0.99</v>
      </c>
      <c r="O75">
        <f t="shared" si="8"/>
        <v>-1.2176964E-7</v>
      </c>
      <c r="P75">
        <f t="shared" si="9"/>
        <v>-5.2850832781762357E-9</v>
      </c>
      <c r="Q75">
        <f t="shared" si="10"/>
        <v>-5.285083278176236</v>
      </c>
      <c r="R75">
        <v>19.25</v>
      </c>
      <c r="S75">
        <f t="shared" si="11"/>
        <v>-0.25421275989303682</v>
      </c>
      <c r="T75">
        <f t="shared" si="12"/>
        <v>-8.4737586631012273E-11</v>
      </c>
      <c r="U75">
        <f t="shared" si="13"/>
        <v>-1.8642614292420709E-11</v>
      </c>
      <c r="V75">
        <f t="shared" si="14"/>
        <v>-1.1868939546645997E-9</v>
      </c>
      <c r="W75">
        <f t="shared" si="15"/>
        <v>-2.6112150560964913E-10</v>
      </c>
    </row>
    <row r="76" spans="1:23" x14ac:dyDescent="0.25">
      <c r="A76" t="s">
        <v>212</v>
      </c>
      <c r="B76" t="s">
        <v>60</v>
      </c>
      <c r="C76" t="s">
        <v>66</v>
      </c>
      <c r="D76">
        <v>7</v>
      </c>
      <c r="E76" t="s">
        <v>94</v>
      </c>
      <c r="F76">
        <v>-2.8593008000000002</v>
      </c>
      <c r="G76">
        <v>1.1100000000000001</v>
      </c>
      <c r="H76">
        <v>13.5135135135135</v>
      </c>
      <c r="I76">
        <v>4.9089999999999998</v>
      </c>
      <c r="M76">
        <v>0.05</v>
      </c>
      <c r="N76">
        <v>0.99</v>
      </c>
      <c r="O76">
        <f t="shared" si="8"/>
        <v>-1.4296504000000002E-7</v>
      </c>
      <c r="P76">
        <f t="shared" si="9"/>
        <v>-6.205012532416098E-9</v>
      </c>
      <c r="Q76">
        <f t="shared" si="10"/>
        <v>-6.2050125324160978</v>
      </c>
      <c r="R76">
        <v>22.25</v>
      </c>
      <c r="S76">
        <f t="shared" si="11"/>
        <v>-0.25124051148561988</v>
      </c>
      <c r="T76">
        <f t="shared" si="12"/>
        <v>-8.3746837161873299E-11</v>
      </c>
      <c r="U76">
        <f t="shared" si="13"/>
        <v>-1.8936441077547234E-11</v>
      </c>
      <c r="V76">
        <f t="shared" si="14"/>
        <v>-1.1730168240752108E-9</v>
      </c>
      <c r="W76">
        <f t="shared" si="15"/>
        <v>-2.6523704924088084E-10</v>
      </c>
    </row>
    <row r="77" spans="1:23" x14ac:dyDescent="0.25">
      <c r="A77" t="s">
        <v>212</v>
      </c>
      <c r="B77" t="s">
        <v>73</v>
      </c>
      <c r="C77" t="s">
        <v>61</v>
      </c>
      <c r="D77">
        <v>3</v>
      </c>
      <c r="E77" t="s">
        <v>150</v>
      </c>
      <c r="F77">
        <v>-8.2826951999999991</v>
      </c>
      <c r="G77">
        <v>3.73</v>
      </c>
      <c r="H77">
        <v>2.1447721179624701</v>
      </c>
      <c r="I77">
        <v>4.9089999999999998</v>
      </c>
      <c r="M77">
        <v>0.05</v>
      </c>
      <c r="N77">
        <v>0.99</v>
      </c>
      <c r="O77">
        <f t="shared" si="8"/>
        <v>-4.1413475999999997E-7</v>
      </c>
      <c r="P77">
        <f t="shared" si="9"/>
        <v>-1.7974403923568537E-8</v>
      </c>
      <c r="Q77">
        <f t="shared" si="10"/>
        <v>-17.974403923568538</v>
      </c>
      <c r="R77">
        <v>19.25</v>
      </c>
      <c r="S77">
        <f t="shared" si="11"/>
        <v>-0.25033117124847376</v>
      </c>
      <c r="T77">
        <f t="shared" si="12"/>
        <v>-8.3443723749491249E-11</v>
      </c>
      <c r="U77">
        <f t="shared" si="13"/>
        <v>-6.3402951636912282E-11</v>
      </c>
      <c r="V77">
        <f t="shared" si="14"/>
        <v>-1.1687712054419992E-9</v>
      </c>
      <c r="W77">
        <f t="shared" si="15"/>
        <v>-8.8806612269273924E-10</v>
      </c>
    </row>
    <row r="78" spans="1:23" x14ac:dyDescent="0.25">
      <c r="A78" t="s">
        <v>212</v>
      </c>
      <c r="B78" t="s">
        <v>71</v>
      </c>
      <c r="C78" t="s">
        <v>70</v>
      </c>
      <c r="D78">
        <v>3</v>
      </c>
      <c r="E78" t="s">
        <v>94</v>
      </c>
      <c r="F78">
        <v>-3.6572800000000001</v>
      </c>
      <c r="G78">
        <v>1.41</v>
      </c>
      <c r="H78">
        <v>158.15602836879401</v>
      </c>
      <c r="I78">
        <v>4.9089999999999998</v>
      </c>
      <c r="M78">
        <v>0.05</v>
      </c>
      <c r="N78">
        <v>0.99</v>
      </c>
      <c r="O78">
        <f t="shared" si="8"/>
        <v>-1.8286400000000002E-7</v>
      </c>
      <c r="P78">
        <f t="shared" si="9"/>
        <v>-7.9367194366380578E-9</v>
      </c>
      <c r="Q78">
        <f t="shared" si="10"/>
        <v>-7.9367194366380582</v>
      </c>
      <c r="R78">
        <v>22.5</v>
      </c>
      <c r="S78">
        <f t="shared" si="11"/>
        <v>-0.25017240147007275</v>
      </c>
      <c r="T78">
        <f t="shared" si="12"/>
        <v>-8.3390800490024256E-11</v>
      </c>
      <c r="U78">
        <f t="shared" si="13"/>
        <v>-2.3952134587682663E-11</v>
      </c>
      <c r="V78">
        <f t="shared" si="14"/>
        <v>-1.1680299252236228E-9</v>
      </c>
      <c r="W78">
        <f t="shared" si="15"/>
        <v>-3.3549036352929476E-10</v>
      </c>
    </row>
    <row r="79" spans="1:23" x14ac:dyDescent="0.25">
      <c r="A79" t="s">
        <v>212</v>
      </c>
      <c r="B79" t="s">
        <v>71</v>
      </c>
      <c r="C79" t="s">
        <v>70</v>
      </c>
      <c r="D79">
        <v>8</v>
      </c>
      <c r="E79" t="s">
        <v>94</v>
      </c>
      <c r="F79">
        <v>-3.0556239999999999</v>
      </c>
      <c r="G79">
        <v>1.19</v>
      </c>
      <c r="H79">
        <v>94.117647058823493</v>
      </c>
      <c r="I79">
        <v>4.9089999999999998</v>
      </c>
      <c r="M79">
        <v>0.05</v>
      </c>
      <c r="N79">
        <v>0.99</v>
      </c>
      <c r="O79">
        <f t="shared" si="8"/>
        <v>-1.5278120000000001E-7</v>
      </c>
      <c r="P79">
        <f t="shared" si="9"/>
        <v>-6.6310565206540735E-9</v>
      </c>
      <c r="Q79">
        <f t="shared" si="10"/>
        <v>-6.6310565206540737</v>
      </c>
      <c r="R79">
        <v>22.5</v>
      </c>
      <c r="S79">
        <f t="shared" si="11"/>
        <v>-0.24765850684048829</v>
      </c>
      <c r="T79">
        <f t="shared" si="12"/>
        <v>-8.2552835613496095E-11</v>
      </c>
      <c r="U79">
        <f t="shared" si="13"/>
        <v>-2.0011789443890885E-11</v>
      </c>
      <c r="V79">
        <f t="shared" si="14"/>
        <v>-1.1562928025875558E-9</v>
      </c>
      <c r="W79">
        <f t="shared" si="15"/>
        <v>-2.8029913120374648E-10</v>
      </c>
    </row>
    <row r="80" spans="1:23" x14ac:dyDescent="0.25">
      <c r="A80" t="s">
        <v>212</v>
      </c>
      <c r="B80" t="s">
        <v>72</v>
      </c>
      <c r="C80" t="s">
        <v>70</v>
      </c>
      <c r="D80">
        <v>3</v>
      </c>
      <c r="E80" t="s">
        <v>94</v>
      </c>
      <c r="F80">
        <v>-2.7864680000000002</v>
      </c>
      <c r="G80">
        <v>1.23</v>
      </c>
      <c r="H80">
        <v>219.51219512195101</v>
      </c>
      <c r="I80">
        <v>4.9089999999999998</v>
      </c>
      <c r="M80">
        <v>0.05</v>
      </c>
      <c r="N80">
        <v>0.99</v>
      </c>
      <c r="O80">
        <f t="shared" si="8"/>
        <v>-1.3932340000000003E-7</v>
      </c>
      <c r="P80">
        <f t="shared" si="9"/>
        <v>-6.0469569557622004E-9</v>
      </c>
      <c r="Q80">
        <f t="shared" si="10"/>
        <v>-6.0469569557622007</v>
      </c>
      <c r="R80">
        <v>20</v>
      </c>
      <c r="S80">
        <f t="shared" si="11"/>
        <v>-0.24581125836431711</v>
      </c>
      <c r="T80">
        <f t="shared" si="12"/>
        <v>-8.1937086121439033E-11</v>
      </c>
      <c r="U80">
        <f t="shared" si="13"/>
        <v>-2.0530172322136893E-11</v>
      </c>
      <c r="V80">
        <f t="shared" si="14"/>
        <v>-1.1476681841771601E-9</v>
      </c>
      <c r="W80">
        <f t="shared" si="15"/>
        <v>-2.8755996466447485E-10</v>
      </c>
    </row>
    <row r="81" spans="1:23" x14ac:dyDescent="0.25">
      <c r="A81" t="s">
        <v>212</v>
      </c>
      <c r="B81" t="s">
        <v>60</v>
      </c>
      <c r="C81" t="s">
        <v>70</v>
      </c>
      <c r="D81">
        <v>7</v>
      </c>
      <c r="E81" t="s">
        <v>94</v>
      </c>
      <c r="F81">
        <v>-3.2717200000000002</v>
      </c>
      <c r="G81">
        <v>1.3</v>
      </c>
      <c r="H81">
        <v>58.461538461538503</v>
      </c>
      <c r="I81">
        <v>4.9089999999999998</v>
      </c>
      <c r="M81">
        <v>0.05</v>
      </c>
      <c r="N81">
        <v>0.99</v>
      </c>
      <c r="O81">
        <f t="shared" si="8"/>
        <v>-1.6358600000000002E-7</v>
      </c>
      <c r="P81">
        <f t="shared" si="9"/>
        <v>-7.1000097655190379E-9</v>
      </c>
      <c r="Q81">
        <f t="shared" si="10"/>
        <v>-7.1000097655190375</v>
      </c>
      <c r="R81">
        <v>22.25</v>
      </c>
      <c r="S81">
        <f t="shared" si="11"/>
        <v>-0.24546274038095203</v>
      </c>
      <c r="T81">
        <f t="shared" si="12"/>
        <v>-8.1820913460317337E-11</v>
      </c>
      <c r="U81">
        <f t="shared" si="13"/>
        <v>-2.16677913013674E-11</v>
      </c>
      <c r="V81">
        <f t="shared" si="14"/>
        <v>-1.146040988564627E-9</v>
      </c>
      <c r="W81">
        <f t="shared" si="15"/>
        <v>-3.0349425242086278E-10</v>
      </c>
    </row>
    <row r="82" spans="1:23" x14ac:dyDescent="0.25">
      <c r="A82" t="s">
        <v>212</v>
      </c>
      <c r="B82" t="s">
        <v>71</v>
      </c>
      <c r="C82" t="s">
        <v>70</v>
      </c>
      <c r="D82">
        <v>2</v>
      </c>
      <c r="E82" t="s">
        <v>94</v>
      </c>
      <c r="F82">
        <v>-3.2942239999999998</v>
      </c>
      <c r="G82">
        <v>1.3</v>
      </c>
      <c r="H82">
        <v>26.923076923076898</v>
      </c>
      <c r="I82">
        <v>4.9089999999999998</v>
      </c>
      <c r="M82">
        <v>0.05</v>
      </c>
      <c r="N82">
        <v>0.99</v>
      </c>
      <c r="O82">
        <f t="shared" si="8"/>
        <v>-1.6471120000000001E-7</v>
      </c>
      <c r="P82">
        <f t="shared" si="9"/>
        <v>-7.1488460411670889E-9</v>
      </c>
      <c r="Q82">
        <f t="shared" si="10"/>
        <v>-7.1488460411670891</v>
      </c>
      <c r="R82">
        <v>22.5</v>
      </c>
      <c r="S82">
        <f t="shared" si="11"/>
        <v>-0.24440499286041328</v>
      </c>
      <c r="T82">
        <f t="shared" si="12"/>
        <v>-8.1468330953471094E-11</v>
      </c>
      <c r="U82">
        <f t="shared" si="13"/>
        <v>-2.1574420501021069E-11</v>
      </c>
      <c r="V82">
        <f t="shared" si="14"/>
        <v>-1.1411024711659836E-9</v>
      </c>
      <c r="W82">
        <f t="shared" si="15"/>
        <v>-3.0218643563165182E-10</v>
      </c>
    </row>
    <row r="83" spans="1:23" x14ac:dyDescent="0.25">
      <c r="A83" t="s">
        <v>212</v>
      </c>
      <c r="B83" t="s">
        <v>72</v>
      </c>
      <c r="C83" t="s">
        <v>66</v>
      </c>
      <c r="D83">
        <v>8</v>
      </c>
      <c r="E83" t="s">
        <v>94</v>
      </c>
      <c r="F83">
        <v>-1.9282648</v>
      </c>
      <c r="G83">
        <v>0.86</v>
      </c>
      <c r="H83">
        <v>22.093023255814</v>
      </c>
      <c r="I83">
        <v>4.9089999999999998</v>
      </c>
      <c r="M83">
        <v>0.05</v>
      </c>
      <c r="N83">
        <v>0.99</v>
      </c>
      <c r="O83">
        <f t="shared" si="8"/>
        <v>-9.6413240000000002E-8</v>
      </c>
      <c r="P83">
        <f t="shared" si="9"/>
        <v>-4.18455702520589E-9</v>
      </c>
      <c r="Q83">
        <f t="shared" si="10"/>
        <v>-4.1845570252058897</v>
      </c>
      <c r="R83">
        <v>20</v>
      </c>
      <c r="S83">
        <f t="shared" si="11"/>
        <v>-0.24328819913987729</v>
      </c>
      <c r="T83">
        <f t="shared" si="12"/>
        <v>-8.1096066379959107E-11</v>
      </c>
      <c r="U83">
        <f t="shared" si="13"/>
        <v>-1.4207092500868779E-11</v>
      </c>
      <c r="V83">
        <f t="shared" si="14"/>
        <v>-1.1358882729641732E-9</v>
      </c>
      <c r="W83">
        <f t="shared" si="15"/>
        <v>-1.9899448253191874E-10</v>
      </c>
    </row>
    <row r="84" spans="1:23" x14ac:dyDescent="0.25">
      <c r="A84" t="s">
        <v>212</v>
      </c>
      <c r="B84" t="s">
        <v>72</v>
      </c>
      <c r="C84" t="s">
        <v>70</v>
      </c>
      <c r="D84">
        <v>8</v>
      </c>
      <c r="E84" t="s">
        <v>94</v>
      </c>
      <c r="F84">
        <v>-2.5323319999999998</v>
      </c>
      <c r="G84">
        <v>1.1299999999999999</v>
      </c>
      <c r="H84">
        <v>223.00884955752201</v>
      </c>
      <c r="I84">
        <v>4.9089999999999998</v>
      </c>
      <c r="M84">
        <v>0.05</v>
      </c>
      <c r="N84">
        <v>0.99</v>
      </c>
      <c r="O84">
        <f t="shared" si="8"/>
        <v>-1.2661660000000001E-7</v>
      </c>
      <c r="P84">
        <f t="shared" si="9"/>
        <v>-5.4954525233016134E-9</v>
      </c>
      <c r="Q84">
        <f t="shared" si="10"/>
        <v>-5.4954525233016138</v>
      </c>
      <c r="R84">
        <v>20</v>
      </c>
      <c r="S84">
        <f t="shared" si="11"/>
        <v>-0.24316161607529266</v>
      </c>
      <c r="T84">
        <f t="shared" si="12"/>
        <v>-8.1053872025097558E-11</v>
      </c>
      <c r="U84">
        <f t="shared" si="13"/>
        <v>-1.8657746055889228E-11</v>
      </c>
      <c r="V84">
        <f t="shared" si="14"/>
        <v>-1.135297269293934E-9</v>
      </c>
      <c r="W84">
        <f t="shared" si="15"/>
        <v>-2.6133345168102367E-10</v>
      </c>
    </row>
    <row r="85" spans="1:23" x14ac:dyDescent="0.25">
      <c r="A85" t="s">
        <v>212</v>
      </c>
      <c r="B85" t="s">
        <v>74</v>
      </c>
      <c r="C85" t="s">
        <v>66</v>
      </c>
      <c r="D85">
        <v>3</v>
      </c>
      <c r="E85" t="s">
        <v>94</v>
      </c>
      <c r="F85">
        <v>-1.8886248000000001</v>
      </c>
      <c r="G85">
        <v>0.89</v>
      </c>
      <c r="H85">
        <v>6.7415730337078701</v>
      </c>
      <c r="I85">
        <v>4.9089999999999998</v>
      </c>
      <c r="M85">
        <v>0.05</v>
      </c>
      <c r="N85">
        <v>0.99</v>
      </c>
      <c r="O85">
        <f t="shared" si="8"/>
        <v>-9.4431240000000017E-8</v>
      </c>
      <c r="P85">
        <f t="shared" si="9"/>
        <v>-4.0985336530636613E-9</v>
      </c>
      <c r="Q85">
        <f t="shared" si="10"/>
        <v>-4.0985336530636616</v>
      </c>
      <c r="R85">
        <v>19.25</v>
      </c>
      <c r="S85">
        <f t="shared" si="11"/>
        <v>-0.23922566193279801</v>
      </c>
      <c r="T85">
        <f t="shared" si="12"/>
        <v>-7.9741887310932654E-11</v>
      </c>
      <c r="U85">
        <f t="shared" si="13"/>
        <v>-1.4457176554640468E-11</v>
      </c>
      <c r="V85">
        <f t="shared" si="14"/>
        <v>-1.1169206929980405E-9</v>
      </c>
      <c r="W85">
        <f t="shared" si="15"/>
        <v>-2.0249733484788264E-10</v>
      </c>
    </row>
    <row r="86" spans="1:23" x14ac:dyDescent="0.25">
      <c r="A86" t="s">
        <v>212</v>
      </c>
      <c r="B86" t="s">
        <v>71</v>
      </c>
      <c r="C86" t="s">
        <v>66</v>
      </c>
      <c r="D86">
        <v>1</v>
      </c>
      <c r="E86" t="s">
        <v>94</v>
      </c>
      <c r="F86">
        <v>-3.2323567999999998</v>
      </c>
      <c r="G86">
        <v>1.31</v>
      </c>
      <c r="H86">
        <v>3.8167938931297898</v>
      </c>
      <c r="I86">
        <v>4.9089999999999998</v>
      </c>
      <c r="M86">
        <v>0.05</v>
      </c>
      <c r="N86">
        <v>0.99</v>
      </c>
      <c r="O86">
        <f t="shared" si="8"/>
        <v>-1.6161783999999999E-7</v>
      </c>
      <c r="P86">
        <f t="shared" si="9"/>
        <v>-7.0145870813033708E-9</v>
      </c>
      <c r="Q86">
        <f t="shared" si="10"/>
        <v>-7.0145870813033708</v>
      </c>
      <c r="R86">
        <v>22.5</v>
      </c>
      <c r="S86">
        <f t="shared" si="11"/>
        <v>-0.23798429453107278</v>
      </c>
      <c r="T86">
        <f t="shared" si="12"/>
        <v>-7.9328098177024263E-11</v>
      </c>
      <c r="U86">
        <f t="shared" si="13"/>
        <v>-2.1169241925423062E-11</v>
      </c>
      <c r="V86">
        <f t="shared" si="14"/>
        <v>-1.1111248727361259E-9</v>
      </c>
      <c r="W86">
        <f t="shared" si="15"/>
        <v>-2.9651122087682318E-10</v>
      </c>
    </row>
    <row r="87" spans="1:23" x14ac:dyDescent="0.25">
      <c r="A87" t="s">
        <v>212</v>
      </c>
      <c r="B87" t="s">
        <v>72</v>
      </c>
      <c r="C87" t="s">
        <v>66</v>
      </c>
      <c r="D87">
        <v>2</v>
      </c>
      <c r="E87" t="s">
        <v>94</v>
      </c>
      <c r="F87">
        <v>-1.9901047999999999</v>
      </c>
      <c r="G87">
        <v>0.91</v>
      </c>
      <c r="H87">
        <v>29.6703296703297</v>
      </c>
      <c r="I87">
        <v>4.9089999999999998</v>
      </c>
      <c r="M87">
        <v>0.05</v>
      </c>
      <c r="N87">
        <v>0.99</v>
      </c>
      <c r="O87">
        <f t="shared" si="8"/>
        <v>-9.950524E-8</v>
      </c>
      <c r="P87">
        <f t="shared" si="9"/>
        <v>-4.3187569579323138E-9</v>
      </c>
      <c r="Q87">
        <f t="shared" si="10"/>
        <v>-4.3187569579323135</v>
      </c>
      <c r="R87">
        <v>20</v>
      </c>
      <c r="S87">
        <f t="shared" si="11"/>
        <v>-0.23729433834792929</v>
      </c>
      <c r="T87">
        <f t="shared" si="12"/>
        <v>-7.9098112782643114E-11</v>
      </c>
      <c r="U87">
        <f t="shared" si="13"/>
        <v>-1.4662717993930581E-11</v>
      </c>
      <c r="V87">
        <f t="shared" si="14"/>
        <v>-1.1079035363126473E-9</v>
      </c>
      <c r="W87">
        <f t="shared" si="15"/>
        <v>-2.0537629212558747E-10</v>
      </c>
    </row>
    <row r="88" spans="1:23" x14ac:dyDescent="0.25">
      <c r="A88" t="s">
        <v>212</v>
      </c>
      <c r="B88" t="s">
        <v>73</v>
      </c>
      <c r="C88" t="s">
        <v>70</v>
      </c>
      <c r="D88">
        <v>1</v>
      </c>
      <c r="E88" t="s">
        <v>94</v>
      </c>
      <c r="F88">
        <v>-3.2448999999999999</v>
      </c>
      <c r="G88">
        <v>1.55</v>
      </c>
      <c r="H88">
        <v>7.7419354838709804</v>
      </c>
      <c r="I88">
        <v>4.9089999999999998</v>
      </c>
      <c r="M88">
        <v>0.05</v>
      </c>
      <c r="N88">
        <v>0.99</v>
      </c>
      <c r="O88">
        <f t="shared" si="8"/>
        <v>-1.6224500000000001E-7</v>
      </c>
      <c r="P88">
        <f t="shared" si="9"/>
        <v>-7.0418072720565097E-9</v>
      </c>
      <c r="Q88">
        <f t="shared" si="10"/>
        <v>-7.0418072720565101</v>
      </c>
      <c r="R88">
        <v>19.25</v>
      </c>
      <c r="S88">
        <f t="shared" si="11"/>
        <v>-0.2360052709528784</v>
      </c>
      <c r="T88">
        <f t="shared" si="12"/>
        <v>-7.8668423650959476E-11</v>
      </c>
      <c r="U88">
        <f t="shared" si="13"/>
        <v>-2.4839286343244485E-11</v>
      </c>
      <c r="V88">
        <f t="shared" si="14"/>
        <v>-1.101885009551894E-9</v>
      </c>
      <c r="W88">
        <f t="shared" si="15"/>
        <v>-3.4791643202392256E-10</v>
      </c>
    </row>
    <row r="89" spans="1:23" x14ac:dyDescent="0.25">
      <c r="A89" t="s">
        <v>212</v>
      </c>
      <c r="B89" t="s">
        <v>71</v>
      </c>
      <c r="C89" t="s">
        <v>61</v>
      </c>
      <c r="D89">
        <v>8</v>
      </c>
      <c r="E89" t="s">
        <v>150</v>
      </c>
      <c r="F89">
        <v>-8.9609711999999995</v>
      </c>
      <c r="G89">
        <v>3.67</v>
      </c>
      <c r="H89">
        <v>8.9918256130790208</v>
      </c>
      <c r="I89">
        <v>4.9089999999999998</v>
      </c>
      <c r="M89">
        <v>0.05</v>
      </c>
      <c r="N89">
        <v>0.99</v>
      </c>
      <c r="O89">
        <f t="shared" si="8"/>
        <v>-4.4804856000000001E-7</v>
      </c>
      <c r="P89">
        <f t="shared" si="9"/>
        <v>-1.9446341077028247E-8</v>
      </c>
      <c r="Q89">
        <f t="shared" si="10"/>
        <v>-19.446341077028247</v>
      </c>
      <c r="R89">
        <v>22.5</v>
      </c>
      <c r="S89">
        <f t="shared" si="11"/>
        <v>-0.23549913505332423</v>
      </c>
      <c r="T89">
        <f t="shared" si="12"/>
        <v>-7.8499711684441403E-11</v>
      </c>
      <c r="U89">
        <f t="shared" si="13"/>
        <v>-5.8686889770197588E-11</v>
      </c>
      <c r="V89">
        <f t="shared" si="14"/>
        <v>-1.0995219116504654E-9</v>
      </c>
      <c r="W89">
        <f t="shared" si="15"/>
        <v>-8.2200965894422655E-10</v>
      </c>
    </row>
    <row r="90" spans="1:23" x14ac:dyDescent="0.25">
      <c r="A90" t="s">
        <v>212</v>
      </c>
      <c r="B90" t="s">
        <v>73</v>
      </c>
      <c r="C90" t="s">
        <v>66</v>
      </c>
      <c r="D90">
        <v>6</v>
      </c>
      <c r="E90" t="s">
        <v>94</v>
      </c>
      <c r="F90">
        <v>-2.1179847999999999</v>
      </c>
      <c r="G90">
        <v>1.04</v>
      </c>
      <c r="H90">
        <v>12.5</v>
      </c>
      <c r="I90">
        <v>4.9089999999999998</v>
      </c>
      <c r="M90">
        <v>0.05</v>
      </c>
      <c r="N90">
        <v>0.99</v>
      </c>
      <c r="O90">
        <f t="shared" si="8"/>
        <v>-1.0589924E-7</v>
      </c>
      <c r="P90">
        <f t="shared" si="9"/>
        <v>-4.5962713078200107E-9</v>
      </c>
      <c r="Q90">
        <f t="shared" si="10"/>
        <v>-4.596271307820011</v>
      </c>
      <c r="R90">
        <v>19.25</v>
      </c>
      <c r="S90">
        <f t="shared" si="11"/>
        <v>-0.22958398140959096</v>
      </c>
      <c r="T90">
        <f t="shared" si="12"/>
        <v>-7.652799380319698E-11</v>
      </c>
      <c r="U90">
        <f t="shared" si="13"/>
        <v>-1.621289744455589E-11</v>
      </c>
      <c r="V90">
        <f t="shared" si="14"/>
        <v>-1.0719046508032391E-9</v>
      </c>
      <c r="W90">
        <f t="shared" si="15"/>
        <v>-2.2708919063666099E-10</v>
      </c>
    </row>
    <row r="91" spans="1:23" x14ac:dyDescent="0.25">
      <c r="A91" t="s">
        <v>212</v>
      </c>
      <c r="B91" t="s">
        <v>60</v>
      </c>
      <c r="C91" t="s">
        <v>70</v>
      </c>
      <c r="D91">
        <v>5</v>
      </c>
      <c r="E91" t="s">
        <v>94</v>
      </c>
      <c r="F91">
        <v>-3.1511200000000001</v>
      </c>
      <c r="G91">
        <v>1.43</v>
      </c>
      <c r="H91">
        <v>226.57342657342701</v>
      </c>
      <c r="I91">
        <v>4.9089999999999998</v>
      </c>
      <c r="M91">
        <v>0.05</v>
      </c>
      <c r="N91">
        <v>0.99</v>
      </c>
      <c r="O91">
        <f t="shared" si="8"/>
        <v>-1.5755600000000004E-7</v>
      </c>
      <c r="P91">
        <f t="shared" si="9"/>
        <v>-6.8382938553184115E-9</v>
      </c>
      <c r="Q91">
        <f t="shared" si="10"/>
        <v>-6.8382938553184118</v>
      </c>
      <c r="R91">
        <v>22.25</v>
      </c>
      <c r="S91">
        <f t="shared" si="11"/>
        <v>-0.2149224123617007</v>
      </c>
      <c r="T91">
        <f t="shared" si="12"/>
        <v>-7.1640804120566909E-11</v>
      </c>
      <c r="U91">
        <f t="shared" si="13"/>
        <v>-2.086908736859048E-11</v>
      </c>
      <c r="V91">
        <f t="shared" si="14"/>
        <v>-1.0034512510755446E-9</v>
      </c>
      <c r="W91">
        <f t="shared" si="15"/>
        <v>-2.9230704604563629E-10</v>
      </c>
    </row>
    <row r="92" spans="1:23" x14ac:dyDescent="0.25">
      <c r="A92" t="s">
        <v>212</v>
      </c>
      <c r="B92" t="s">
        <v>72</v>
      </c>
      <c r="C92" t="s">
        <v>70</v>
      </c>
      <c r="D92">
        <v>5</v>
      </c>
      <c r="E92" t="s">
        <v>94</v>
      </c>
      <c r="F92">
        <v>-2.3978920000000001</v>
      </c>
      <c r="G92">
        <v>1.23</v>
      </c>
      <c r="H92">
        <v>231.707317073171</v>
      </c>
      <c r="I92">
        <v>4.9089999999999998</v>
      </c>
      <c r="M92">
        <v>0.05</v>
      </c>
      <c r="N92">
        <v>0.99</v>
      </c>
      <c r="O92">
        <f t="shared" si="8"/>
        <v>-1.1989460000000001E-7</v>
      </c>
      <c r="P92">
        <f t="shared" si="9"/>
        <v>-5.2037022167728215E-9</v>
      </c>
      <c r="Q92">
        <f t="shared" si="10"/>
        <v>-5.2037022167728217</v>
      </c>
      <c r="R92">
        <v>20</v>
      </c>
      <c r="S92">
        <f t="shared" si="11"/>
        <v>-0.2115326104379196</v>
      </c>
      <c r="T92">
        <f t="shared" si="12"/>
        <v>-7.0510870145973205E-11</v>
      </c>
      <c r="U92">
        <f t="shared" si="13"/>
        <v>-1.7667217412822781E-11</v>
      </c>
      <c r="V92">
        <f t="shared" si="14"/>
        <v>-9.8762460487360296E-10</v>
      </c>
      <c r="W92">
        <f t="shared" si="15"/>
        <v>-2.4745941413618487E-10</v>
      </c>
    </row>
    <row r="93" spans="1:23" x14ac:dyDescent="0.25">
      <c r="A93" t="s">
        <v>212</v>
      </c>
      <c r="B93" t="s">
        <v>72</v>
      </c>
      <c r="C93" t="s">
        <v>61</v>
      </c>
      <c r="D93">
        <v>3</v>
      </c>
      <c r="E93" t="s">
        <v>151</v>
      </c>
      <c r="F93">
        <v>-7.8450471999999998</v>
      </c>
      <c r="G93">
        <v>4.0999999999999996</v>
      </c>
      <c r="H93">
        <v>2.92682926829269</v>
      </c>
      <c r="I93">
        <v>4.9089999999999998</v>
      </c>
      <c r="M93">
        <v>0.05</v>
      </c>
      <c r="N93">
        <v>0.99</v>
      </c>
      <c r="O93">
        <f t="shared" si="8"/>
        <v>-3.9225236000000002E-7</v>
      </c>
      <c r="P93">
        <f t="shared" si="9"/>
        <v>-1.7024657284534674E-8</v>
      </c>
      <c r="Q93">
        <f t="shared" si="10"/>
        <v>-17.024657284534673</v>
      </c>
      <c r="R93">
        <v>20</v>
      </c>
      <c r="S93">
        <f t="shared" si="11"/>
        <v>-0.20761777176261798</v>
      </c>
      <c r="T93">
        <f t="shared" si="12"/>
        <v>-6.9205923920872664E-11</v>
      </c>
      <c r="U93">
        <f t="shared" si="13"/>
        <v>-5.780083277155793E-11</v>
      </c>
      <c r="V93">
        <f t="shared" si="14"/>
        <v>-9.6934661458248708E-10</v>
      </c>
      <c r="W93">
        <f t="shared" si="15"/>
        <v>-8.0959892438138051E-10</v>
      </c>
    </row>
    <row r="94" spans="1:23" x14ac:dyDescent="0.25">
      <c r="A94" t="s">
        <v>212</v>
      </c>
      <c r="B94" t="s">
        <v>73</v>
      </c>
      <c r="C94" t="s">
        <v>66</v>
      </c>
      <c r="D94">
        <v>8</v>
      </c>
      <c r="E94" t="s">
        <v>94</v>
      </c>
      <c r="F94">
        <v>-2.0509287999999999</v>
      </c>
      <c r="G94">
        <v>1.1200000000000001</v>
      </c>
      <c r="H94">
        <v>12.5</v>
      </c>
      <c r="I94">
        <v>4.9089999999999998</v>
      </c>
      <c r="M94">
        <v>0.05</v>
      </c>
      <c r="N94">
        <v>0.99</v>
      </c>
      <c r="O94">
        <f t="shared" si="8"/>
        <v>-1.0254644000000001E-7</v>
      </c>
      <c r="P94">
        <f t="shared" si="9"/>
        <v>-4.4507520534716423E-9</v>
      </c>
      <c r="Q94">
        <f t="shared" si="10"/>
        <v>-4.4507520534716427</v>
      </c>
      <c r="R94">
        <v>19.25</v>
      </c>
      <c r="S94">
        <f t="shared" si="11"/>
        <v>-0.20643562400146764</v>
      </c>
      <c r="T94">
        <f t="shared" si="12"/>
        <v>-6.8811874667155882E-11</v>
      </c>
      <c r="U94">
        <f t="shared" si="13"/>
        <v>-1.5699592509108695E-11</v>
      </c>
      <c r="V94">
        <f t="shared" si="14"/>
        <v>-9.638272849004523E-10</v>
      </c>
      <c r="W94">
        <f t="shared" si="15"/>
        <v>-2.1989948239733278E-10</v>
      </c>
    </row>
    <row r="95" spans="1:23" x14ac:dyDescent="0.25">
      <c r="A95" t="s">
        <v>212</v>
      </c>
      <c r="B95" t="s">
        <v>60</v>
      </c>
      <c r="C95" t="s">
        <v>70</v>
      </c>
      <c r="D95">
        <v>1</v>
      </c>
      <c r="E95" t="s">
        <v>94</v>
      </c>
      <c r="F95">
        <v>-3.2949039999999998</v>
      </c>
      <c r="G95">
        <v>1.63</v>
      </c>
      <c r="H95">
        <v>10.429447852760701</v>
      </c>
      <c r="I95">
        <v>4.9089999999999998</v>
      </c>
      <c r="M95">
        <v>0.05</v>
      </c>
      <c r="N95">
        <v>0.99</v>
      </c>
      <c r="O95">
        <f t="shared" si="8"/>
        <v>-1.6474519999999999E-7</v>
      </c>
      <c r="P95">
        <f t="shared" si="9"/>
        <v>-7.1503217195993956E-9</v>
      </c>
      <c r="Q95">
        <f t="shared" si="10"/>
        <v>-7.150321719599396</v>
      </c>
      <c r="R95">
        <v>22.25</v>
      </c>
      <c r="S95">
        <f t="shared" si="11"/>
        <v>-0.19715507602121451</v>
      </c>
      <c r="T95">
        <f t="shared" si="12"/>
        <v>-6.5718358673738159E-11</v>
      </c>
      <c r="U95">
        <f t="shared" si="13"/>
        <v>-2.182133319172809E-11</v>
      </c>
      <c r="V95">
        <f t="shared" si="14"/>
        <v>-9.204973344354483E-10</v>
      </c>
      <c r="W95">
        <f t="shared" si="15"/>
        <v>-3.0564486761657783E-10</v>
      </c>
    </row>
    <row r="96" spans="1:23" x14ac:dyDescent="0.25">
      <c r="A96" t="s">
        <v>212</v>
      </c>
      <c r="B96" t="s">
        <v>73</v>
      </c>
      <c r="C96" t="s">
        <v>70</v>
      </c>
      <c r="D96">
        <v>8</v>
      </c>
      <c r="E96" t="s">
        <v>94</v>
      </c>
      <c r="F96">
        <v>-3.324084</v>
      </c>
      <c r="G96">
        <v>1.93</v>
      </c>
      <c r="H96">
        <v>9.8445595854922292</v>
      </c>
      <c r="I96">
        <v>4.9089999999999998</v>
      </c>
      <c r="M96">
        <v>0.05</v>
      </c>
      <c r="N96">
        <v>0.99</v>
      </c>
      <c r="O96">
        <f t="shared" si="8"/>
        <v>-1.6620420000000001E-7</v>
      </c>
      <c r="P96">
        <f t="shared" si="9"/>
        <v>-7.2136456852681727E-9</v>
      </c>
      <c r="Q96">
        <f t="shared" si="10"/>
        <v>-7.2136456852681725</v>
      </c>
      <c r="R96">
        <v>19.25</v>
      </c>
      <c r="S96">
        <f t="shared" si="11"/>
        <v>-0.19416312994463827</v>
      </c>
      <c r="T96">
        <f t="shared" si="12"/>
        <v>-6.4721043314879417E-11</v>
      </c>
      <c r="U96">
        <f t="shared" si="13"/>
        <v>-2.5445429537119024E-11</v>
      </c>
      <c r="V96">
        <f t="shared" si="14"/>
        <v>-9.0652823739852151E-10</v>
      </c>
      <c r="W96">
        <f t="shared" si="15"/>
        <v>-3.5640649789756505E-10</v>
      </c>
    </row>
    <row r="97" spans="1:23" x14ac:dyDescent="0.25">
      <c r="A97" t="s">
        <v>212</v>
      </c>
      <c r="B97" t="s">
        <v>60</v>
      </c>
      <c r="C97" t="s">
        <v>61</v>
      </c>
      <c r="D97">
        <v>7</v>
      </c>
      <c r="E97" t="s">
        <v>150</v>
      </c>
      <c r="F97">
        <v>-8.8566351999999995</v>
      </c>
      <c r="G97">
        <v>4.51</v>
      </c>
      <c r="H97">
        <v>3.10421286031043</v>
      </c>
      <c r="I97">
        <v>4.9089999999999998</v>
      </c>
      <c r="M97">
        <v>0.05</v>
      </c>
      <c r="N97">
        <v>0.99</v>
      </c>
      <c r="O97">
        <f t="shared" si="8"/>
        <v>-4.4283176000000003E-7</v>
      </c>
      <c r="P97">
        <f t="shared" si="9"/>
        <v>-1.9219919922743895E-8</v>
      </c>
      <c r="Q97">
        <f t="shared" si="10"/>
        <v>-19.219919922743895</v>
      </c>
      <c r="R97">
        <v>22.25</v>
      </c>
      <c r="S97">
        <f t="shared" si="11"/>
        <v>-0.1915336198982924</v>
      </c>
      <c r="T97">
        <f t="shared" si="12"/>
        <v>-6.3844539966097466E-11</v>
      </c>
      <c r="U97">
        <f t="shared" si="13"/>
        <v>-5.8655301537400609E-11</v>
      </c>
      <c r="V97">
        <f t="shared" si="14"/>
        <v>-8.9425131794313742E-10</v>
      </c>
      <c r="W97">
        <f t="shared" si="15"/>
        <v>-8.2156721204390918E-10</v>
      </c>
    </row>
    <row r="98" spans="1:23" x14ac:dyDescent="0.25">
      <c r="A98" t="s">
        <v>212</v>
      </c>
      <c r="B98" t="s">
        <v>73</v>
      </c>
      <c r="C98" t="s">
        <v>66</v>
      </c>
      <c r="D98">
        <v>2</v>
      </c>
      <c r="E98" t="s">
        <v>94</v>
      </c>
      <c r="F98">
        <v>-1.7280888000000001</v>
      </c>
      <c r="G98">
        <v>1.03</v>
      </c>
      <c r="H98">
        <v>8.7378640776699292</v>
      </c>
      <c r="I98">
        <v>4.9089999999999998</v>
      </c>
      <c r="M98">
        <v>0.05</v>
      </c>
      <c r="N98">
        <v>0.99</v>
      </c>
      <c r="O98">
        <f t="shared" si="8"/>
        <v>-8.6404440000000005E-8</v>
      </c>
      <c r="P98">
        <f t="shared" si="9"/>
        <v>-3.7501520165796816E-9</v>
      </c>
      <c r="Q98">
        <f t="shared" si="10"/>
        <v>-3.7501520165796816</v>
      </c>
      <c r="R98">
        <v>19.25</v>
      </c>
      <c r="S98">
        <f t="shared" si="11"/>
        <v>-0.18913892404890589</v>
      </c>
      <c r="T98">
        <f t="shared" si="12"/>
        <v>-6.3046308016301952E-11</v>
      </c>
      <c r="U98">
        <f t="shared" si="13"/>
        <v>-1.3228294409613164E-11</v>
      </c>
      <c r="V98">
        <f t="shared" si="14"/>
        <v>-8.8307072249193653E-10</v>
      </c>
      <c r="W98">
        <f t="shared" si="15"/>
        <v>-1.8528475130712871E-10</v>
      </c>
    </row>
    <row r="99" spans="1:23" x14ac:dyDescent="0.25">
      <c r="A99" t="s">
        <v>212</v>
      </c>
      <c r="B99" t="s">
        <v>74</v>
      </c>
      <c r="C99" t="s">
        <v>70</v>
      </c>
      <c r="D99">
        <v>8</v>
      </c>
      <c r="E99" t="s">
        <v>94</v>
      </c>
      <c r="F99">
        <v>-2.945068</v>
      </c>
      <c r="G99">
        <v>1.76</v>
      </c>
      <c r="H99">
        <v>9.6590909090909101</v>
      </c>
      <c r="I99">
        <v>4.9089999999999998</v>
      </c>
      <c r="M99">
        <v>0.05</v>
      </c>
      <c r="N99">
        <v>0.99</v>
      </c>
      <c r="O99">
        <f t="shared" si="8"/>
        <v>-1.472534E-7</v>
      </c>
      <c r="P99">
        <f t="shared" si="9"/>
        <v>-6.3911372489447813E-9</v>
      </c>
      <c r="Q99">
        <f t="shared" si="10"/>
        <v>-6.3911372489447809</v>
      </c>
      <c r="R99">
        <v>19.25</v>
      </c>
      <c r="S99">
        <f t="shared" si="11"/>
        <v>-0.18864041466779163</v>
      </c>
      <c r="T99">
        <f t="shared" si="12"/>
        <v>-6.288013822259722E-11</v>
      </c>
      <c r="U99">
        <f t="shared" si="13"/>
        <v>-2.2544111483351215E-11</v>
      </c>
      <c r="V99">
        <f t="shared" si="14"/>
        <v>-8.8074323204245247E-10</v>
      </c>
      <c r="W99">
        <f t="shared" si="15"/>
        <v>-3.1576860631385546E-10</v>
      </c>
    </row>
    <row r="100" spans="1:23" x14ac:dyDescent="0.25">
      <c r="A100" t="s">
        <v>212</v>
      </c>
      <c r="B100" t="s">
        <v>60</v>
      </c>
      <c r="C100" t="s">
        <v>68</v>
      </c>
      <c r="D100">
        <v>5</v>
      </c>
      <c r="E100" t="s">
        <v>154</v>
      </c>
      <c r="F100">
        <v>-3.3336655999999998</v>
      </c>
      <c r="G100">
        <v>1.8</v>
      </c>
      <c r="H100">
        <v>16.1111111111111</v>
      </c>
      <c r="I100">
        <v>4.9089999999999998</v>
      </c>
      <c r="M100">
        <v>0.05</v>
      </c>
      <c r="N100">
        <v>0.99</v>
      </c>
      <c r="O100">
        <f t="shared" si="8"/>
        <v>-1.6668327999999999E-7</v>
      </c>
      <c r="P100">
        <f t="shared" si="9"/>
        <v>-7.234438862425538E-9</v>
      </c>
      <c r="Q100">
        <f t="shared" si="10"/>
        <v>-7.234438862425538</v>
      </c>
      <c r="R100">
        <v>22.25</v>
      </c>
      <c r="S100">
        <f t="shared" si="11"/>
        <v>-0.18063517758865263</v>
      </c>
      <c r="T100">
        <f t="shared" si="12"/>
        <v>-6.0211725862884208E-11</v>
      </c>
      <c r="U100">
        <f t="shared" si="13"/>
        <v>-2.207804166901438E-11</v>
      </c>
      <c r="V100">
        <f t="shared" si="14"/>
        <v>-8.4336758064366028E-10</v>
      </c>
      <c r="W100">
        <f t="shared" si="15"/>
        <v>-3.0924050624538373E-10</v>
      </c>
    </row>
    <row r="101" spans="1:23" x14ac:dyDescent="0.25">
      <c r="A101" t="s">
        <v>212</v>
      </c>
      <c r="B101" t="s">
        <v>73</v>
      </c>
      <c r="C101" t="s">
        <v>66</v>
      </c>
      <c r="D101">
        <v>5</v>
      </c>
      <c r="E101" t="s">
        <v>94</v>
      </c>
      <c r="F101">
        <v>-1.5576407999999999</v>
      </c>
      <c r="G101">
        <v>1.01</v>
      </c>
      <c r="H101">
        <v>13.8613861386139</v>
      </c>
      <c r="I101">
        <v>4.9089999999999998</v>
      </c>
      <c r="M101">
        <v>0.05</v>
      </c>
      <c r="N101">
        <v>0.99</v>
      </c>
      <c r="O101">
        <f t="shared" si="8"/>
        <v>-7.7882039999999995E-8</v>
      </c>
      <c r="P101">
        <f t="shared" si="9"/>
        <v>-3.3802601968294615E-9</v>
      </c>
      <c r="Q101">
        <f t="shared" si="10"/>
        <v>-3.3802601968294614</v>
      </c>
      <c r="R101">
        <v>19.25</v>
      </c>
      <c r="S101">
        <f t="shared" si="11"/>
        <v>-0.17385933891369224</v>
      </c>
      <c r="T101">
        <f t="shared" si="12"/>
        <v>-5.7953112971230747E-11</v>
      </c>
      <c r="U101">
        <f t="shared" si="13"/>
        <v>-1.1923537197177237E-11</v>
      </c>
      <c r="V101">
        <f t="shared" si="14"/>
        <v>-8.1173186745413774E-10</v>
      </c>
      <c r="W101">
        <f t="shared" si="15"/>
        <v>-1.6700940845970241E-10</v>
      </c>
    </row>
    <row r="102" spans="1:23" x14ac:dyDescent="0.25">
      <c r="A102" t="s">
        <v>212</v>
      </c>
      <c r="B102" t="s">
        <v>60</v>
      </c>
      <c r="C102" t="s">
        <v>61</v>
      </c>
      <c r="D102">
        <v>4</v>
      </c>
      <c r="E102" t="s">
        <v>150</v>
      </c>
      <c r="F102">
        <v>-8.8517632000000006</v>
      </c>
      <c r="G102">
        <v>5.0199999999999996</v>
      </c>
      <c r="H102">
        <v>4.1832669322709197</v>
      </c>
      <c r="I102">
        <v>4.9089999999999998</v>
      </c>
      <c r="M102">
        <v>0.05</v>
      </c>
      <c r="N102">
        <v>0.99</v>
      </c>
      <c r="O102">
        <f t="shared" si="8"/>
        <v>-4.4258816000000004E-7</v>
      </c>
      <c r="P102">
        <f t="shared" si="9"/>
        <v>-1.9209347120799473E-8</v>
      </c>
      <c r="Q102">
        <f t="shared" si="10"/>
        <v>-19.209347120799475</v>
      </c>
      <c r="R102">
        <v>22.25</v>
      </c>
      <c r="S102">
        <f t="shared" si="11"/>
        <v>-0.17198036725725838</v>
      </c>
      <c r="T102">
        <f t="shared" si="12"/>
        <v>-5.7326789085752792E-11</v>
      </c>
      <c r="U102">
        <f t="shared" si="13"/>
        <v>-5.8623035487976979E-11</v>
      </c>
      <c r="V102">
        <f t="shared" si="14"/>
        <v>-8.0295913668741367E-10</v>
      </c>
      <c r="W102">
        <f t="shared" si="15"/>
        <v>-8.2111527116944714E-10</v>
      </c>
    </row>
    <row r="103" spans="1:23" x14ac:dyDescent="0.25">
      <c r="A103" t="s">
        <v>212</v>
      </c>
      <c r="B103" t="s">
        <v>74</v>
      </c>
      <c r="C103" t="s">
        <v>70</v>
      </c>
      <c r="D103">
        <v>2</v>
      </c>
      <c r="E103" t="s">
        <v>94</v>
      </c>
      <c r="F103">
        <v>-2.5224440000000001</v>
      </c>
      <c r="G103">
        <v>1.66</v>
      </c>
      <c r="H103">
        <v>9.0361445783132801</v>
      </c>
      <c r="I103">
        <v>4.9089999999999998</v>
      </c>
      <c r="M103">
        <v>0.05</v>
      </c>
      <c r="N103">
        <v>0.99</v>
      </c>
      <c r="O103">
        <f t="shared" si="8"/>
        <v>-1.2612220000000001E-7</v>
      </c>
      <c r="P103">
        <f t="shared" si="9"/>
        <v>-5.4739944228035718E-9</v>
      </c>
      <c r="Q103">
        <f t="shared" si="10"/>
        <v>-5.473994422803572</v>
      </c>
      <c r="R103">
        <v>19.25</v>
      </c>
      <c r="S103">
        <f t="shared" si="11"/>
        <v>-0.17130322086695579</v>
      </c>
      <c r="T103">
        <f t="shared" si="12"/>
        <v>-5.7101073622318594E-11</v>
      </c>
      <c r="U103">
        <f t="shared" si="13"/>
        <v>-1.9308979876359516E-11</v>
      </c>
      <c r="V103">
        <f t="shared" si="14"/>
        <v>-7.9979760790572983E-10</v>
      </c>
      <c r="W103">
        <f t="shared" si="15"/>
        <v>-2.7045508843420486E-10</v>
      </c>
    </row>
    <row r="104" spans="1:23" x14ac:dyDescent="0.25">
      <c r="A104" t="s">
        <v>212</v>
      </c>
      <c r="B104" t="s">
        <v>73</v>
      </c>
      <c r="C104" t="s">
        <v>70</v>
      </c>
      <c r="D104">
        <v>6</v>
      </c>
      <c r="E104" t="s">
        <v>94</v>
      </c>
      <c r="F104">
        <v>-1.9382280000000001</v>
      </c>
      <c r="G104">
        <v>1.29</v>
      </c>
      <c r="H104">
        <v>38.759689922480597</v>
      </c>
      <c r="I104">
        <v>4.9089999999999998</v>
      </c>
      <c r="M104">
        <v>0.05</v>
      </c>
      <c r="N104">
        <v>0.99</v>
      </c>
      <c r="O104">
        <f t="shared" si="8"/>
        <v>-9.6911399999999995E-8</v>
      </c>
      <c r="P104">
        <f t="shared" si="9"/>
        <v>-4.2061783183776217E-9</v>
      </c>
      <c r="Q104">
        <f t="shared" si="10"/>
        <v>-4.2061783183776216</v>
      </c>
      <c r="R104">
        <v>19.25</v>
      </c>
      <c r="S104">
        <f t="shared" si="11"/>
        <v>-0.16938199208205462</v>
      </c>
      <c r="T104">
        <f t="shared" si="12"/>
        <v>-5.6460664027351548E-11</v>
      </c>
      <c r="U104">
        <f t="shared" si="13"/>
        <v>-1.483688258205001E-11</v>
      </c>
      <c r="V104">
        <f t="shared" si="14"/>
        <v>-7.9082758283190496E-10</v>
      </c>
      <c r="W104">
        <f t="shared" si="15"/>
        <v>-2.0781576326199987E-10</v>
      </c>
    </row>
    <row r="105" spans="1:23" x14ac:dyDescent="0.25">
      <c r="A105" t="s">
        <v>212</v>
      </c>
      <c r="B105" t="s">
        <v>71</v>
      </c>
      <c r="C105" t="s">
        <v>70</v>
      </c>
      <c r="D105">
        <v>1</v>
      </c>
      <c r="E105" t="s">
        <v>94</v>
      </c>
      <c r="F105">
        <v>-3.0430959999999998</v>
      </c>
      <c r="G105">
        <v>1.75</v>
      </c>
      <c r="H105">
        <v>7.4285714285714199</v>
      </c>
      <c r="I105">
        <v>4.9089999999999998</v>
      </c>
      <c r="M105">
        <v>0.05</v>
      </c>
      <c r="N105">
        <v>0.99</v>
      </c>
      <c r="O105">
        <f t="shared" si="8"/>
        <v>-1.5215479999999999E-7</v>
      </c>
      <c r="P105">
        <f t="shared" si="9"/>
        <v>-6.6038693156541264E-9</v>
      </c>
      <c r="Q105">
        <f t="shared" si="10"/>
        <v>-6.6038693156541264</v>
      </c>
      <c r="R105">
        <v>22.5</v>
      </c>
      <c r="S105">
        <f t="shared" si="11"/>
        <v>-0.16771731595312067</v>
      </c>
      <c r="T105">
        <f t="shared" si="12"/>
        <v>-5.590577198437355E-11</v>
      </c>
      <c r="U105">
        <f t="shared" si="13"/>
        <v>-1.9929741489642234E-11</v>
      </c>
      <c r="V105">
        <f t="shared" si="14"/>
        <v>-7.8305537645352504E-10</v>
      </c>
      <c r="W105">
        <f t="shared" si="15"/>
        <v>-2.791499101229719E-10</v>
      </c>
    </row>
    <row r="106" spans="1:23" x14ac:dyDescent="0.25">
      <c r="A106" t="s">
        <v>212</v>
      </c>
      <c r="B106" t="s">
        <v>74</v>
      </c>
      <c r="C106" t="s">
        <v>68</v>
      </c>
      <c r="D106">
        <v>1</v>
      </c>
      <c r="E106" t="s">
        <v>154</v>
      </c>
      <c r="F106">
        <v>-2.5651975999999999</v>
      </c>
      <c r="G106">
        <v>1.74</v>
      </c>
      <c r="H106">
        <v>34.482758620689701</v>
      </c>
      <c r="I106">
        <v>4.9089999999999998</v>
      </c>
      <c r="M106">
        <v>0.05</v>
      </c>
      <c r="N106">
        <v>0.99</v>
      </c>
      <c r="O106">
        <f t="shared" si="8"/>
        <v>-1.2825988E-7</v>
      </c>
      <c r="P106">
        <f t="shared" si="9"/>
        <v>-5.5667746660735011E-9</v>
      </c>
      <c r="Q106">
        <f t="shared" si="10"/>
        <v>-5.5667746660735009</v>
      </c>
      <c r="R106">
        <v>19.25</v>
      </c>
      <c r="S106">
        <f t="shared" si="11"/>
        <v>-0.16619718364154354</v>
      </c>
      <c r="T106">
        <f t="shared" si="12"/>
        <v>-5.5399061213847848E-11</v>
      </c>
      <c r="U106">
        <f t="shared" si="13"/>
        <v>-1.9636253109002906E-11</v>
      </c>
      <c r="V106">
        <f t="shared" si="14"/>
        <v>-7.7595803070400265E-10</v>
      </c>
      <c r="W106">
        <f t="shared" si="15"/>
        <v>-2.7503910642187101E-10</v>
      </c>
    </row>
    <row r="107" spans="1:23" x14ac:dyDescent="0.25">
      <c r="A107" t="s">
        <v>212</v>
      </c>
      <c r="B107" t="s">
        <v>71</v>
      </c>
      <c r="C107" t="s">
        <v>70</v>
      </c>
      <c r="D107">
        <v>7</v>
      </c>
      <c r="E107" t="s">
        <v>94</v>
      </c>
      <c r="F107">
        <v>-3.764224</v>
      </c>
      <c r="G107">
        <v>2.19</v>
      </c>
      <c r="H107">
        <v>13.242009132420099</v>
      </c>
      <c r="I107">
        <v>4.9089999999999998</v>
      </c>
      <c r="M107">
        <v>0.05</v>
      </c>
      <c r="N107">
        <v>0.99</v>
      </c>
      <c r="O107">
        <f t="shared" si="8"/>
        <v>-1.8821120000000003E-7</v>
      </c>
      <c r="P107">
        <f t="shared" si="9"/>
        <v>-8.1688002517333804E-9</v>
      </c>
      <c r="Q107">
        <f t="shared" si="10"/>
        <v>-8.16880025173338</v>
      </c>
      <c r="R107">
        <v>22.5</v>
      </c>
      <c r="S107">
        <f t="shared" si="11"/>
        <v>-0.16577981231320915</v>
      </c>
      <c r="T107">
        <f t="shared" si="12"/>
        <v>-5.5259937437736381E-11</v>
      </c>
      <c r="U107">
        <f t="shared" si="13"/>
        <v>-2.4652528618586816E-11</v>
      </c>
      <c r="V107">
        <f t="shared" si="14"/>
        <v>-7.7400936570914221E-10</v>
      </c>
      <c r="W107">
        <f t="shared" si="15"/>
        <v>-3.4530057260195994E-10</v>
      </c>
    </row>
    <row r="108" spans="1:23" x14ac:dyDescent="0.25">
      <c r="A108" t="s">
        <v>212</v>
      </c>
      <c r="B108" t="s">
        <v>60</v>
      </c>
      <c r="C108" t="s">
        <v>70</v>
      </c>
      <c r="D108">
        <v>3</v>
      </c>
      <c r="E108" t="s">
        <v>94</v>
      </c>
      <c r="F108">
        <v>-3.252024</v>
      </c>
      <c r="G108">
        <v>1.94</v>
      </c>
      <c r="H108">
        <v>44.845360824742301</v>
      </c>
      <c r="I108">
        <v>4.9089999999999998</v>
      </c>
      <c r="M108">
        <v>0.05</v>
      </c>
      <c r="N108">
        <v>0.99</v>
      </c>
      <c r="O108">
        <f t="shared" si="8"/>
        <v>-1.6260120000000003E-7</v>
      </c>
      <c r="P108">
        <f t="shared" si="9"/>
        <v>-7.0572671737502859E-9</v>
      </c>
      <c r="Q108">
        <f t="shared" si="10"/>
        <v>-7.0572671737502857</v>
      </c>
      <c r="R108">
        <v>22.25</v>
      </c>
      <c r="S108">
        <f t="shared" si="11"/>
        <v>-0.163495127389095</v>
      </c>
      <c r="T108">
        <f t="shared" si="12"/>
        <v>-5.4498375796365005E-11</v>
      </c>
      <c r="U108">
        <f t="shared" si="13"/>
        <v>-2.1537349571185195E-11</v>
      </c>
      <c r="V108">
        <f t="shared" si="14"/>
        <v>-7.6334240026694578E-10</v>
      </c>
      <c r="W108">
        <f t="shared" si="15"/>
        <v>-3.016671942387197E-10</v>
      </c>
    </row>
    <row r="109" spans="1:23" x14ac:dyDescent="0.25">
      <c r="A109" t="s">
        <v>212</v>
      </c>
      <c r="B109" t="s">
        <v>74</v>
      </c>
      <c r="C109" t="s">
        <v>69</v>
      </c>
      <c r="D109">
        <v>6</v>
      </c>
      <c r="E109" t="s">
        <v>94</v>
      </c>
      <c r="F109">
        <v>-3.1313911999999999</v>
      </c>
      <c r="G109">
        <v>2.23</v>
      </c>
      <c r="H109">
        <v>21.5246636771301</v>
      </c>
      <c r="I109">
        <v>4.9089999999999998</v>
      </c>
      <c r="M109">
        <v>0.05</v>
      </c>
      <c r="N109">
        <v>0.99</v>
      </c>
      <c r="O109">
        <f t="shared" si="8"/>
        <v>-1.5656956000000002E-7</v>
      </c>
      <c r="P109">
        <f t="shared" si="9"/>
        <v>-6.7954800837664529E-9</v>
      </c>
      <c r="Q109">
        <f t="shared" si="10"/>
        <v>-6.7954800837664529</v>
      </c>
      <c r="R109">
        <v>19.25</v>
      </c>
      <c r="S109">
        <f t="shared" si="11"/>
        <v>-0.15830132394773636</v>
      </c>
      <c r="T109">
        <f t="shared" si="12"/>
        <v>-5.2767107982578788E-11</v>
      </c>
      <c r="U109">
        <f t="shared" si="13"/>
        <v>-2.397039128155443E-11</v>
      </c>
      <c r="V109">
        <f t="shared" si="14"/>
        <v>-7.3909305137958632E-10</v>
      </c>
      <c r="W109">
        <f t="shared" si="15"/>
        <v>-3.3574607956334843E-10</v>
      </c>
    </row>
    <row r="110" spans="1:23" x14ac:dyDescent="0.25">
      <c r="A110" t="s">
        <v>212</v>
      </c>
      <c r="B110" t="s">
        <v>60</v>
      </c>
      <c r="C110" t="s">
        <v>61</v>
      </c>
      <c r="D110">
        <v>8</v>
      </c>
      <c r="E110" t="s">
        <v>195</v>
      </c>
      <c r="F110">
        <v>-6.6291631999999998</v>
      </c>
      <c r="G110">
        <v>4.12</v>
      </c>
      <c r="H110">
        <v>6.31067961165048</v>
      </c>
      <c r="I110">
        <v>4.9089999999999998</v>
      </c>
      <c r="M110">
        <v>0.05</v>
      </c>
      <c r="N110">
        <v>0.99</v>
      </c>
      <c r="O110">
        <f t="shared" si="8"/>
        <v>-3.3145815999999997E-7</v>
      </c>
      <c r="P110">
        <f t="shared" si="9"/>
        <v>-1.4386048762491725E-8</v>
      </c>
      <c r="Q110">
        <f t="shared" si="10"/>
        <v>-14.386048762491725</v>
      </c>
      <c r="R110">
        <v>22.25</v>
      </c>
      <c r="S110">
        <f t="shared" si="11"/>
        <v>-0.1569330071178327</v>
      </c>
      <c r="T110">
        <f t="shared" si="12"/>
        <v>-5.2311002372610908E-11</v>
      </c>
      <c r="U110">
        <f t="shared" si="13"/>
        <v>-4.390330612653431E-11</v>
      </c>
      <c r="V110">
        <f t="shared" si="14"/>
        <v>-7.3270451693244923E-10</v>
      </c>
      <c r="W110">
        <f t="shared" si="15"/>
        <v>-6.1494043792252818E-10</v>
      </c>
    </row>
    <row r="111" spans="1:23" x14ac:dyDescent="0.25">
      <c r="A111" t="s">
        <v>212</v>
      </c>
      <c r="B111" t="s">
        <v>73</v>
      </c>
      <c r="C111" t="s">
        <v>70</v>
      </c>
      <c r="D111">
        <v>3</v>
      </c>
      <c r="E111" t="s">
        <v>94</v>
      </c>
      <c r="F111">
        <v>-2.6943959999999998</v>
      </c>
      <c r="G111">
        <v>1.94</v>
      </c>
      <c r="H111">
        <v>9.7938144329897092</v>
      </c>
      <c r="I111">
        <v>4.9089999999999998</v>
      </c>
      <c r="M111">
        <v>0.05</v>
      </c>
      <c r="N111">
        <v>0.99</v>
      </c>
      <c r="O111">
        <f t="shared" si="8"/>
        <v>-1.3471979999999999E-7</v>
      </c>
      <c r="P111">
        <f t="shared" si="9"/>
        <v>-5.8471500960276041E-9</v>
      </c>
      <c r="Q111">
        <f t="shared" si="10"/>
        <v>-5.8471500960276037</v>
      </c>
      <c r="R111">
        <v>19.25</v>
      </c>
      <c r="S111">
        <f t="shared" si="11"/>
        <v>-0.15657116336932933</v>
      </c>
      <c r="T111">
        <f t="shared" si="12"/>
        <v>-5.2190387789776449E-11</v>
      </c>
      <c r="U111">
        <f t="shared" si="13"/>
        <v>-2.0625250012663743E-11</v>
      </c>
      <c r="V111">
        <f t="shared" si="14"/>
        <v>-7.3101510465506179E-10</v>
      </c>
      <c r="W111">
        <f t="shared" si="15"/>
        <v>-2.8889168935237724E-10</v>
      </c>
    </row>
    <row r="112" spans="1:23" x14ac:dyDescent="0.25">
      <c r="A112" t="s">
        <v>212</v>
      </c>
      <c r="B112" t="s">
        <v>72</v>
      </c>
      <c r="C112" t="s">
        <v>68</v>
      </c>
      <c r="D112">
        <v>7</v>
      </c>
      <c r="E112" t="s">
        <v>161</v>
      </c>
      <c r="F112">
        <v>-2.0514055999999998</v>
      </c>
      <c r="G112">
        <v>1.44</v>
      </c>
      <c r="H112">
        <v>18.0555555555556</v>
      </c>
      <c r="I112">
        <v>4.9089999999999998</v>
      </c>
      <c r="M112">
        <v>0.05</v>
      </c>
      <c r="N112">
        <v>0.99</v>
      </c>
      <c r="O112">
        <f t="shared" si="8"/>
        <v>-1.0257028000000001E-7</v>
      </c>
      <c r="P112">
        <f t="shared" si="9"/>
        <v>-4.4517867644665317E-9</v>
      </c>
      <c r="Q112">
        <f t="shared" si="10"/>
        <v>-4.4517867644665321</v>
      </c>
      <c r="R112">
        <v>20</v>
      </c>
      <c r="S112">
        <f t="shared" si="11"/>
        <v>-0.1545759293217546</v>
      </c>
      <c r="T112">
        <f t="shared" si="12"/>
        <v>-5.152530977391819E-11</v>
      </c>
      <c r="U112">
        <f t="shared" si="13"/>
        <v>-1.5114370762770869E-11</v>
      </c>
      <c r="V112">
        <f t="shared" si="14"/>
        <v>-7.2169955641033993E-10</v>
      </c>
      <c r="W112">
        <f t="shared" si="15"/>
        <v>-2.1170245696290273E-10</v>
      </c>
    </row>
    <row r="113" spans="1:23" x14ac:dyDescent="0.25">
      <c r="A113" t="s">
        <v>212</v>
      </c>
      <c r="B113" t="s">
        <v>74</v>
      </c>
      <c r="C113" t="s">
        <v>70</v>
      </c>
      <c r="D113">
        <v>1</v>
      </c>
      <c r="E113" t="s">
        <v>94</v>
      </c>
      <c r="F113">
        <v>-2.2186520000000001</v>
      </c>
      <c r="G113">
        <v>1.65</v>
      </c>
      <c r="H113">
        <v>63.030303030303003</v>
      </c>
      <c r="I113">
        <v>4.9089999999999998</v>
      </c>
      <c r="M113">
        <v>0.05</v>
      </c>
      <c r="N113">
        <v>0.99</v>
      </c>
      <c r="O113">
        <f t="shared" si="8"/>
        <v>-1.1093260000000001E-7</v>
      </c>
      <c r="P113">
        <f t="shared" si="9"/>
        <v>-4.8147307429389876E-9</v>
      </c>
      <c r="Q113">
        <f t="shared" si="10"/>
        <v>-4.8147307429389876</v>
      </c>
      <c r="R113">
        <v>19.25</v>
      </c>
      <c r="S113">
        <f t="shared" si="11"/>
        <v>-0.15158538348489534</v>
      </c>
      <c r="T113">
        <f t="shared" si="12"/>
        <v>-5.0528461161631773E-11</v>
      </c>
      <c r="U113">
        <f t="shared" si="13"/>
        <v>-1.6983491732876844E-11</v>
      </c>
      <c r="V113">
        <f t="shared" si="14"/>
        <v>-7.077369969526278E-10</v>
      </c>
      <c r="W113">
        <f t="shared" si="15"/>
        <v>-2.3788267365488612E-10</v>
      </c>
    </row>
    <row r="114" spans="1:23" x14ac:dyDescent="0.25">
      <c r="A114" t="s">
        <v>212</v>
      </c>
      <c r="B114" t="s">
        <v>73</v>
      </c>
      <c r="C114" t="s">
        <v>68</v>
      </c>
      <c r="D114">
        <v>8</v>
      </c>
      <c r="E114" t="s">
        <v>154</v>
      </c>
      <c r="F114">
        <v>-2.1469016000000001</v>
      </c>
      <c r="G114">
        <v>1.6</v>
      </c>
      <c r="H114">
        <v>3.74999999999998</v>
      </c>
      <c r="I114">
        <v>4.9089999999999998</v>
      </c>
      <c r="M114">
        <v>0.05</v>
      </c>
      <c r="N114">
        <v>0.99</v>
      </c>
      <c r="O114">
        <f t="shared" si="8"/>
        <v>-1.0734508000000001E-7</v>
      </c>
      <c r="P114">
        <f t="shared" si="9"/>
        <v>-4.6590240991308689E-9</v>
      </c>
      <c r="Q114">
        <f t="shared" si="10"/>
        <v>-4.6590240991308685</v>
      </c>
      <c r="R114">
        <v>19.25</v>
      </c>
      <c r="S114">
        <f t="shared" si="11"/>
        <v>-0.15126701620554767</v>
      </c>
      <c r="T114">
        <f t="shared" si="12"/>
        <v>-5.0422338735182558E-11</v>
      </c>
      <c r="U114">
        <f t="shared" si="13"/>
        <v>-1.6434251777610942E-11</v>
      </c>
      <c r="V114">
        <f t="shared" si="14"/>
        <v>-7.0625057196208159E-10</v>
      </c>
      <c r="W114">
        <f t="shared" si="15"/>
        <v>-2.301896343734632E-10</v>
      </c>
    </row>
    <row r="115" spans="1:23" x14ac:dyDescent="0.25">
      <c r="A115" t="s">
        <v>212</v>
      </c>
      <c r="B115" t="s">
        <v>74</v>
      </c>
      <c r="C115" t="s">
        <v>70</v>
      </c>
      <c r="D115">
        <v>4</v>
      </c>
      <c r="E115" t="s">
        <v>94</v>
      </c>
      <c r="F115">
        <v>-3.2390840000000001</v>
      </c>
      <c r="G115">
        <v>2.44</v>
      </c>
      <c r="H115">
        <v>52.049180327868797</v>
      </c>
      <c r="I115">
        <v>4.9089999999999998</v>
      </c>
      <c r="M115">
        <v>0.05</v>
      </c>
      <c r="N115">
        <v>0.99</v>
      </c>
      <c r="O115">
        <f t="shared" si="8"/>
        <v>-1.6195420000000001E-7</v>
      </c>
      <c r="P115">
        <f t="shared" si="9"/>
        <v>-7.0291858812295879E-9</v>
      </c>
      <c r="Q115">
        <f t="shared" si="10"/>
        <v>-7.029185881229588</v>
      </c>
      <c r="R115">
        <v>19.25</v>
      </c>
      <c r="S115">
        <f t="shared" si="11"/>
        <v>-0.14965266938960162</v>
      </c>
      <c r="T115">
        <f t="shared" si="12"/>
        <v>-4.9884223129867202E-11</v>
      </c>
      <c r="U115">
        <f t="shared" si="13"/>
        <v>-2.4794765621689952E-11</v>
      </c>
      <c r="V115">
        <f t="shared" si="14"/>
        <v>-6.9871334811311096E-10</v>
      </c>
      <c r="W115">
        <f t="shared" si="15"/>
        <v>-3.4729284363332465E-10</v>
      </c>
    </row>
    <row r="116" spans="1:23" x14ac:dyDescent="0.25">
      <c r="A116" t="s">
        <v>212</v>
      </c>
      <c r="B116" t="s">
        <v>71</v>
      </c>
      <c r="C116" t="s">
        <v>70</v>
      </c>
      <c r="D116">
        <v>6</v>
      </c>
      <c r="E116" t="s">
        <v>94</v>
      </c>
      <c r="F116">
        <v>-3.422704</v>
      </c>
      <c r="G116">
        <v>2.27</v>
      </c>
      <c r="H116">
        <v>11.8942731277533</v>
      </c>
      <c r="I116">
        <v>4.9089999999999998</v>
      </c>
      <c r="M116">
        <v>0.05</v>
      </c>
      <c r="N116">
        <v>0.99</v>
      </c>
      <c r="O116">
        <f t="shared" si="8"/>
        <v>-1.7113520000000001E-7</v>
      </c>
      <c r="P116">
        <f t="shared" si="9"/>
        <v>-7.427662460259763E-9</v>
      </c>
      <c r="Q116">
        <f t="shared" si="10"/>
        <v>-7.4276624602597634</v>
      </c>
      <c r="R116">
        <v>22.5</v>
      </c>
      <c r="S116">
        <f t="shared" si="11"/>
        <v>-0.14542657778286369</v>
      </c>
      <c r="T116">
        <f t="shared" si="12"/>
        <v>-4.8475525927621237E-11</v>
      </c>
      <c r="U116">
        <f t="shared" si="13"/>
        <v>-2.241585737537181E-11</v>
      </c>
      <c r="V116">
        <f t="shared" si="14"/>
        <v>-6.7898214901041243E-10</v>
      </c>
      <c r="W116">
        <f t="shared" si="15"/>
        <v>-3.1397218949962034E-10</v>
      </c>
    </row>
    <row r="117" spans="1:23" x14ac:dyDescent="0.25">
      <c r="A117" t="s">
        <v>212</v>
      </c>
      <c r="B117" t="s">
        <v>72</v>
      </c>
      <c r="C117" t="s">
        <v>70</v>
      </c>
      <c r="D117">
        <v>7</v>
      </c>
      <c r="E117" t="s">
        <v>94</v>
      </c>
      <c r="F117">
        <v>-2.4314840000000002</v>
      </c>
      <c r="G117">
        <v>1.83</v>
      </c>
      <c r="H117">
        <v>159.56284153005501</v>
      </c>
      <c r="I117">
        <v>4.9089999999999998</v>
      </c>
      <c r="M117">
        <v>0.05</v>
      </c>
      <c r="N117">
        <v>0.99</v>
      </c>
      <c r="O117">
        <f t="shared" si="8"/>
        <v>-1.2157420000000001E-7</v>
      </c>
      <c r="P117">
        <f t="shared" si="9"/>
        <v>-5.2766007313288709E-9</v>
      </c>
      <c r="Q117">
        <f t="shared" si="10"/>
        <v>-5.2766007313288705</v>
      </c>
      <c r="R117">
        <v>20</v>
      </c>
      <c r="S117">
        <f t="shared" si="11"/>
        <v>-0.14416941888876694</v>
      </c>
      <c r="T117">
        <f t="shared" si="12"/>
        <v>-4.8056472962922314E-11</v>
      </c>
      <c r="U117">
        <f t="shared" si="13"/>
        <v>-1.7914716952973692E-11</v>
      </c>
      <c r="V117">
        <f t="shared" si="14"/>
        <v>-6.7311259984976401E-10</v>
      </c>
      <c r="W117">
        <f t="shared" si="15"/>
        <v>-2.5092606594521663E-10</v>
      </c>
    </row>
    <row r="118" spans="1:23" x14ac:dyDescent="0.25">
      <c r="A118" t="s">
        <v>212</v>
      </c>
      <c r="B118" t="s">
        <v>60</v>
      </c>
      <c r="C118" t="s">
        <v>68</v>
      </c>
      <c r="D118">
        <v>7</v>
      </c>
      <c r="E118" t="s">
        <v>154</v>
      </c>
      <c r="F118">
        <v>-3.0483456000000002</v>
      </c>
      <c r="G118">
        <v>2.08</v>
      </c>
      <c r="H118">
        <v>11.057692307692299</v>
      </c>
      <c r="I118">
        <v>4.9089999999999998</v>
      </c>
      <c r="M118">
        <v>0.05</v>
      </c>
      <c r="N118">
        <v>0.99</v>
      </c>
      <c r="O118">
        <f t="shared" si="8"/>
        <v>-1.5241728000000002E-7</v>
      </c>
      <c r="P118">
        <f t="shared" si="9"/>
        <v>-6.6152615531515505E-9</v>
      </c>
      <c r="Q118">
        <f t="shared" si="10"/>
        <v>-6.6152615531515506</v>
      </c>
      <c r="R118">
        <v>22.25</v>
      </c>
      <c r="S118">
        <f t="shared" si="11"/>
        <v>-0.14293996441554777</v>
      </c>
      <c r="T118">
        <f t="shared" si="12"/>
        <v>-4.7646654805182583E-11</v>
      </c>
      <c r="U118">
        <f t="shared" si="13"/>
        <v>-2.0188437970010144E-11</v>
      </c>
      <c r="V118">
        <f t="shared" si="14"/>
        <v>-6.6737239985975089E-10</v>
      </c>
      <c r="W118">
        <f t="shared" si="15"/>
        <v>-2.8277339411454107E-10</v>
      </c>
    </row>
    <row r="119" spans="1:23" x14ac:dyDescent="0.25">
      <c r="A119" t="s">
        <v>212</v>
      </c>
      <c r="B119" t="s">
        <v>60</v>
      </c>
      <c r="C119" t="s">
        <v>70</v>
      </c>
      <c r="D119">
        <v>2</v>
      </c>
      <c r="E119" t="s">
        <v>94</v>
      </c>
      <c r="F119">
        <v>-3.4310879999999999</v>
      </c>
      <c r="G119">
        <v>2.4300000000000002</v>
      </c>
      <c r="H119">
        <v>94.238683127572003</v>
      </c>
      <c r="I119">
        <v>4.9089999999999998</v>
      </c>
      <c r="M119">
        <v>0.05</v>
      </c>
      <c r="N119">
        <v>0.99</v>
      </c>
      <c r="O119">
        <f t="shared" si="8"/>
        <v>-1.715544E-7</v>
      </c>
      <c r="P119">
        <f t="shared" si="9"/>
        <v>-7.445856707283992E-9</v>
      </c>
      <c r="Q119">
        <f t="shared" si="10"/>
        <v>-7.4458567072839923</v>
      </c>
      <c r="R119">
        <v>22.25</v>
      </c>
      <c r="S119">
        <f t="shared" si="11"/>
        <v>-0.13771409270419369</v>
      </c>
      <c r="T119">
        <f t="shared" si="12"/>
        <v>-4.5904697568064562E-11</v>
      </c>
      <c r="U119">
        <f t="shared" si="13"/>
        <v>-2.2723246097045608E-11</v>
      </c>
      <c r="V119">
        <f t="shared" si="14"/>
        <v>-6.4297332742660994E-10</v>
      </c>
      <c r="W119">
        <f t="shared" si="15"/>
        <v>-3.1827769110748871E-10</v>
      </c>
    </row>
    <row r="120" spans="1:23" x14ac:dyDescent="0.25">
      <c r="A120" t="s">
        <v>212</v>
      </c>
      <c r="B120" t="s">
        <v>72</v>
      </c>
      <c r="C120" t="s">
        <v>70</v>
      </c>
      <c r="D120">
        <v>2</v>
      </c>
      <c r="E120" t="s">
        <v>94</v>
      </c>
      <c r="F120">
        <v>-1.9659960000000001</v>
      </c>
      <c r="G120">
        <v>1.58</v>
      </c>
      <c r="H120">
        <v>59.493670886075897</v>
      </c>
      <c r="I120">
        <v>4.9089999999999998</v>
      </c>
      <c r="M120">
        <v>0.05</v>
      </c>
      <c r="N120">
        <v>0.99</v>
      </c>
      <c r="O120">
        <f t="shared" si="8"/>
        <v>-9.8299800000000016E-8</v>
      </c>
      <c r="P120">
        <f t="shared" si="9"/>
        <v>-4.2664380811840157E-9</v>
      </c>
      <c r="Q120">
        <f t="shared" si="10"/>
        <v>-4.2664380811840159</v>
      </c>
      <c r="R120">
        <v>20</v>
      </c>
      <c r="S120">
        <f t="shared" si="11"/>
        <v>-0.1350138633286081</v>
      </c>
      <c r="T120">
        <f t="shared" si="12"/>
        <v>-4.5004621109536024E-11</v>
      </c>
      <c r="U120">
        <f t="shared" si="13"/>
        <v>-1.4485088888381937E-11</v>
      </c>
      <c r="V120">
        <f t="shared" si="14"/>
        <v>-6.3036622649493829E-10</v>
      </c>
      <c r="W120">
        <f t="shared" si="15"/>
        <v>-2.0288829453289929E-10</v>
      </c>
    </row>
    <row r="121" spans="1:23" x14ac:dyDescent="0.25">
      <c r="A121" t="s">
        <v>212</v>
      </c>
      <c r="B121" t="s">
        <v>73</v>
      </c>
      <c r="C121" t="s">
        <v>70</v>
      </c>
      <c r="D121">
        <v>7</v>
      </c>
      <c r="E121" t="s">
        <v>94</v>
      </c>
      <c r="F121">
        <v>-3.0766119999999999</v>
      </c>
      <c r="G121">
        <v>2.58</v>
      </c>
      <c r="H121">
        <v>27.9069767441861</v>
      </c>
      <c r="I121">
        <v>4.9089999999999998</v>
      </c>
      <c r="M121">
        <v>0.05</v>
      </c>
      <c r="N121">
        <v>0.99</v>
      </c>
      <c r="O121">
        <f t="shared" si="8"/>
        <v>-1.538306E-7</v>
      </c>
      <c r="P121">
        <f t="shared" si="9"/>
        <v>-6.6766029014442118E-9</v>
      </c>
      <c r="Q121">
        <f t="shared" si="10"/>
        <v>-6.6766029014442116</v>
      </c>
      <c r="R121">
        <v>19.25</v>
      </c>
      <c r="S121">
        <f t="shared" si="11"/>
        <v>-0.13443275750416211</v>
      </c>
      <c r="T121">
        <f t="shared" si="12"/>
        <v>-4.4810919168054038E-11</v>
      </c>
      <c r="U121">
        <f t="shared" si="13"/>
        <v>-2.3551063649130052E-11</v>
      </c>
      <c r="V121">
        <f t="shared" si="14"/>
        <v>-6.2765310151118252E-10</v>
      </c>
      <c r="W121">
        <f t="shared" si="15"/>
        <v>-3.2987268321426992E-10</v>
      </c>
    </row>
    <row r="122" spans="1:23" x14ac:dyDescent="0.25">
      <c r="A122" t="s">
        <v>212</v>
      </c>
      <c r="B122" t="s">
        <v>73</v>
      </c>
      <c r="C122" t="s">
        <v>70</v>
      </c>
      <c r="D122">
        <v>2</v>
      </c>
      <c r="E122" t="s">
        <v>94</v>
      </c>
      <c r="F122">
        <v>-1.691092</v>
      </c>
      <c r="G122">
        <v>1.44</v>
      </c>
      <c r="H122">
        <v>4.1666666666666696</v>
      </c>
      <c r="I122">
        <v>4.9089999999999998</v>
      </c>
      <c r="M122">
        <v>0.05</v>
      </c>
      <c r="N122">
        <v>0.99</v>
      </c>
      <c r="O122">
        <f t="shared" si="8"/>
        <v>-8.455460000000001E-8</v>
      </c>
      <c r="P122">
        <f t="shared" si="9"/>
        <v>-3.6698646933084499E-9</v>
      </c>
      <c r="Q122">
        <f t="shared" si="10"/>
        <v>-3.6698646933084498</v>
      </c>
      <c r="R122">
        <v>19.25</v>
      </c>
      <c r="S122">
        <f t="shared" si="11"/>
        <v>-0.13239050120160353</v>
      </c>
      <c r="T122">
        <f t="shared" si="12"/>
        <v>-4.413016706720118E-11</v>
      </c>
      <c r="U122">
        <f t="shared" si="13"/>
        <v>-1.2945088730244387E-11</v>
      </c>
      <c r="V122">
        <f t="shared" si="14"/>
        <v>-6.1811801106016674E-10</v>
      </c>
      <c r="W122">
        <f t="shared" si="15"/>
        <v>-1.8131797431791405E-10</v>
      </c>
    </row>
    <row r="123" spans="1:23" x14ac:dyDescent="0.25">
      <c r="A123" t="s">
        <v>212</v>
      </c>
      <c r="B123" t="s">
        <v>74</v>
      </c>
      <c r="C123" t="s">
        <v>70</v>
      </c>
      <c r="D123">
        <v>5</v>
      </c>
      <c r="E123" t="s">
        <v>94</v>
      </c>
      <c r="F123">
        <v>-2.308236</v>
      </c>
      <c r="G123">
        <v>2.06</v>
      </c>
      <c r="H123">
        <v>9.7087378640776603</v>
      </c>
      <c r="I123">
        <v>4.9089999999999998</v>
      </c>
      <c r="M123">
        <v>0.05</v>
      </c>
      <c r="N123">
        <v>0.99</v>
      </c>
      <c r="O123">
        <f t="shared" si="8"/>
        <v>-1.154118E-7</v>
      </c>
      <c r="P123">
        <f t="shared" si="9"/>
        <v>-5.0091383557036054E-9</v>
      </c>
      <c r="Q123">
        <f t="shared" si="10"/>
        <v>-5.0091383557036053</v>
      </c>
      <c r="R123">
        <v>19.25</v>
      </c>
      <c r="S123">
        <f t="shared" si="11"/>
        <v>-0.12631795122187883</v>
      </c>
      <c r="T123">
        <f t="shared" si="12"/>
        <v>-4.210598374062628E-11</v>
      </c>
      <c r="U123">
        <f t="shared" si="13"/>
        <v>-1.7669245570521522E-11</v>
      </c>
      <c r="V123">
        <f t="shared" si="14"/>
        <v>-5.8976588245983018E-10</v>
      </c>
      <c r="W123">
        <f t="shared" si="15"/>
        <v>-2.474878219326238E-10</v>
      </c>
    </row>
    <row r="124" spans="1:23" x14ac:dyDescent="0.25">
      <c r="A124" t="s">
        <v>212</v>
      </c>
      <c r="B124" t="s">
        <v>73</v>
      </c>
      <c r="C124" t="s">
        <v>68</v>
      </c>
      <c r="D124">
        <v>3</v>
      </c>
      <c r="E124" t="s">
        <v>213</v>
      </c>
      <c r="F124">
        <v>-2.5972376000000001</v>
      </c>
      <c r="G124">
        <v>2.4700000000000002</v>
      </c>
      <c r="H124">
        <v>4.8582995951417098</v>
      </c>
      <c r="I124">
        <v>4.9089999999999998</v>
      </c>
      <c r="M124">
        <v>0.05</v>
      </c>
      <c r="N124">
        <v>0.99</v>
      </c>
      <c r="O124">
        <f t="shared" si="8"/>
        <v>-1.2986188000000002E-7</v>
      </c>
      <c r="P124">
        <f t="shared" si="9"/>
        <v>-5.6363051616193412E-9</v>
      </c>
      <c r="Q124">
        <f t="shared" si="10"/>
        <v>-5.6363051616193411</v>
      </c>
      <c r="R124">
        <v>19.25</v>
      </c>
      <c r="S124">
        <f t="shared" si="11"/>
        <v>-0.11854051551857279</v>
      </c>
      <c r="T124">
        <f t="shared" si="12"/>
        <v>-3.9513505172857602E-11</v>
      </c>
      <c r="U124">
        <f t="shared" si="13"/>
        <v>-1.9881515130771706E-11</v>
      </c>
      <c r="V124">
        <f t="shared" si="14"/>
        <v>-5.5345381290466457E-10</v>
      </c>
      <c r="W124">
        <f t="shared" si="15"/>
        <v>-2.7847441798218007E-10</v>
      </c>
    </row>
    <row r="125" spans="1:23" x14ac:dyDescent="0.25">
      <c r="A125" t="s">
        <v>212</v>
      </c>
      <c r="B125" t="s">
        <v>73</v>
      </c>
      <c r="C125" t="s">
        <v>68</v>
      </c>
      <c r="D125">
        <v>4</v>
      </c>
      <c r="E125" t="s">
        <v>214</v>
      </c>
      <c r="F125">
        <v>-2.3733895999999999</v>
      </c>
      <c r="G125">
        <v>2.2799999999999998</v>
      </c>
      <c r="H125">
        <v>4.3859649122807003</v>
      </c>
      <c r="I125">
        <v>4.9089999999999998</v>
      </c>
      <c r="M125">
        <v>0.05</v>
      </c>
      <c r="N125">
        <v>0.99</v>
      </c>
      <c r="O125">
        <f t="shared" si="8"/>
        <v>-1.1866948000000001E-7</v>
      </c>
      <c r="P125">
        <f t="shared" si="9"/>
        <v>-5.150529182626057E-9</v>
      </c>
      <c r="Q125">
        <f t="shared" si="10"/>
        <v>-5.1505291826260571</v>
      </c>
      <c r="R125">
        <v>19.25</v>
      </c>
      <c r="S125">
        <f t="shared" si="11"/>
        <v>-0.11735085856974385</v>
      </c>
      <c r="T125">
        <f t="shared" si="12"/>
        <v>-3.9116952856581282E-11</v>
      </c>
      <c r="U125">
        <f t="shared" si="13"/>
        <v>-1.8167987882054454E-11</v>
      </c>
      <c r="V125">
        <f t="shared" si="14"/>
        <v>-5.4789942357627706E-10</v>
      </c>
      <c r="W125">
        <f t="shared" si="15"/>
        <v>-2.5447355586757212E-10</v>
      </c>
    </row>
    <row r="126" spans="1:23" x14ac:dyDescent="0.25">
      <c r="A126" t="s">
        <v>212</v>
      </c>
      <c r="B126" t="s">
        <v>74</v>
      </c>
      <c r="C126" t="s">
        <v>68</v>
      </c>
      <c r="D126">
        <v>2</v>
      </c>
      <c r="E126" t="s">
        <v>154</v>
      </c>
      <c r="F126">
        <v>-2.2580695999999998</v>
      </c>
      <c r="G126">
        <v>2.23</v>
      </c>
      <c r="H126">
        <v>0</v>
      </c>
      <c r="I126">
        <v>4.9089999999999998</v>
      </c>
      <c r="M126">
        <v>0.05</v>
      </c>
      <c r="N126">
        <v>0.99</v>
      </c>
      <c r="O126">
        <f t="shared" si="8"/>
        <v>-1.1290348E-7</v>
      </c>
      <c r="P126">
        <f t="shared" si="9"/>
        <v>-4.9002714814292375E-9</v>
      </c>
      <c r="Q126">
        <f t="shared" si="10"/>
        <v>-4.9002714814292379</v>
      </c>
      <c r="R126">
        <v>19.25</v>
      </c>
      <c r="S126">
        <f t="shared" si="11"/>
        <v>-0.11415226792683565</v>
      </c>
      <c r="T126">
        <f t="shared" si="12"/>
        <v>-3.8050755975611882E-11</v>
      </c>
      <c r="U126">
        <f t="shared" si="13"/>
        <v>-1.7285228320557039E-11</v>
      </c>
      <c r="V126">
        <f t="shared" si="14"/>
        <v>-5.3296552372360292E-10</v>
      </c>
      <c r="W126">
        <f t="shared" si="15"/>
        <v>-2.4210900751754629E-10</v>
      </c>
    </row>
    <row r="127" spans="1:23" x14ac:dyDescent="0.25">
      <c r="A127" t="s">
        <v>212</v>
      </c>
      <c r="B127" t="s">
        <v>73</v>
      </c>
      <c r="C127" t="s">
        <v>70</v>
      </c>
      <c r="D127">
        <v>4</v>
      </c>
      <c r="E127" t="s">
        <v>94</v>
      </c>
      <c r="F127">
        <v>-1.9711479999999999</v>
      </c>
      <c r="G127">
        <v>1.96</v>
      </c>
      <c r="H127">
        <v>27.040816326530599</v>
      </c>
      <c r="I127">
        <v>4.9089999999999998</v>
      </c>
      <c r="M127">
        <v>0.05</v>
      </c>
      <c r="N127">
        <v>0.99</v>
      </c>
      <c r="O127">
        <f t="shared" si="8"/>
        <v>-9.8557399999999996E-8</v>
      </c>
      <c r="P127">
        <f t="shared" si="9"/>
        <v>-4.2776185154240947E-9</v>
      </c>
      <c r="Q127">
        <f t="shared" si="10"/>
        <v>-4.2776185154240949</v>
      </c>
      <c r="R127">
        <v>19.25</v>
      </c>
      <c r="S127">
        <f t="shared" si="11"/>
        <v>-0.11337446370061212</v>
      </c>
      <c r="T127">
        <f t="shared" si="12"/>
        <v>-3.7791487900204031E-11</v>
      </c>
      <c r="U127">
        <f t="shared" si="13"/>
        <v>-1.5088880889060892E-11</v>
      </c>
      <c r="V127">
        <f t="shared" si="14"/>
        <v>-5.2933403357178784E-10</v>
      </c>
      <c r="W127">
        <f t="shared" si="15"/>
        <v>-2.113454279488092E-10</v>
      </c>
    </row>
    <row r="128" spans="1:23" x14ac:dyDescent="0.25">
      <c r="A128" t="s">
        <v>212</v>
      </c>
      <c r="B128" t="s">
        <v>74</v>
      </c>
      <c r="C128" t="s">
        <v>70</v>
      </c>
      <c r="D128">
        <v>6</v>
      </c>
      <c r="E128" t="s">
        <v>94</v>
      </c>
      <c r="F128">
        <v>-3.228532</v>
      </c>
      <c r="G128">
        <v>3.23</v>
      </c>
      <c r="H128">
        <v>86.068111455108294</v>
      </c>
      <c r="I128">
        <v>4.9089999999999998</v>
      </c>
      <c r="M128">
        <v>0.05</v>
      </c>
      <c r="N128">
        <v>0.99</v>
      </c>
      <c r="O128">
        <f t="shared" si="8"/>
        <v>-1.6142660000000001E-7</v>
      </c>
      <c r="P128">
        <f t="shared" si="9"/>
        <v>-7.0062868241447044E-9</v>
      </c>
      <c r="Q128">
        <f t="shared" si="10"/>
        <v>-7.0062868241447047</v>
      </c>
      <c r="R128">
        <v>19.25</v>
      </c>
      <c r="S128">
        <f t="shared" si="11"/>
        <v>-0.11268202845313345</v>
      </c>
      <c r="T128">
        <f t="shared" si="12"/>
        <v>-3.7560676151044479E-11</v>
      </c>
      <c r="U128">
        <f t="shared" si="13"/>
        <v>-2.4713991437741636E-11</v>
      </c>
      <c r="V128">
        <f t="shared" si="14"/>
        <v>-5.2610112264483473E-10</v>
      </c>
      <c r="W128">
        <f t="shared" si="15"/>
        <v>-3.4616146387101575E-10</v>
      </c>
    </row>
    <row r="129" spans="1:23" x14ac:dyDescent="0.25">
      <c r="A129" t="s">
        <v>212</v>
      </c>
      <c r="B129" t="s">
        <v>74</v>
      </c>
      <c r="C129" t="s">
        <v>68</v>
      </c>
      <c r="D129">
        <v>8</v>
      </c>
      <c r="E129" t="s">
        <v>154</v>
      </c>
      <c r="F129">
        <v>-2.5552215999999999</v>
      </c>
      <c r="G129">
        <v>2.57</v>
      </c>
      <c r="H129">
        <v>1.5564202334630399</v>
      </c>
      <c r="I129">
        <v>4.9089999999999998</v>
      </c>
      <c r="M129">
        <v>0.05</v>
      </c>
      <c r="N129">
        <v>0.99</v>
      </c>
      <c r="O129">
        <f t="shared" si="8"/>
        <v>-1.2776108E-7</v>
      </c>
      <c r="P129">
        <f t="shared" si="9"/>
        <v>-5.5451255954253973E-9</v>
      </c>
      <c r="Q129">
        <f t="shared" si="10"/>
        <v>-5.5451255954253975</v>
      </c>
      <c r="R129">
        <v>19.25</v>
      </c>
      <c r="S129">
        <f t="shared" si="11"/>
        <v>-0.1120850087508292</v>
      </c>
      <c r="T129">
        <f t="shared" si="12"/>
        <v>-3.7361669583609734E-11</v>
      </c>
      <c r="U129">
        <f t="shared" si="13"/>
        <v>-1.9559888129940314E-11</v>
      </c>
      <c r="V129">
        <f t="shared" si="14"/>
        <v>-5.2331369735674649E-10</v>
      </c>
      <c r="W129">
        <f t="shared" si="15"/>
        <v>-2.7396948506963503E-10</v>
      </c>
    </row>
    <row r="130" spans="1:23" x14ac:dyDescent="0.25">
      <c r="A130" t="s">
        <v>212</v>
      </c>
      <c r="B130" t="s">
        <v>72</v>
      </c>
      <c r="C130" t="s">
        <v>68</v>
      </c>
      <c r="D130">
        <v>2</v>
      </c>
      <c r="E130" t="s">
        <v>154</v>
      </c>
      <c r="F130">
        <v>-2.0402616</v>
      </c>
      <c r="G130">
        <v>2.13</v>
      </c>
      <c r="H130">
        <v>13.1455399061033</v>
      </c>
      <c r="I130">
        <v>4.9089999999999998</v>
      </c>
      <c r="M130">
        <v>0.05</v>
      </c>
      <c r="N130">
        <v>0.99</v>
      </c>
      <c r="O130">
        <f t="shared" ref="O130:O193" si="16">(F130/1000000)*M130</f>
        <v>-1.0201308E-7</v>
      </c>
      <c r="P130">
        <f t="shared" ref="P130:P193" si="17">(N130*O130)/(0.0825*276.483)</f>
        <v>-4.4276029990994022E-9</v>
      </c>
      <c r="Q130">
        <f t="shared" ref="Q130:Q193" si="18">P130*1000000000</f>
        <v>-4.4276029990994026</v>
      </c>
      <c r="R130">
        <v>20</v>
      </c>
      <c r="S130">
        <f t="shared" ref="S130:S193" si="19">Q130/G130/R130</f>
        <v>-0.10393434270186393</v>
      </c>
      <c r="T130">
        <f t="shared" ref="T130:T193" si="20">(P130/3)/G130/R130</f>
        <v>-3.4644780900621303E-11</v>
      </c>
      <c r="U130">
        <f t="shared" si="13"/>
        <v>-1.5032263866026355E-11</v>
      </c>
      <c r="V130">
        <f t="shared" si="14"/>
        <v>-4.8525905264073238E-10</v>
      </c>
      <c r="W130">
        <f t="shared" si="15"/>
        <v>-2.1055241029227134E-10</v>
      </c>
    </row>
    <row r="131" spans="1:23" x14ac:dyDescent="0.25">
      <c r="A131" t="s">
        <v>212</v>
      </c>
      <c r="B131" t="s">
        <v>74</v>
      </c>
      <c r="C131" t="s">
        <v>70</v>
      </c>
      <c r="D131">
        <v>3</v>
      </c>
      <c r="E131" t="s">
        <v>94</v>
      </c>
      <c r="F131">
        <v>-1.6439159999999999</v>
      </c>
      <c r="G131">
        <v>1.83</v>
      </c>
      <c r="H131">
        <v>9.8360655737704992</v>
      </c>
      <c r="I131">
        <v>4.9089999999999998</v>
      </c>
      <c r="M131">
        <v>0.05</v>
      </c>
      <c r="N131">
        <v>0.99</v>
      </c>
      <c r="O131">
        <f t="shared" si="16"/>
        <v>-8.2195799999999993E-8</v>
      </c>
      <c r="P131">
        <f t="shared" si="17"/>
        <v>-3.5674873319516929E-9</v>
      </c>
      <c r="Q131">
        <f t="shared" si="18"/>
        <v>-3.5674873319516931</v>
      </c>
      <c r="R131">
        <v>19.25</v>
      </c>
      <c r="S131">
        <f t="shared" si="19"/>
        <v>-0.10126995477827529</v>
      </c>
      <c r="T131">
        <f t="shared" si="20"/>
        <v>-3.3756651592758429E-11</v>
      </c>
      <c r="U131">
        <f t="shared" ref="U131:U194" si="21">(P131/3)/I131/R131</f>
        <v>-1.258396260231166E-11</v>
      </c>
      <c r="V131">
        <f t="shared" ref="V131:V194" si="22">T131*14.0067</f>
        <v>-4.728192918642895E-10</v>
      </c>
      <c r="W131">
        <f t="shared" ref="W131:W194" si="23">U131*14.0067</f>
        <v>-1.7625978898179874E-10</v>
      </c>
    </row>
    <row r="132" spans="1:23" x14ac:dyDescent="0.25">
      <c r="A132" t="s">
        <v>212</v>
      </c>
      <c r="B132" t="s">
        <v>60</v>
      </c>
      <c r="C132" t="s">
        <v>68</v>
      </c>
      <c r="D132">
        <v>6</v>
      </c>
      <c r="E132" t="s">
        <v>154</v>
      </c>
      <c r="F132">
        <v>-3.1647216</v>
      </c>
      <c r="G132">
        <v>3.47</v>
      </c>
      <c r="H132">
        <v>13.8328530259366</v>
      </c>
      <c r="I132">
        <v>4.9089999999999998</v>
      </c>
      <c r="M132">
        <v>0.05</v>
      </c>
      <c r="N132">
        <v>0.99</v>
      </c>
      <c r="O132">
        <f t="shared" si="16"/>
        <v>-1.5823608000000001E-7</v>
      </c>
      <c r="P132">
        <f t="shared" si="17"/>
        <v>-6.8678108961491318E-9</v>
      </c>
      <c r="Q132">
        <f t="shared" si="18"/>
        <v>-6.8678108961491313</v>
      </c>
      <c r="R132">
        <v>22.25</v>
      </c>
      <c r="S132">
        <f t="shared" si="19"/>
        <v>-8.8952639266251743E-2</v>
      </c>
      <c r="T132">
        <f t="shared" si="20"/>
        <v>-2.9650879755417246E-11</v>
      </c>
      <c r="U132">
        <f t="shared" si="21"/>
        <v>-2.0959167396882843E-11</v>
      </c>
      <c r="V132">
        <f t="shared" si="22"/>
        <v>-4.1531097747020273E-10</v>
      </c>
      <c r="W132">
        <f t="shared" si="23"/>
        <v>-2.9356876997791893E-10</v>
      </c>
    </row>
    <row r="133" spans="1:23" x14ac:dyDescent="0.25">
      <c r="A133" t="s">
        <v>212</v>
      </c>
      <c r="B133" t="s">
        <v>71</v>
      </c>
      <c r="C133" t="s">
        <v>61</v>
      </c>
      <c r="D133">
        <v>7</v>
      </c>
      <c r="E133" t="s">
        <v>151</v>
      </c>
      <c r="F133">
        <v>-8.8043312</v>
      </c>
      <c r="G133">
        <v>9.59</v>
      </c>
      <c r="H133">
        <v>1.6684045881126</v>
      </c>
      <c r="I133">
        <v>4.9089999999999998</v>
      </c>
      <c r="M133">
        <v>0.05</v>
      </c>
      <c r="N133">
        <v>0.99</v>
      </c>
      <c r="O133">
        <f t="shared" si="16"/>
        <v>-4.4021655999999997E-7</v>
      </c>
      <c r="P133">
        <f t="shared" si="17"/>
        <v>-1.9106414209915254E-8</v>
      </c>
      <c r="Q133">
        <f t="shared" si="18"/>
        <v>-19.106414209915254</v>
      </c>
      <c r="R133">
        <v>22.5</v>
      </c>
      <c r="S133">
        <f t="shared" si="19"/>
        <v>-8.8547858695007545E-2</v>
      </c>
      <c r="T133">
        <f t="shared" si="20"/>
        <v>-2.9515952898335847E-11</v>
      </c>
      <c r="U133">
        <f t="shared" si="21"/>
        <v>-5.7661028375441192E-11</v>
      </c>
      <c r="V133">
        <f t="shared" si="22"/>
        <v>-4.1342109746112074E-10</v>
      </c>
      <c r="W133">
        <f t="shared" si="23"/>
        <v>-8.0764072614629215E-10</v>
      </c>
    </row>
    <row r="134" spans="1:23" x14ac:dyDescent="0.25">
      <c r="A134" t="s">
        <v>212</v>
      </c>
      <c r="B134" t="s">
        <v>71</v>
      </c>
      <c r="C134" t="s">
        <v>68</v>
      </c>
      <c r="D134">
        <v>4</v>
      </c>
      <c r="E134" t="s">
        <v>154</v>
      </c>
      <c r="F134">
        <v>-3.2907215999999999</v>
      </c>
      <c r="G134">
        <v>3.59</v>
      </c>
      <c r="H134">
        <v>0.55710306406686505</v>
      </c>
      <c r="I134">
        <v>4.9089999999999998</v>
      </c>
      <c r="M134">
        <v>0.05</v>
      </c>
      <c r="N134">
        <v>0.99</v>
      </c>
      <c r="O134">
        <f t="shared" si="16"/>
        <v>-1.6453608000000001E-7</v>
      </c>
      <c r="P134">
        <f t="shared" si="17"/>
        <v>-7.1412454291945619E-9</v>
      </c>
      <c r="Q134">
        <f t="shared" si="18"/>
        <v>-7.1412454291945622</v>
      </c>
      <c r="R134">
        <v>22.5</v>
      </c>
      <c r="S134">
        <f t="shared" si="19"/>
        <v>-8.8409104663504337E-2</v>
      </c>
      <c r="T134">
        <f t="shared" si="20"/>
        <v>-2.9469701554501446E-11</v>
      </c>
      <c r="U134">
        <f t="shared" si="21"/>
        <v>-2.1551482701295616E-11</v>
      </c>
      <c r="V134">
        <f t="shared" si="22"/>
        <v>-4.127732687634354E-10</v>
      </c>
      <c r="W134">
        <f t="shared" si="23"/>
        <v>-3.0186515275223733E-10</v>
      </c>
    </row>
    <row r="135" spans="1:23" x14ac:dyDescent="0.25">
      <c r="A135" t="s">
        <v>212</v>
      </c>
      <c r="B135" t="s">
        <v>74</v>
      </c>
      <c r="C135" t="s">
        <v>68</v>
      </c>
      <c r="D135">
        <v>5</v>
      </c>
      <c r="E135" t="s">
        <v>154</v>
      </c>
      <c r="F135">
        <v>-1.6855895999999999</v>
      </c>
      <c r="G135">
        <v>2.21</v>
      </c>
      <c r="H135">
        <v>2.71493212669683</v>
      </c>
      <c r="I135">
        <v>4.9089999999999998</v>
      </c>
      <c r="M135">
        <v>0.05</v>
      </c>
      <c r="N135">
        <v>0.99</v>
      </c>
      <c r="O135">
        <f t="shared" si="16"/>
        <v>-8.4279480000000004E-8</v>
      </c>
      <c r="P135">
        <f t="shared" si="17"/>
        <v>-3.6579238506526626E-9</v>
      </c>
      <c r="Q135">
        <f t="shared" si="18"/>
        <v>-3.6579238506526628</v>
      </c>
      <c r="R135">
        <v>19.25</v>
      </c>
      <c r="S135">
        <f t="shared" si="19"/>
        <v>-8.5982813672272743E-2</v>
      </c>
      <c r="T135">
        <f t="shared" si="20"/>
        <v>-2.8660937890757578E-11</v>
      </c>
      <c r="U135">
        <f t="shared" si="21"/>
        <v>-1.2902968575794306E-11</v>
      </c>
      <c r="V135">
        <f t="shared" si="22"/>
        <v>-4.0144515875447418E-10</v>
      </c>
      <c r="W135">
        <f t="shared" si="23"/>
        <v>-1.8072800995057811E-10</v>
      </c>
    </row>
    <row r="136" spans="1:23" x14ac:dyDescent="0.25">
      <c r="A136" t="s">
        <v>212</v>
      </c>
      <c r="B136" t="s">
        <v>73</v>
      </c>
      <c r="C136" t="s">
        <v>68</v>
      </c>
      <c r="D136">
        <v>5</v>
      </c>
      <c r="E136" t="s">
        <v>213</v>
      </c>
      <c r="F136">
        <v>-2.4870936000000001</v>
      </c>
      <c r="G136">
        <v>3.29</v>
      </c>
      <c r="H136">
        <v>10.6382978723404</v>
      </c>
      <c r="I136">
        <v>4.9089999999999998</v>
      </c>
      <c r="M136">
        <v>0.05</v>
      </c>
      <c r="N136">
        <v>0.99</v>
      </c>
      <c r="O136">
        <f t="shared" si="16"/>
        <v>-1.2435468000000001E-7</v>
      </c>
      <c r="P136">
        <f t="shared" si="17"/>
        <v>-5.3972799774308015E-9</v>
      </c>
      <c r="Q136">
        <f t="shared" si="18"/>
        <v>-5.3972799774308013</v>
      </c>
      <c r="R136">
        <v>19.25</v>
      </c>
      <c r="S136">
        <f t="shared" si="19"/>
        <v>-8.5221331503269285E-2</v>
      </c>
      <c r="T136">
        <f t="shared" si="20"/>
        <v>-2.8407110501089757E-11</v>
      </c>
      <c r="U136">
        <f t="shared" si="21"/>
        <v>-1.9038377174289123E-11</v>
      </c>
      <c r="V136">
        <f t="shared" si="22"/>
        <v>-3.9788987465561392E-10</v>
      </c>
      <c r="W136">
        <f t="shared" si="23"/>
        <v>-2.6666483756711545E-10</v>
      </c>
    </row>
    <row r="137" spans="1:23" x14ac:dyDescent="0.25">
      <c r="A137" t="s">
        <v>212</v>
      </c>
      <c r="B137" t="s">
        <v>60</v>
      </c>
      <c r="C137" t="s">
        <v>68</v>
      </c>
      <c r="D137">
        <v>1</v>
      </c>
      <c r="E137" t="s">
        <v>154</v>
      </c>
      <c r="F137">
        <v>-2.6170255999999998</v>
      </c>
      <c r="G137">
        <v>3.04</v>
      </c>
      <c r="H137">
        <v>4.2763157894736796</v>
      </c>
      <c r="I137">
        <v>4.9089999999999998</v>
      </c>
      <c r="M137">
        <v>0.05</v>
      </c>
      <c r="N137">
        <v>0.99</v>
      </c>
      <c r="O137">
        <f t="shared" si="16"/>
        <v>-1.3085127999999999E-7</v>
      </c>
      <c r="P137">
        <f t="shared" si="17"/>
        <v>-5.6792474039995227E-9</v>
      </c>
      <c r="Q137">
        <f t="shared" si="18"/>
        <v>-5.6792474039995229</v>
      </c>
      <c r="R137">
        <v>22.25</v>
      </c>
      <c r="S137">
        <f t="shared" si="19"/>
        <v>-8.3962853400347773E-2</v>
      </c>
      <c r="T137">
        <f t="shared" si="20"/>
        <v>-2.7987617800115921E-11</v>
      </c>
      <c r="U137">
        <f t="shared" si="21"/>
        <v>-1.7331912428672315E-11</v>
      </c>
      <c r="V137">
        <f t="shared" si="22"/>
        <v>-3.9201416624088369E-10</v>
      </c>
      <c r="W137">
        <f t="shared" si="23"/>
        <v>-2.4276289781468451E-10</v>
      </c>
    </row>
    <row r="138" spans="1:23" x14ac:dyDescent="0.25">
      <c r="A138" t="s">
        <v>212</v>
      </c>
      <c r="B138" t="s">
        <v>60</v>
      </c>
      <c r="C138" t="s">
        <v>69</v>
      </c>
      <c r="D138">
        <v>5</v>
      </c>
      <c r="E138" t="s">
        <v>94</v>
      </c>
      <c r="F138">
        <v>-3.9797712000000001</v>
      </c>
      <c r="G138">
        <v>4.7300000000000004</v>
      </c>
      <c r="H138">
        <v>3.80549682875266</v>
      </c>
      <c r="I138">
        <v>4.9089999999999998</v>
      </c>
      <c r="M138">
        <v>0.05</v>
      </c>
      <c r="N138">
        <v>0.99</v>
      </c>
      <c r="O138">
        <f t="shared" si="16"/>
        <v>-1.9898856000000003E-7</v>
      </c>
      <c r="P138">
        <f t="shared" si="17"/>
        <v>-8.6365625372988586E-9</v>
      </c>
      <c r="Q138">
        <f t="shared" si="18"/>
        <v>-8.6365625372988593</v>
      </c>
      <c r="R138">
        <v>22.25</v>
      </c>
      <c r="S138">
        <f t="shared" si="19"/>
        <v>-8.2063449056216431E-2</v>
      </c>
      <c r="T138">
        <f t="shared" si="20"/>
        <v>-2.7354483018738808E-11</v>
      </c>
      <c r="U138">
        <f t="shared" si="21"/>
        <v>-2.6357039046370866E-11</v>
      </c>
      <c r="V138">
        <f t="shared" si="22"/>
        <v>-3.831460372985689E-10</v>
      </c>
      <c r="W138">
        <f t="shared" si="23"/>
        <v>-3.6917513881080283E-10</v>
      </c>
    </row>
    <row r="139" spans="1:23" x14ac:dyDescent="0.25">
      <c r="A139" t="s">
        <v>212</v>
      </c>
      <c r="B139" t="s">
        <v>72</v>
      </c>
      <c r="C139" t="s">
        <v>70</v>
      </c>
      <c r="D139">
        <v>6</v>
      </c>
      <c r="E139" t="s">
        <v>94</v>
      </c>
      <c r="F139">
        <v>-1.50678</v>
      </c>
      <c r="G139">
        <v>2.1</v>
      </c>
      <c r="H139">
        <v>28.095238095238098</v>
      </c>
      <c r="I139">
        <v>4.9089999999999998</v>
      </c>
      <c r="M139">
        <v>0.05</v>
      </c>
      <c r="N139">
        <v>0.99</v>
      </c>
      <c r="O139">
        <f t="shared" si="16"/>
        <v>-7.533900000000001E-8</v>
      </c>
      <c r="P139">
        <f t="shared" si="17"/>
        <v>-3.269886394461866E-9</v>
      </c>
      <c r="Q139">
        <f t="shared" si="18"/>
        <v>-3.2698863944618659</v>
      </c>
      <c r="R139">
        <v>20</v>
      </c>
      <c r="S139">
        <f t="shared" si="19"/>
        <v>-7.7854437963377751E-2</v>
      </c>
      <c r="T139">
        <f t="shared" si="20"/>
        <v>-2.5951479321125924E-11</v>
      </c>
      <c r="U139">
        <f t="shared" si="21"/>
        <v>-1.1101671740550915E-11</v>
      </c>
      <c r="V139">
        <f t="shared" si="22"/>
        <v>-3.6349458540721451E-10</v>
      </c>
      <c r="W139">
        <f t="shared" si="23"/>
        <v>-1.554977855683745E-10</v>
      </c>
    </row>
    <row r="140" spans="1:23" x14ac:dyDescent="0.25">
      <c r="A140" t="s">
        <v>212</v>
      </c>
      <c r="B140" t="s">
        <v>73</v>
      </c>
      <c r="C140" t="s">
        <v>70</v>
      </c>
      <c r="D140">
        <v>5</v>
      </c>
      <c r="E140" t="s">
        <v>94</v>
      </c>
      <c r="F140">
        <v>-2.163932</v>
      </c>
      <c r="G140">
        <v>3.14</v>
      </c>
      <c r="H140">
        <v>23.8853503184713</v>
      </c>
      <c r="I140">
        <v>4.9089999999999998</v>
      </c>
      <c r="M140">
        <v>0.05</v>
      </c>
      <c r="N140">
        <v>0.99</v>
      </c>
      <c r="O140">
        <f t="shared" si="16"/>
        <v>-1.0819659999999999E-7</v>
      </c>
      <c r="P140">
        <f t="shared" si="17"/>
        <v>-4.6959820314449703E-9</v>
      </c>
      <c r="Q140">
        <f t="shared" si="18"/>
        <v>-4.6959820314449701</v>
      </c>
      <c r="R140">
        <v>19.25</v>
      </c>
      <c r="S140">
        <f t="shared" si="19"/>
        <v>-7.7690165132682107E-2</v>
      </c>
      <c r="T140">
        <f t="shared" si="20"/>
        <v>-2.5896721710894033E-11</v>
      </c>
      <c r="U140">
        <f t="shared" si="21"/>
        <v>-1.6564617268732384E-11</v>
      </c>
      <c r="V140">
        <f t="shared" si="22"/>
        <v>-3.6272761198797945E-10</v>
      </c>
      <c r="W140">
        <f t="shared" si="23"/>
        <v>-2.3201562469795388E-10</v>
      </c>
    </row>
    <row r="141" spans="1:23" x14ac:dyDescent="0.25">
      <c r="A141" t="s">
        <v>212</v>
      </c>
      <c r="B141" t="s">
        <v>73</v>
      </c>
      <c r="C141" t="s">
        <v>68</v>
      </c>
      <c r="D141">
        <v>7</v>
      </c>
      <c r="E141" t="s">
        <v>154</v>
      </c>
      <c r="F141">
        <v>-2.5479816</v>
      </c>
      <c r="G141">
        <v>3.88</v>
      </c>
      <c r="H141">
        <v>4.8969072164948599</v>
      </c>
      <c r="I141">
        <v>4.9089999999999998</v>
      </c>
      <c r="M141">
        <v>0.05</v>
      </c>
      <c r="N141">
        <v>0.99</v>
      </c>
      <c r="O141">
        <f t="shared" si="16"/>
        <v>-1.2739908000000001E-7</v>
      </c>
      <c r="P141">
        <f t="shared" si="17"/>
        <v>-5.529413960351994E-9</v>
      </c>
      <c r="Q141">
        <f t="shared" si="18"/>
        <v>-5.5294139603519943</v>
      </c>
      <c r="R141">
        <v>19.25</v>
      </c>
      <c r="S141">
        <f t="shared" si="19"/>
        <v>-7.4031516405837383E-2</v>
      </c>
      <c r="T141">
        <f t="shared" si="20"/>
        <v>-2.4677172135279125E-11</v>
      </c>
      <c r="U141">
        <f t="shared" si="21"/>
        <v>-1.9504466874084946E-11</v>
      </c>
      <c r="V141">
        <f t="shared" si="22"/>
        <v>-3.4564574694721414E-10</v>
      </c>
      <c r="W141">
        <f t="shared" si="23"/>
        <v>-2.7319321616524562E-10</v>
      </c>
    </row>
    <row r="142" spans="1:23" x14ac:dyDescent="0.25">
      <c r="A142" t="s">
        <v>212</v>
      </c>
      <c r="B142" t="s">
        <v>74</v>
      </c>
      <c r="C142" t="s">
        <v>69</v>
      </c>
      <c r="D142">
        <v>3</v>
      </c>
      <c r="E142" t="s">
        <v>94</v>
      </c>
      <c r="F142">
        <v>-2.9388792000000001</v>
      </c>
      <c r="G142">
        <v>4.54</v>
      </c>
      <c r="H142">
        <v>5.50660792951542</v>
      </c>
      <c r="I142">
        <v>4.9089999999999998</v>
      </c>
      <c r="M142">
        <v>0.05</v>
      </c>
      <c r="N142">
        <v>0.99</v>
      </c>
      <c r="O142">
        <f t="shared" si="16"/>
        <v>-1.4694396000000004E-7</v>
      </c>
      <c r="P142">
        <f t="shared" si="17"/>
        <v>-6.3777068391185004E-9</v>
      </c>
      <c r="Q142">
        <f t="shared" si="18"/>
        <v>-6.3777068391185008</v>
      </c>
      <c r="R142">
        <v>19.25</v>
      </c>
      <c r="S142">
        <f t="shared" si="19"/>
        <v>-7.2975648940082405E-2</v>
      </c>
      <c r="T142">
        <f t="shared" si="20"/>
        <v>-2.4325216313360798E-11</v>
      </c>
      <c r="U142">
        <f t="shared" si="21"/>
        <v>-2.249673702641231E-11</v>
      </c>
      <c r="V142">
        <f t="shared" si="22"/>
        <v>-3.4071600733635073E-10</v>
      </c>
      <c r="W142">
        <f t="shared" si="23"/>
        <v>-3.151050465078493E-10</v>
      </c>
    </row>
    <row r="143" spans="1:23" x14ac:dyDescent="0.25">
      <c r="A143" t="s">
        <v>212</v>
      </c>
      <c r="B143" t="s">
        <v>72</v>
      </c>
      <c r="C143" t="s">
        <v>69</v>
      </c>
      <c r="D143">
        <v>1</v>
      </c>
      <c r="E143" t="s">
        <v>94</v>
      </c>
      <c r="F143">
        <v>-2.5466152000000002</v>
      </c>
      <c r="G143">
        <v>3.87</v>
      </c>
      <c r="H143">
        <v>12.9198966408269</v>
      </c>
      <c r="I143">
        <v>4.9089999999999998</v>
      </c>
      <c r="M143">
        <v>0.05</v>
      </c>
      <c r="N143">
        <v>0.99</v>
      </c>
      <c r="O143">
        <f t="shared" si="16"/>
        <v>-1.2733076000000002E-7</v>
      </c>
      <c r="P143">
        <f t="shared" si="17"/>
        <v>-5.5264487147491896E-9</v>
      </c>
      <c r="Q143">
        <f t="shared" si="18"/>
        <v>-5.5264487147491899</v>
      </c>
      <c r="R143">
        <v>20</v>
      </c>
      <c r="S143">
        <f t="shared" si="19"/>
        <v>-7.1401146185390049E-2</v>
      </c>
      <c r="T143">
        <f t="shared" si="20"/>
        <v>-2.3800382061796685E-11</v>
      </c>
      <c r="U143">
        <f t="shared" si="21"/>
        <v>-1.8762981988012461E-11</v>
      </c>
      <c r="V143">
        <f t="shared" si="22"/>
        <v>-3.3336481142496765E-10</v>
      </c>
      <c r="W143">
        <f t="shared" si="23"/>
        <v>-2.6280745981149412E-10</v>
      </c>
    </row>
    <row r="144" spans="1:23" x14ac:dyDescent="0.25">
      <c r="A144" t="s">
        <v>212</v>
      </c>
      <c r="B144" t="s">
        <v>72</v>
      </c>
      <c r="C144" t="s">
        <v>68</v>
      </c>
      <c r="D144">
        <v>4</v>
      </c>
      <c r="E144" t="s">
        <v>161</v>
      </c>
      <c r="F144">
        <v>-1.2670376000000001</v>
      </c>
      <c r="G144">
        <v>1.97</v>
      </c>
      <c r="H144">
        <v>10.1522842639594</v>
      </c>
      <c r="I144">
        <v>4.9089999999999998</v>
      </c>
      <c r="M144">
        <v>0.05</v>
      </c>
      <c r="N144">
        <v>0.99</v>
      </c>
      <c r="O144">
        <f t="shared" si="16"/>
        <v>-6.3351880000000012E-8</v>
      </c>
      <c r="P144">
        <f t="shared" si="17"/>
        <v>-2.7496177341825721E-9</v>
      </c>
      <c r="Q144">
        <f t="shared" si="18"/>
        <v>-2.7496177341825723</v>
      </c>
      <c r="R144">
        <v>20</v>
      </c>
      <c r="S144">
        <f t="shared" si="19"/>
        <v>-6.9787252136613506E-2</v>
      </c>
      <c r="T144">
        <f t="shared" si="20"/>
        <v>-2.3262417378871166E-11</v>
      </c>
      <c r="U144">
        <f t="shared" si="21"/>
        <v>-9.3352948128694648E-12</v>
      </c>
      <c r="V144">
        <f t="shared" si="22"/>
        <v>-3.2582970150063478E-10</v>
      </c>
      <c r="W144">
        <f t="shared" si="23"/>
        <v>-1.3075667385541873E-10</v>
      </c>
    </row>
    <row r="145" spans="1:23" x14ac:dyDescent="0.25">
      <c r="A145" t="s">
        <v>212</v>
      </c>
      <c r="B145" t="s">
        <v>74</v>
      </c>
      <c r="C145" t="s">
        <v>68</v>
      </c>
      <c r="D145">
        <v>3</v>
      </c>
      <c r="E145" t="s">
        <v>154</v>
      </c>
      <c r="F145">
        <v>-1.8653736000000001</v>
      </c>
      <c r="G145">
        <v>3.09</v>
      </c>
      <c r="H145">
        <v>0</v>
      </c>
      <c r="I145">
        <v>4.9089999999999998</v>
      </c>
      <c r="M145">
        <v>0.05</v>
      </c>
      <c r="N145">
        <v>0.99</v>
      </c>
      <c r="O145">
        <f t="shared" si="16"/>
        <v>-9.3268680000000017E-8</v>
      </c>
      <c r="P145">
        <f t="shared" si="17"/>
        <v>-4.0480758672323438E-9</v>
      </c>
      <c r="Q145">
        <f t="shared" si="18"/>
        <v>-4.0480758672323436</v>
      </c>
      <c r="R145">
        <v>19.25</v>
      </c>
      <c r="S145">
        <f t="shared" si="19"/>
        <v>-6.8054904673346669E-2</v>
      </c>
      <c r="T145">
        <f t="shared" si="20"/>
        <v>-2.2684968224448895E-11</v>
      </c>
      <c r="U145">
        <f t="shared" si="21"/>
        <v>-1.4279191650753125E-11</v>
      </c>
      <c r="V145">
        <f t="shared" si="22"/>
        <v>-3.1774154442938836E-10</v>
      </c>
      <c r="W145">
        <f t="shared" si="23"/>
        <v>-2.0000435369460381E-10</v>
      </c>
    </row>
    <row r="146" spans="1:23" x14ac:dyDescent="0.25">
      <c r="A146" t="s">
        <v>212</v>
      </c>
      <c r="B146" t="s">
        <v>72</v>
      </c>
      <c r="C146" t="s">
        <v>68</v>
      </c>
      <c r="D146">
        <v>3</v>
      </c>
      <c r="E146" t="s">
        <v>154</v>
      </c>
      <c r="F146">
        <v>-1.9850855999999999</v>
      </c>
      <c r="G146">
        <v>3.2</v>
      </c>
      <c r="H146">
        <v>5.9374999999999796</v>
      </c>
      <c r="I146">
        <v>4.9089999999999998</v>
      </c>
      <c r="M146">
        <v>0.05</v>
      </c>
      <c r="N146">
        <v>0.99</v>
      </c>
      <c r="O146">
        <f t="shared" si="16"/>
        <v>-9.9254279999999993E-8</v>
      </c>
      <c r="P146">
        <f t="shared" si="17"/>
        <v>-4.3078647150096028E-9</v>
      </c>
      <c r="Q146">
        <f t="shared" si="18"/>
        <v>-4.307864715009603</v>
      </c>
      <c r="R146">
        <v>20</v>
      </c>
      <c r="S146">
        <f t="shared" si="19"/>
        <v>-6.7310386172025033E-2</v>
      </c>
      <c r="T146">
        <f t="shared" si="20"/>
        <v>-2.2436795390675012E-11</v>
      </c>
      <c r="U146">
        <f t="shared" si="21"/>
        <v>-1.4625737472022826E-11</v>
      </c>
      <c r="V146">
        <f t="shared" si="22"/>
        <v>-3.1426546199856771E-10</v>
      </c>
      <c r="W146">
        <f t="shared" si="23"/>
        <v>-2.0485831704938212E-10</v>
      </c>
    </row>
    <row r="147" spans="1:23" x14ac:dyDescent="0.25">
      <c r="A147" t="s">
        <v>212</v>
      </c>
      <c r="B147" t="s">
        <v>60</v>
      </c>
      <c r="C147" t="s">
        <v>69</v>
      </c>
      <c r="D147">
        <v>2</v>
      </c>
      <c r="E147" t="s">
        <v>94</v>
      </c>
      <c r="F147">
        <v>-3.8673872</v>
      </c>
      <c r="G147">
        <v>5.63</v>
      </c>
      <c r="H147">
        <v>3.7300177619893402</v>
      </c>
      <c r="I147">
        <v>4.9089999999999998</v>
      </c>
      <c r="M147">
        <v>0.05</v>
      </c>
      <c r="N147">
        <v>0.99</v>
      </c>
      <c r="O147">
        <f t="shared" si="16"/>
        <v>-1.9336936E-7</v>
      </c>
      <c r="P147">
        <f t="shared" si="17"/>
        <v>-8.392676294745066E-9</v>
      </c>
      <c r="Q147">
        <f t="shared" si="18"/>
        <v>-8.3926762947450655</v>
      </c>
      <c r="R147">
        <v>22.25</v>
      </c>
      <c r="S147">
        <f t="shared" si="19"/>
        <v>-6.6998034563993572E-2</v>
      </c>
      <c r="T147">
        <f t="shared" si="20"/>
        <v>-2.2332678187997858E-11</v>
      </c>
      <c r="U147">
        <f t="shared" si="21"/>
        <v>-2.5612747646858414E-11</v>
      </c>
      <c r="V147">
        <f t="shared" si="22"/>
        <v>-3.1280712357582959E-10</v>
      </c>
      <c r="W147">
        <f t="shared" si="23"/>
        <v>-3.5875007246525173E-10</v>
      </c>
    </row>
    <row r="148" spans="1:23" x14ac:dyDescent="0.25">
      <c r="A148" t="s">
        <v>212</v>
      </c>
      <c r="B148" t="s">
        <v>71</v>
      </c>
      <c r="C148" t="s">
        <v>68</v>
      </c>
      <c r="D148">
        <v>5</v>
      </c>
      <c r="E148" t="s">
        <v>154</v>
      </c>
      <c r="F148">
        <v>-3.0680575999999999</v>
      </c>
      <c r="G148">
        <v>4.66</v>
      </c>
      <c r="H148">
        <v>8.1545064377682603</v>
      </c>
      <c r="I148">
        <v>4.9089999999999998</v>
      </c>
      <c r="M148">
        <v>0.05</v>
      </c>
      <c r="N148">
        <v>0.99</v>
      </c>
      <c r="O148">
        <f t="shared" si="16"/>
        <v>-1.5340288E-7</v>
      </c>
      <c r="P148">
        <f t="shared" si="17"/>
        <v>-6.6580388667657689E-9</v>
      </c>
      <c r="Q148">
        <f t="shared" si="18"/>
        <v>-6.6580388667657688</v>
      </c>
      <c r="R148">
        <v>22.5</v>
      </c>
      <c r="S148">
        <f t="shared" si="19"/>
        <v>-6.3500609125090784E-2</v>
      </c>
      <c r="T148">
        <f t="shared" si="20"/>
        <v>-2.1166869708363596E-11</v>
      </c>
      <c r="U148">
        <f t="shared" si="21"/>
        <v>-2.0093219156849534E-11</v>
      </c>
      <c r="V148">
        <f t="shared" si="22"/>
        <v>-2.9647799394413637E-10</v>
      </c>
      <c r="W148">
        <f t="shared" si="23"/>
        <v>-2.8143969276424438E-10</v>
      </c>
    </row>
    <row r="149" spans="1:23" x14ac:dyDescent="0.25">
      <c r="A149" t="s">
        <v>212</v>
      </c>
      <c r="B149" t="s">
        <v>71</v>
      </c>
      <c r="C149" t="s">
        <v>68</v>
      </c>
      <c r="D149">
        <v>8</v>
      </c>
      <c r="E149" t="s">
        <v>154</v>
      </c>
      <c r="F149">
        <v>-3.2190656</v>
      </c>
      <c r="G149">
        <v>5.23</v>
      </c>
      <c r="H149">
        <v>20.841300191204599</v>
      </c>
      <c r="I149">
        <v>4.9089999999999998</v>
      </c>
      <c r="M149">
        <v>0.05</v>
      </c>
      <c r="N149">
        <v>0.99</v>
      </c>
      <c r="O149">
        <f t="shared" si="16"/>
        <v>-1.6095328000000001E-7</v>
      </c>
      <c r="P149">
        <f t="shared" si="17"/>
        <v>-6.9857436442746932E-9</v>
      </c>
      <c r="Q149">
        <f t="shared" si="18"/>
        <v>-6.9857436442746934</v>
      </c>
      <c r="R149">
        <v>22.5</v>
      </c>
      <c r="S149">
        <f t="shared" si="19"/>
        <v>-5.9364721854894352E-2</v>
      </c>
      <c r="T149">
        <f t="shared" si="20"/>
        <v>-1.9788240618298116E-11</v>
      </c>
      <c r="U149">
        <f t="shared" si="21"/>
        <v>-2.1082195647524784E-11</v>
      </c>
      <c r="V149">
        <f t="shared" si="22"/>
        <v>-2.7716794986831621E-10</v>
      </c>
      <c r="W149">
        <f t="shared" si="23"/>
        <v>-2.9529198977618539E-10</v>
      </c>
    </row>
    <row r="150" spans="1:23" x14ac:dyDescent="0.25">
      <c r="A150" t="s">
        <v>212</v>
      </c>
      <c r="B150" t="s">
        <v>73</v>
      </c>
      <c r="C150" t="s">
        <v>69</v>
      </c>
      <c r="D150">
        <v>1</v>
      </c>
      <c r="E150" t="s">
        <v>94</v>
      </c>
      <c r="F150">
        <v>-2.7001751999999999</v>
      </c>
      <c r="G150">
        <v>5.19</v>
      </c>
      <c r="H150">
        <v>7.7071290944123403</v>
      </c>
      <c r="I150">
        <v>4.9089999999999998</v>
      </c>
      <c r="M150">
        <v>0.05</v>
      </c>
      <c r="N150">
        <v>0.99</v>
      </c>
      <c r="O150">
        <f t="shared" si="16"/>
        <v>-1.3500875999999999E-7</v>
      </c>
      <c r="P150">
        <f t="shared" si="17"/>
        <v>-5.8596916266099546E-9</v>
      </c>
      <c r="Q150">
        <f t="shared" si="18"/>
        <v>-5.8596916266099548</v>
      </c>
      <c r="R150">
        <v>19.25</v>
      </c>
      <c r="S150">
        <f t="shared" si="19"/>
        <v>-5.8651168597051814E-2</v>
      </c>
      <c r="T150">
        <f t="shared" si="20"/>
        <v>-1.9550389532350606E-11</v>
      </c>
      <c r="U150">
        <f t="shared" si="21"/>
        <v>-2.0669489035017244E-11</v>
      </c>
      <c r="V150">
        <f t="shared" si="22"/>
        <v>-2.7383644106277522E-10</v>
      </c>
      <c r="W150">
        <f t="shared" si="23"/>
        <v>-2.8951133206677605E-10</v>
      </c>
    </row>
    <row r="151" spans="1:23" x14ac:dyDescent="0.25">
      <c r="A151" t="s">
        <v>212</v>
      </c>
      <c r="B151" t="s">
        <v>60</v>
      </c>
      <c r="C151" t="s">
        <v>68</v>
      </c>
      <c r="D151">
        <v>8</v>
      </c>
      <c r="E151" t="s">
        <v>154</v>
      </c>
      <c r="F151">
        <v>-2.5746015999999998</v>
      </c>
      <c r="G151">
        <v>4.29</v>
      </c>
      <c r="H151">
        <v>3.96270396270396</v>
      </c>
      <c r="I151">
        <v>4.9089999999999998</v>
      </c>
      <c r="M151">
        <v>0.05</v>
      </c>
      <c r="N151">
        <v>0.99</v>
      </c>
      <c r="O151">
        <f t="shared" si="16"/>
        <v>-1.2873007999999999E-7</v>
      </c>
      <c r="P151">
        <f t="shared" si="17"/>
        <v>-5.5871824307461943E-9</v>
      </c>
      <c r="Q151">
        <f t="shared" si="18"/>
        <v>-5.5871824307461946</v>
      </c>
      <c r="R151">
        <v>22.25</v>
      </c>
      <c r="S151">
        <f t="shared" si="19"/>
        <v>-5.8533641662043362E-2</v>
      </c>
      <c r="T151">
        <f t="shared" si="20"/>
        <v>-1.9511213887347786E-11</v>
      </c>
      <c r="U151">
        <f t="shared" si="21"/>
        <v>-1.7050948783198618E-11</v>
      </c>
      <c r="V151">
        <f t="shared" si="22"/>
        <v>-2.7328771955591425E-10</v>
      </c>
      <c r="W151">
        <f t="shared" si="23"/>
        <v>-2.3882752432162807E-10</v>
      </c>
    </row>
    <row r="152" spans="1:23" x14ac:dyDescent="0.25">
      <c r="A152" t="s">
        <v>212</v>
      </c>
      <c r="B152" t="s">
        <v>71</v>
      </c>
      <c r="C152" t="s">
        <v>69</v>
      </c>
      <c r="D152">
        <v>5</v>
      </c>
      <c r="E152" t="s">
        <v>94</v>
      </c>
      <c r="F152">
        <v>-3.9797712000000001</v>
      </c>
      <c r="G152">
        <v>6.66</v>
      </c>
      <c r="H152">
        <v>39.639639639639597</v>
      </c>
      <c r="I152">
        <v>4.9089999999999998</v>
      </c>
      <c r="M152">
        <v>0.05</v>
      </c>
      <c r="N152">
        <v>0.99</v>
      </c>
      <c r="O152">
        <f t="shared" si="16"/>
        <v>-1.9898856000000003E-7</v>
      </c>
      <c r="P152">
        <f t="shared" si="17"/>
        <v>-8.6365625372988586E-9</v>
      </c>
      <c r="Q152">
        <f t="shared" si="18"/>
        <v>-8.6365625372988593</v>
      </c>
      <c r="R152">
        <v>22.5</v>
      </c>
      <c r="S152">
        <f t="shared" si="19"/>
        <v>-5.7634718300292688E-2</v>
      </c>
      <c r="T152">
        <f t="shared" si="20"/>
        <v>-1.9211572766764229E-11</v>
      </c>
      <c r="U152">
        <f t="shared" si="21"/>
        <v>-2.6064183056966746E-11</v>
      </c>
      <c r="V152">
        <f t="shared" si="22"/>
        <v>-2.6909073627223652E-10</v>
      </c>
      <c r="W152">
        <f t="shared" si="23"/>
        <v>-3.6507319282401612E-10</v>
      </c>
    </row>
    <row r="153" spans="1:23" x14ac:dyDescent="0.25">
      <c r="A153" t="s">
        <v>212</v>
      </c>
      <c r="B153" t="s">
        <v>74</v>
      </c>
      <c r="C153" t="s">
        <v>69</v>
      </c>
      <c r="D153">
        <v>5</v>
      </c>
      <c r="E153" t="s">
        <v>94</v>
      </c>
      <c r="F153">
        <v>-2.9660791999999998</v>
      </c>
      <c r="G153">
        <v>6.09</v>
      </c>
      <c r="H153">
        <v>4.5977011494252897</v>
      </c>
      <c r="I153">
        <v>4.9089999999999998</v>
      </c>
      <c r="M153">
        <v>0.05</v>
      </c>
      <c r="N153">
        <v>0.99</v>
      </c>
      <c r="O153">
        <f t="shared" si="16"/>
        <v>-1.4830395999999999E-7</v>
      </c>
      <c r="P153">
        <f t="shared" si="17"/>
        <v>-6.4367339764108459E-9</v>
      </c>
      <c r="Q153">
        <f t="shared" si="18"/>
        <v>-6.4367339764108458</v>
      </c>
      <c r="R153">
        <v>19.25</v>
      </c>
      <c r="S153">
        <f t="shared" si="19"/>
        <v>-5.4905712804988772E-2</v>
      </c>
      <c r="T153">
        <f t="shared" si="20"/>
        <v>-1.8301904268329592E-11</v>
      </c>
      <c r="U153">
        <f t="shared" si="21"/>
        <v>-2.2704949479349605E-11</v>
      </c>
      <c r="V153">
        <f t="shared" si="22"/>
        <v>-2.5634928251521212E-10</v>
      </c>
      <c r="W153">
        <f t="shared" si="23"/>
        <v>-3.1802141587240609E-10</v>
      </c>
    </row>
    <row r="154" spans="1:23" x14ac:dyDescent="0.25">
      <c r="A154" t="s">
        <v>212</v>
      </c>
      <c r="B154" t="s">
        <v>72</v>
      </c>
      <c r="C154" t="s">
        <v>69</v>
      </c>
      <c r="D154">
        <v>5</v>
      </c>
      <c r="E154" t="s">
        <v>94</v>
      </c>
      <c r="F154">
        <v>-1.6775911999999999</v>
      </c>
      <c r="G154">
        <v>3.34</v>
      </c>
      <c r="H154">
        <v>25.149700598802401</v>
      </c>
      <c r="I154">
        <v>4.9089999999999998</v>
      </c>
      <c r="M154">
        <v>0.05</v>
      </c>
      <c r="N154">
        <v>0.99</v>
      </c>
      <c r="O154">
        <f t="shared" si="16"/>
        <v>-8.3879559999999999E-8</v>
      </c>
      <c r="P154">
        <f t="shared" si="17"/>
        <v>-3.6405664001041653E-9</v>
      </c>
      <c r="Q154">
        <f t="shared" si="18"/>
        <v>-3.6405664001041651</v>
      </c>
      <c r="R154">
        <v>20</v>
      </c>
      <c r="S154">
        <f t="shared" si="19"/>
        <v>-5.449949700754738E-2</v>
      </c>
      <c r="T154">
        <f t="shared" si="20"/>
        <v>-1.8166499002515794E-11</v>
      </c>
      <c r="U154">
        <f t="shared" si="21"/>
        <v>-1.2360176546832911E-11</v>
      </c>
      <c r="V154">
        <f t="shared" si="22"/>
        <v>-2.5445270157853799E-10</v>
      </c>
      <c r="W154">
        <f t="shared" si="23"/>
        <v>-1.7312528483852453E-10</v>
      </c>
    </row>
    <row r="155" spans="1:23" x14ac:dyDescent="0.25">
      <c r="A155" t="s">
        <v>212</v>
      </c>
      <c r="B155" t="s">
        <v>71</v>
      </c>
      <c r="C155" t="s">
        <v>69</v>
      </c>
      <c r="D155">
        <v>4</v>
      </c>
      <c r="E155" t="s">
        <v>94</v>
      </c>
      <c r="F155">
        <v>-3.5882752</v>
      </c>
      <c r="G155">
        <v>6.39</v>
      </c>
      <c r="H155">
        <v>5.1643192488262804</v>
      </c>
      <c r="I155">
        <v>4.9089999999999998</v>
      </c>
      <c r="M155">
        <v>0.05</v>
      </c>
      <c r="N155">
        <v>0.99</v>
      </c>
      <c r="O155">
        <f t="shared" si="16"/>
        <v>-1.7941376E-7</v>
      </c>
      <c r="P155">
        <f t="shared" si="17"/>
        <v>-7.7869710615119193E-9</v>
      </c>
      <c r="Q155">
        <f t="shared" si="18"/>
        <v>-7.7869710615119194</v>
      </c>
      <c r="R155">
        <v>22.5</v>
      </c>
      <c r="S155">
        <f t="shared" si="19"/>
        <v>-5.4160814199352598E-2</v>
      </c>
      <c r="T155">
        <f t="shared" si="20"/>
        <v>-1.8053604733117531E-11</v>
      </c>
      <c r="U155">
        <f t="shared" si="21"/>
        <v>-2.3500210683361386E-11</v>
      </c>
      <c r="V155">
        <f t="shared" si="22"/>
        <v>-2.5287142541535734E-10</v>
      </c>
      <c r="W155">
        <f t="shared" si="23"/>
        <v>-3.2916040097863795E-10</v>
      </c>
    </row>
    <row r="156" spans="1:23" x14ac:dyDescent="0.25">
      <c r="A156" t="s">
        <v>212</v>
      </c>
      <c r="B156" t="s">
        <v>71</v>
      </c>
      <c r="C156" t="s">
        <v>69</v>
      </c>
      <c r="D156">
        <v>2</v>
      </c>
      <c r="E156" t="s">
        <v>94</v>
      </c>
      <c r="F156">
        <v>-3.5213632000000001</v>
      </c>
      <c r="G156">
        <v>6.41</v>
      </c>
      <c r="H156">
        <v>5.3042121684867398</v>
      </c>
      <c r="I156">
        <v>4.9089999999999998</v>
      </c>
      <c r="M156">
        <v>0.05</v>
      </c>
      <c r="N156">
        <v>0.99</v>
      </c>
      <c r="O156">
        <f t="shared" si="16"/>
        <v>-1.7606816000000001E-7</v>
      </c>
      <c r="P156">
        <f t="shared" si="17"/>
        <v>-7.6417643037727468E-9</v>
      </c>
      <c r="Q156">
        <f t="shared" si="18"/>
        <v>-7.6417643037727467</v>
      </c>
      <c r="R156">
        <v>22.5</v>
      </c>
      <c r="S156">
        <f t="shared" si="19"/>
        <v>-5.2985018573567313E-2</v>
      </c>
      <c r="T156">
        <f t="shared" si="20"/>
        <v>-1.7661672857855771E-11</v>
      </c>
      <c r="U156">
        <f t="shared" si="21"/>
        <v>-2.3061992874079345E-11</v>
      </c>
      <c r="V156">
        <f t="shared" si="22"/>
        <v>-2.4738175321812846E-10</v>
      </c>
      <c r="W156">
        <f t="shared" si="23"/>
        <v>-3.2302241558936716E-10</v>
      </c>
    </row>
    <row r="157" spans="1:23" x14ac:dyDescent="0.25">
      <c r="A157" t="s">
        <v>212</v>
      </c>
      <c r="B157" t="s">
        <v>74</v>
      </c>
      <c r="C157" t="s">
        <v>68</v>
      </c>
      <c r="D157">
        <v>7</v>
      </c>
      <c r="E157" t="s">
        <v>154</v>
      </c>
      <c r="F157">
        <v>-1.9171975999999999</v>
      </c>
      <c r="G157">
        <v>4.1100000000000003</v>
      </c>
      <c r="H157">
        <v>3.6496350364963401</v>
      </c>
      <c r="I157">
        <v>4.9089999999999998</v>
      </c>
      <c r="M157">
        <v>0.05</v>
      </c>
      <c r="N157">
        <v>0.99</v>
      </c>
      <c r="O157">
        <f t="shared" si="16"/>
        <v>-9.5859880000000001E-8</v>
      </c>
      <c r="P157">
        <f t="shared" si="17"/>
        <v>-4.1605399246969973E-9</v>
      </c>
      <c r="Q157">
        <f t="shared" si="18"/>
        <v>-4.1605399246969972</v>
      </c>
      <c r="R157">
        <v>19.25</v>
      </c>
      <c r="S157">
        <f t="shared" si="19"/>
        <v>-5.2586847722652971E-2</v>
      </c>
      <c r="T157">
        <f t="shared" si="20"/>
        <v>-1.7528949240884327E-11</v>
      </c>
      <c r="U157">
        <f t="shared" si="21"/>
        <v>-1.4675897612555427E-11</v>
      </c>
      <c r="V157">
        <f t="shared" si="22"/>
        <v>-2.4552273333229452E-10</v>
      </c>
      <c r="W157">
        <f t="shared" si="23"/>
        <v>-2.0556089508978011E-10</v>
      </c>
    </row>
    <row r="158" spans="1:23" x14ac:dyDescent="0.25">
      <c r="A158" t="s">
        <v>212</v>
      </c>
      <c r="B158" t="s">
        <v>72</v>
      </c>
      <c r="C158" t="s">
        <v>69</v>
      </c>
      <c r="D158">
        <v>4</v>
      </c>
      <c r="E158" t="s">
        <v>94</v>
      </c>
      <c r="F158">
        <v>-2.8135832000000001</v>
      </c>
      <c r="G158">
        <v>5.81</v>
      </c>
      <c r="H158">
        <v>10.4991394148021</v>
      </c>
      <c r="I158">
        <v>4.9089999999999998</v>
      </c>
      <c r="M158">
        <v>0.05</v>
      </c>
      <c r="N158">
        <v>0.99</v>
      </c>
      <c r="O158">
        <f t="shared" si="16"/>
        <v>-1.4067916000000001E-7</v>
      </c>
      <c r="P158">
        <f t="shared" si="17"/>
        <v>-6.1058000672735753E-9</v>
      </c>
      <c r="Q158">
        <f t="shared" si="18"/>
        <v>-6.1058000672735755</v>
      </c>
      <c r="R158">
        <v>20</v>
      </c>
      <c r="S158">
        <f t="shared" si="19"/>
        <v>-5.2545611594436971E-2</v>
      </c>
      <c r="T158">
        <f t="shared" si="20"/>
        <v>-1.751520386481232E-11</v>
      </c>
      <c r="U158">
        <f t="shared" si="21"/>
        <v>-2.0729952017632835E-11</v>
      </c>
      <c r="V158">
        <f t="shared" si="22"/>
        <v>-2.4533020597326671E-10</v>
      </c>
      <c r="W158">
        <f t="shared" si="23"/>
        <v>-2.9035821892537782E-10</v>
      </c>
    </row>
    <row r="159" spans="1:23" x14ac:dyDescent="0.25">
      <c r="A159" t="s">
        <v>212</v>
      </c>
      <c r="B159" t="s">
        <v>71</v>
      </c>
      <c r="C159" t="s">
        <v>69</v>
      </c>
      <c r="D159">
        <v>6</v>
      </c>
      <c r="E159" t="s">
        <v>94</v>
      </c>
      <c r="F159">
        <v>-3.6278112</v>
      </c>
      <c r="G159">
        <v>6.71</v>
      </c>
      <c r="H159">
        <v>14.1579731743666</v>
      </c>
      <c r="I159">
        <v>4.9089999999999998</v>
      </c>
      <c r="M159">
        <v>0.05</v>
      </c>
      <c r="N159">
        <v>0.99</v>
      </c>
      <c r="O159">
        <f t="shared" si="16"/>
        <v>-1.8139056000000003E-7</v>
      </c>
      <c r="P159">
        <f t="shared" si="17"/>
        <v>-7.87276874165862E-9</v>
      </c>
      <c r="Q159">
        <f t="shared" si="18"/>
        <v>-7.8727687416586196</v>
      </c>
      <c r="R159">
        <v>22.5</v>
      </c>
      <c r="S159">
        <f t="shared" si="19"/>
        <v>-5.2146174808137893E-2</v>
      </c>
      <c r="T159">
        <f t="shared" si="20"/>
        <v>-1.7382058269379303E-11</v>
      </c>
      <c r="U159">
        <f t="shared" si="21"/>
        <v>-2.3759138518544537E-11</v>
      </c>
      <c r="V159">
        <f t="shared" si="22"/>
        <v>-2.4346527556171512E-10</v>
      </c>
      <c r="W159">
        <f t="shared" si="23"/>
        <v>-3.3278712548769779E-10</v>
      </c>
    </row>
    <row r="160" spans="1:23" x14ac:dyDescent="0.25">
      <c r="A160" t="s">
        <v>212</v>
      </c>
      <c r="B160" t="s">
        <v>60</v>
      </c>
      <c r="C160" t="s">
        <v>69</v>
      </c>
      <c r="D160">
        <v>3</v>
      </c>
      <c r="E160" t="s">
        <v>94</v>
      </c>
      <c r="F160">
        <v>-3.4881072</v>
      </c>
      <c r="G160">
        <v>6.85</v>
      </c>
      <c r="H160">
        <v>2.9197080291970701</v>
      </c>
      <c r="I160">
        <v>4.9089999999999998</v>
      </c>
      <c r="M160">
        <v>0.05</v>
      </c>
      <c r="N160">
        <v>0.99</v>
      </c>
      <c r="O160">
        <f t="shared" si="16"/>
        <v>-1.7440536000000001E-7</v>
      </c>
      <c r="P160">
        <f t="shared" si="17"/>
        <v>-7.5695949479714852E-9</v>
      </c>
      <c r="Q160">
        <f t="shared" si="18"/>
        <v>-7.5695949479714848</v>
      </c>
      <c r="R160">
        <v>22.25</v>
      </c>
      <c r="S160">
        <f t="shared" si="19"/>
        <v>-4.966518460081349E-2</v>
      </c>
      <c r="T160">
        <f t="shared" si="20"/>
        <v>-1.6555061533604495E-11</v>
      </c>
      <c r="U160">
        <f t="shared" si="21"/>
        <v>-2.3100870137541412E-11</v>
      </c>
      <c r="V160">
        <f t="shared" si="22"/>
        <v>-2.3188178038273807E-10</v>
      </c>
      <c r="W160">
        <f t="shared" si="23"/>
        <v>-3.235669577555013E-10</v>
      </c>
    </row>
    <row r="161" spans="1:23" x14ac:dyDescent="0.25">
      <c r="A161" t="s">
        <v>212</v>
      </c>
      <c r="B161" t="s">
        <v>60</v>
      </c>
      <c r="C161" t="s">
        <v>68</v>
      </c>
      <c r="D161">
        <v>4</v>
      </c>
      <c r="E161" t="s">
        <v>154</v>
      </c>
      <c r="F161">
        <v>-3.1286016000000001</v>
      </c>
      <c r="G161">
        <v>6.75</v>
      </c>
      <c r="H161">
        <v>3.9999999999999898</v>
      </c>
      <c r="I161">
        <v>4.9089999999999998</v>
      </c>
      <c r="M161">
        <v>0.05</v>
      </c>
      <c r="N161">
        <v>0.99</v>
      </c>
      <c r="O161">
        <f t="shared" si="16"/>
        <v>-1.5643008000000003E-7</v>
      </c>
      <c r="P161">
        <f t="shared" si="17"/>
        <v>-6.7894263300094416E-9</v>
      </c>
      <c r="Q161">
        <f t="shared" si="18"/>
        <v>-6.7894263300094417</v>
      </c>
      <c r="R161">
        <v>22.25</v>
      </c>
      <c r="S161">
        <f t="shared" si="19"/>
        <v>-4.5206334282210187E-2</v>
      </c>
      <c r="T161">
        <f t="shared" si="20"/>
        <v>-1.506877809407006E-11</v>
      </c>
      <c r="U161">
        <f t="shared" si="21"/>
        <v>-2.0719953582190449E-11</v>
      </c>
      <c r="V161">
        <f t="shared" si="22"/>
        <v>-2.1106385413021111E-10</v>
      </c>
      <c r="W161">
        <f t="shared" si="23"/>
        <v>-2.9021817383966696E-10</v>
      </c>
    </row>
    <row r="162" spans="1:23" x14ac:dyDescent="0.25">
      <c r="A162" t="s">
        <v>212</v>
      </c>
      <c r="B162" t="s">
        <v>71</v>
      </c>
      <c r="C162" t="s">
        <v>68</v>
      </c>
      <c r="D162">
        <v>6</v>
      </c>
      <c r="E162" t="s">
        <v>154</v>
      </c>
      <c r="F162">
        <v>-2.3394096000000002</v>
      </c>
      <c r="G162">
        <v>5.03</v>
      </c>
      <c r="H162">
        <v>12.326043737574601</v>
      </c>
      <c r="I162">
        <v>4.9089999999999998</v>
      </c>
      <c r="M162">
        <v>0.05</v>
      </c>
      <c r="N162">
        <v>0.99</v>
      </c>
      <c r="O162">
        <f t="shared" si="16"/>
        <v>-1.1697048000000002E-7</v>
      </c>
      <c r="P162">
        <f t="shared" si="17"/>
        <v>-5.0767886633174559E-9</v>
      </c>
      <c r="Q162">
        <f t="shared" si="18"/>
        <v>-5.0767886633174557</v>
      </c>
      <c r="R162">
        <v>22.5</v>
      </c>
      <c r="S162">
        <f t="shared" si="19"/>
        <v>-4.4857863161629832E-2</v>
      </c>
      <c r="T162">
        <f t="shared" si="20"/>
        <v>-1.4952621053876608E-11</v>
      </c>
      <c r="U162">
        <f t="shared" si="21"/>
        <v>-1.5321182298023904E-11</v>
      </c>
      <c r="V162">
        <f t="shared" si="22"/>
        <v>-2.0943687731533348E-10</v>
      </c>
      <c r="W162">
        <f t="shared" si="23"/>
        <v>-2.1459920409373142E-10</v>
      </c>
    </row>
    <row r="163" spans="1:23" x14ac:dyDescent="0.25">
      <c r="A163" t="s">
        <v>212</v>
      </c>
      <c r="B163" t="s">
        <v>74</v>
      </c>
      <c r="C163" t="s">
        <v>69</v>
      </c>
      <c r="D163">
        <v>7</v>
      </c>
      <c r="E163" t="s">
        <v>94</v>
      </c>
      <c r="F163">
        <v>-2.8364791999999999</v>
      </c>
      <c r="G163">
        <v>7.2</v>
      </c>
      <c r="H163">
        <v>12.5</v>
      </c>
      <c r="I163">
        <v>4.9089999999999998</v>
      </c>
      <c r="M163">
        <v>0.05</v>
      </c>
      <c r="N163">
        <v>0.99</v>
      </c>
      <c r="O163">
        <f t="shared" si="16"/>
        <v>-1.4182396E-7</v>
      </c>
      <c r="P163">
        <f t="shared" si="17"/>
        <v>-6.1554870281355453E-9</v>
      </c>
      <c r="Q163">
        <f t="shared" si="18"/>
        <v>-6.1554870281355454</v>
      </c>
      <c r="R163">
        <v>19.25</v>
      </c>
      <c r="S163">
        <f t="shared" si="19"/>
        <v>-4.441188331988128E-2</v>
      </c>
      <c r="T163">
        <f t="shared" si="20"/>
        <v>-1.4803961106627092E-11</v>
      </c>
      <c r="U163">
        <f t="shared" si="21"/>
        <v>-2.171287838006011E-11</v>
      </c>
      <c r="V163">
        <f t="shared" si="22"/>
        <v>-2.0735464203219371E-10</v>
      </c>
      <c r="W163">
        <f t="shared" si="23"/>
        <v>-3.0412577360598794E-10</v>
      </c>
    </row>
    <row r="164" spans="1:23" x14ac:dyDescent="0.25">
      <c r="A164" t="s">
        <v>212</v>
      </c>
      <c r="B164" t="s">
        <v>72</v>
      </c>
      <c r="C164" t="s">
        <v>69</v>
      </c>
      <c r="D164">
        <v>8</v>
      </c>
      <c r="E164" t="s">
        <v>94</v>
      </c>
      <c r="F164">
        <v>-2.2251591999999998</v>
      </c>
      <c r="G164">
        <v>5.64</v>
      </c>
      <c r="H164">
        <v>15.780141843971601</v>
      </c>
      <c r="I164">
        <v>4.9089999999999998</v>
      </c>
      <c r="M164">
        <v>0.05</v>
      </c>
      <c r="N164">
        <v>0.99</v>
      </c>
      <c r="O164">
        <f t="shared" si="16"/>
        <v>-1.1125795999999999E-7</v>
      </c>
      <c r="P164">
        <f t="shared" si="17"/>
        <v>-4.828852117490044E-9</v>
      </c>
      <c r="Q164">
        <f t="shared" si="18"/>
        <v>-4.8288521174900438</v>
      </c>
      <c r="R164">
        <v>20</v>
      </c>
      <c r="S164">
        <f t="shared" si="19"/>
        <v>-4.2808972672784079E-2</v>
      </c>
      <c r="T164">
        <f t="shared" si="20"/>
        <v>-1.4269657557594692E-11</v>
      </c>
      <c r="U164">
        <f t="shared" si="21"/>
        <v>-1.6394554619033219E-11</v>
      </c>
      <c r="V164">
        <f t="shared" si="22"/>
        <v>-1.9987081251196158E-10</v>
      </c>
      <c r="W164">
        <f t="shared" si="23"/>
        <v>-2.2963360818241258E-10</v>
      </c>
    </row>
    <row r="165" spans="1:23" x14ac:dyDescent="0.25">
      <c r="A165" t="s">
        <v>212</v>
      </c>
      <c r="B165" t="s">
        <v>72</v>
      </c>
      <c r="C165" t="s">
        <v>69</v>
      </c>
      <c r="D165">
        <v>3</v>
      </c>
      <c r="E165" t="s">
        <v>94</v>
      </c>
      <c r="F165">
        <v>-3.0785752</v>
      </c>
      <c r="G165">
        <v>7.94</v>
      </c>
      <c r="H165">
        <v>10.327455919395501</v>
      </c>
      <c r="I165">
        <v>4.9089999999999998</v>
      </c>
      <c r="M165">
        <v>0.05</v>
      </c>
      <c r="N165">
        <v>0.99</v>
      </c>
      <c r="O165">
        <f t="shared" si="16"/>
        <v>-1.5392876E-7</v>
      </c>
      <c r="P165">
        <f t="shared" si="17"/>
        <v>-6.6808632718829008E-9</v>
      </c>
      <c r="Q165">
        <f t="shared" si="18"/>
        <v>-6.6808632718829006</v>
      </c>
      <c r="R165">
        <v>20</v>
      </c>
      <c r="S165">
        <f t="shared" si="19"/>
        <v>-4.2070927404804156E-2</v>
      </c>
      <c r="T165">
        <f t="shared" si="20"/>
        <v>-1.4023642468268054E-11</v>
      </c>
      <c r="U165">
        <f t="shared" si="21"/>
        <v>-2.2682363250773755E-11</v>
      </c>
      <c r="V165">
        <f t="shared" si="22"/>
        <v>-1.9642495296029015E-10</v>
      </c>
      <c r="W165">
        <f t="shared" si="23"/>
        <v>-3.1770505734461277E-10</v>
      </c>
    </row>
    <row r="166" spans="1:23" x14ac:dyDescent="0.25">
      <c r="A166" t="s">
        <v>212</v>
      </c>
      <c r="B166" t="s">
        <v>60</v>
      </c>
      <c r="C166" t="s">
        <v>69</v>
      </c>
      <c r="D166">
        <v>7</v>
      </c>
      <c r="E166" t="s">
        <v>94</v>
      </c>
      <c r="F166">
        <v>-3.2890191999999998</v>
      </c>
      <c r="G166">
        <v>7.73</v>
      </c>
      <c r="H166">
        <v>3.4928848641655801</v>
      </c>
      <c r="I166">
        <v>4.9089999999999998</v>
      </c>
      <c r="M166">
        <v>0.05</v>
      </c>
      <c r="N166">
        <v>0.99</v>
      </c>
      <c r="O166">
        <f t="shared" si="16"/>
        <v>-1.6445096000000001E-7</v>
      </c>
      <c r="P166">
        <f t="shared" si="17"/>
        <v>-7.1375510248369705E-9</v>
      </c>
      <c r="Q166">
        <f t="shared" si="18"/>
        <v>-7.1375510248369709</v>
      </c>
      <c r="R166">
        <v>22.25</v>
      </c>
      <c r="S166">
        <f t="shared" si="19"/>
        <v>-4.1499199237390989E-2</v>
      </c>
      <c r="T166">
        <f t="shared" si="20"/>
        <v>-1.3833066412463664E-11</v>
      </c>
      <c r="U166">
        <f t="shared" si="21"/>
        <v>-2.1782359618729705E-11</v>
      </c>
      <c r="V166">
        <f t="shared" si="22"/>
        <v>-1.9375561131945479E-10</v>
      </c>
      <c r="W166">
        <f t="shared" si="23"/>
        <v>-3.0509897647166137E-10</v>
      </c>
    </row>
    <row r="167" spans="1:23" x14ac:dyDescent="0.25">
      <c r="A167" t="s">
        <v>212</v>
      </c>
      <c r="B167" t="s">
        <v>72</v>
      </c>
      <c r="C167" t="s">
        <v>66</v>
      </c>
      <c r="D167">
        <v>6</v>
      </c>
      <c r="E167" t="s">
        <v>94</v>
      </c>
      <c r="F167">
        <v>-0.36624079999999998</v>
      </c>
      <c r="G167">
        <v>0.97</v>
      </c>
      <c r="H167">
        <v>70.103092783505204</v>
      </c>
      <c r="I167">
        <v>4.9089999999999998</v>
      </c>
      <c r="M167">
        <v>0.05</v>
      </c>
      <c r="N167">
        <v>0.99</v>
      </c>
      <c r="O167">
        <f t="shared" si="16"/>
        <v>-1.8312039999999998E-8</v>
      </c>
      <c r="P167">
        <f t="shared" si="17"/>
        <v>-7.9478477881099364E-10</v>
      </c>
      <c r="Q167">
        <f t="shared" si="18"/>
        <v>-0.79478477881099363</v>
      </c>
      <c r="R167">
        <v>20</v>
      </c>
      <c r="S167">
        <f t="shared" si="19"/>
        <v>-4.0968287567576991E-2</v>
      </c>
      <c r="T167">
        <f t="shared" si="20"/>
        <v>-1.3656095855858999E-11</v>
      </c>
      <c r="U167">
        <f t="shared" si="21"/>
        <v>-2.6983933550994559E-12</v>
      </c>
      <c r="V167">
        <f t="shared" si="22"/>
        <v>-1.9127683782426024E-10</v>
      </c>
      <c r="W167">
        <f t="shared" si="23"/>
        <v>-3.779558620687155E-11</v>
      </c>
    </row>
    <row r="168" spans="1:23" x14ac:dyDescent="0.25">
      <c r="A168" t="s">
        <v>212</v>
      </c>
      <c r="B168" t="s">
        <v>72</v>
      </c>
      <c r="C168" t="s">
        <v>69</v>
      </c>
      <c r="D168">
        <v>2</v>
      </c>
      <c r="E168" t="s">
        <v>94</v>
      </c>
      <c r="F168">
        <v>-2.1018311999999999</v>
      </c>
      <c r="G168">
        <v>5.63</v>
      </c>
      <c r="H168">
        <v>11.9005328596803</v>
      </c>
      <c r="I168">
        <v>4.9089999999999998</v>
      </c>
      <c r="M168">
        <v>0.05</v>
      </c>
      <c r="N168">
        <v>0.99</v>
      </c>
      <c r="O168">
        <f t="shared" si="16"/>
        <v>-1.0509156E-7</v>
      </c>
      <c r="P168">
        <f t="shared" si="17"/>
        <v>-4.5612161326374497E-9</v>
      </c>
      <c r="Q168">
        <f t="shared" si="18"/>
        <v>-4.5612161326374494</v>
      </c>
      <c r="R168">
        <v>20</v>
      </c>
      <c r="S168">
        <f t="shared" si="19"/>
        <v>-4.0508136169071486E-2</v>
      </c>
      <c r="T168">
        <f t="shared" si="20"/>
        <v>-1.3502712056357163E-11</v>
      </c>
      <c r="U168">
        <f t="shared" si="21"/>
        <v>-1.5485897102727812E-11</v>
      </c>
      <c r="V168">
        <f t="shared" si="22"/>
        <v>-1.8912843695977787E-10</v>
      </c>
      <c r="W168">
        <f t="shared" si="23"/>
        <v>-2.1690631494877764E-10</v>
      </c>
    </row>
    <row r="169" spans="1:23" x14ac:dyDescent="0.25">
      <c r="A169" t="s">
        <v>212</v>
      </c>
      <c r="B169" t="s">
        <v>71</v>
      </c>
      <c r="C169" t="s">
        <v>68</v>
      </c>
      <c r="D169">
        <v>7</v>
      </c>
      <c r="E169" t="s">
        <v>154</v>
      </c>
      <c r="F169">
        <v>-3.2500816000000001</v>
      </c>
      <c r="G169">
        <v>8.06</v>
      </c>
      <c r="H169">
        <v>3.72208436724567</v>
      </c>
      <c r="I169">
        <v>4.9089999999999998</v>
      </c>
      <c r="M169">
        <v>0.05</v>
      </c>
      <c r="N169">
        <v>0.99</v>
      </c>
      <c r="O169">
        <f t="shared" si="16"/>
        <v>-1.6250408000000001E-7</v>
      </c>
      <c r="P169">
        <f t="shared" si="17"/>
        <v>-7.0530519417107027E-9</v>
      </c>
      <c r="Q169">
        <f t="shared" si="18"/>
        <v>-7.0530519417107023</v>
      </c>
      <c r="R169">
        <v>22.5</v>
      </c>
      <c r="S169">
        <f t="shared" si="19"/>
        <v>-3.8891932405352644E-2</v>
      </c>
      <c r="T169">
        <f t="shared" si="20"/>
        <v>-1.2963977468450884E-11</v>
      </c>
      <c r="U169">
        <f t="shared" si="21"/>
        <v>-2.1285324586619294E-11</v>
      </c>
      <c r="V169">
        <f t="shared" si="22"/>
        <v>-1.81582543207351E-10</v>
      </c>
      <c r="W169">
        <f t="shared" si="23"/>
        <v>-2.9813715588740046E-10</v>
      </c>
    </row>
    <row r="170" spans="1:23" x14ac:dyDescent="0.25">
      <c r="A170" t="s">
        <v>212</v>
      </c>
      <c r="B170" t="s">
        <v>73</v>
      </c>
      <c r="C170" t="s">
        <v>68</v>
      </c>
      <c r="D170">
        <v>2</v>
      </c>
      <c r="E170" t="s">
        <v>154</v>
      </c>
      <c r="F170">
        <v>-1.3218456000000001</v>
      </c>
      <c r="G170">
        <v>4.04</v>
      </c>
      <c r="H170">
        <v>28.712871287128699</v>
      </c>
      <c r="I170">
        <v>4.9089999999999998</v>
      </c>
      <c r="M170">
        <v>0.05</v>
      </c>
      <c r="N170">
        <v>0.99</v>
      </c>
      <c r="O170">
        <f t="shared" si="16"/>
        <v>-6.6092280000000004E-8</v>
      </c>
      <c r="P170">
        <f t="shared" si="17"/>
        <v>-2.8685574158266512E-9</v>
      </c>
      <c r="Q170">
        <f t="shared" si="18"/>
        <v>-2.8685574158266514</v>
      </c>
      <c r="R170">
        <v>19.25</v>
      </c>
      <c r="S170">
        <f t="shared" si="19"/>
        <v>-3.6885141003300134E-2</v>
      </c>
      <c r="T170">
        <f t="shared" si="20"/>
        <v>-1.2295047001100044E-11</v>
      </c>
      <c r="U170">
        <f t="shared" si="21"/>
        <v>-1.0118555690455119E-11</v>
      </c>
      <c r="V170">
        <f t="shared" si="22"/>
        <v>-1.72213034830308E-10</v>
      </c>
      <c r="W170">
        <f t="shared" si="23"/>
        <v>-1.4172757398949772E-10</v>
      </c>
    </row>
    <row r="171" spans="1:23" x14ac:dyDescent="0.25">
      <c r="A171" t="s">
        <v>212</v>
      </c>
      <c r="B171" t="s">
        <v>74</v>
      </c>
      <c r="C171" t="s">
        <v>69</v>
      </c>
      <c r="D171">
        <v>4</v>
      </c>
      <c r="E171" t="s">
        <v>94</v>
      </c>
      <c r="F171">
        <v>-3.0530392000000002</v>
      </c>
      <c r="G171">
        <v>9.57</v>
      </c>
      <c r="H171">
        <v>4.9111807732497503</v>
      </c>
      <c r="I171">
        <v>4.9089999999999998</v>
      </c>
      <c r="M171">
        <v>0.05</v>
      </c>
      <c r="N171">
        <v>0.99</v>
      </c>
      <c r="O171">
        <f t="shared" si="16"/>
        <v>-1.5265196000000002E-7</v>
      </c>
      <c r="P171">
        <f t="shared" si="17"/>
        <v>-6.625447206519027E-9</v>
      </c>
      <c r="Q171">
        <f t="shared" si="18"/>
        <v>-6.6254472065190271</v>
      </c>
      <c r="R171">
        <v>19.25</v>
      </c>
      <c r="S171">
        <f t="shared" si="19"/>
        <v>-3.5964375722395622E-2</v>
      </c>
      <c r="T171">
        <f t="shared" si="20"/>
        <v>-1.1988125240798539E-11</v>
      </c>
      <c r="U171">
        <f t="shared" si="21"/>
        <v>-2.337061693918151E-11</v>
      </c>
      <c r="V171">
        <f t="shared" si="22"/>
        <v>-1.679140738102929E-10</v>
      </c>
      <c r="W171">
        <f t="shared" si="23"/>
        <v>-3.2734522028203366E-10</v>
      </c>
    </row>
    <row r="172" spans="1:23" x14ac:dyDescent="0.25">
      <c r="A172" t="s">
        <v>212</v>
      </c>
      <c r="B172" t="s">
        <v>71</v>
      </c>
      <c r="C172" t="s">
        <v>68</v>
      </c>
      <c r="D172">
        <v>3</v>
      </c>
      <c r="E172" t="s">
        <v>154</v>
      </c>
      <c r="F172">
        <v>-2.7965936</v>
      </c>
      <c r="G172">
        <v>7.54</v>
      </c>
      <c r="H172">
        <v>8.4880636604774402</v>
      </c>
      <c r="I172">
        <v>4.9089999999999998</v>
      </c>
      <c r="M172">
        <v>0.05</v>
      </c>
      <c r="N172">
        <v>0.99</v>
      </c>
      <c r="O172">
        <f t="shared" si="16"/>
        <v>-1.3982968000000001E-7</v>
      </c>
      <c r="P172">
        <f t="shared" si="17"/>
        <v>-6.0689306756654116E-9</v>
      </c>
      <c r="Q172">
        <f t="shared" si="18"/>
        <v>-6.0689306756654116</v>
      </c>
      <c r="R172">
        <v>22.5</v>
      </c>
      <c r="S172">
        <f t="shared" si="19"/>
        <v>-3.5773243004216984E-2</v>
      </c>
      <c r="T172">
        <f t="shared" si="20"/>
        <v>-1.1924414334738997E-11</v>
      </c>
      <c r="U172">
        <f t="shared" si="21"/>
        <v>-1.8315356301473221E-11</v>
      </c>
      <c r="V172">
        <f t="shared" si="22"/>
        <v>-1.6702169426238871E-10</v>
      </c>
      <c r="W172">
        <f t="shared" si="23"/>
        <v>-2.5653770110784498E-10</v>
      </c>
    </row>
    <row r="173" spans="1:23" x14ac:dyDescent="0.25">
      <c r="A173" t="s">
        <v>212</v>
      </c>
      <c r="B173" t="s">
        <v>71</v>
      </c>
      <c r="C173" t="s">
        <v>69</v>
      </c>
      <c r="D173">
        <v>3</v>
      </c>
      <c r="E173" t="s">
        <v>94</v>
      </c>
      <c r="F173">
        <v>-3.6736751999999999</v>
      </c>
      <c r="G173">
        <v>10</v>
      </c>
      <c r="H173">
        <v>5.2</v>
      </c>
      <c r="I173">
        <v>4.9089999999999998</v>
      </c>
      <c r="M173">
        <v>0.05</v>
      </c>
      <c r="N173">
        <v>0.99</v>
      </c>
      <c r="O173">
        <f t="shared" si="16"/>
        <v>-1.8368376E-7</v>
      </c>
      <c r="P173">
        <f t="shared" si="17"/>
        <v>-7.972298911687155E-9</v>
      </c>
      <c r="Q173">
        <f t="shared" si="18"/>
        <v>-7.9722989116871545</v>
      </c>
      <c r="R173">
        <v>22.5</v>
      </c>
      <c r="S173">
        <f t="shared" si="19"/>
        <v>-3.5432439607498464E-2</v>
      </c>
      <c r="T173">
        <f t="shared" si="20"/>
        <v>-1.1810813202499489E-11</v>
      </c>
      <c r="U173">
        <f t="shared" si="21"/>
        <v>-2.4059509477489285E-11</v>
      </c>
      <c r="V173">
        <f t="shared" si="22"/>
        <v>-1.6543051728344959E-10</v>
      </c>
      <c r="W173">
        <f t="shared" si="23"/>
        <v>-3.3699433139834918E-10</v>
      </c>
    </row>
    <row r="174" spans="1:23" x14ac:dyDescent="0.25">
      <c r="A174" t="s">
        <v>212</v>
      </c>
      <c r="B174" t="s">
        <v>60</v>
      </c>
      <c r="C174" t="s">
        <v>69</v>
      </c>
      <c r="D174">
        <v>8</v>
      </c>
      <c r="E174" t="s">
        <v>94</v>
      </c>
      <c r="F174">
        <v>-3.3621951999999999</v>
      </c>
      <c r="G174">
        <v>9.33</v>
      </c>
      <c r="H174">
        <v>2.1436227224008499</v>
      </c>
      <c r="I174">
        <v>4.9089999999999998</v>
      </c>
      <c r="M174">
        <v>0.05</v>
      </c>
      <c r="N174">
        <v>0.99</v>
      </c>
      <c r="O174">
        <f t="shared" si="16"/>
        <v>-1.6810976000000002E-7</v>
      </c>
      <c r="P174">
        <f t="shared" si="17"/>
        <v>-7.2963513850761174E-9</v>
      </c>
      <c r="Q174">
        <f t="shared" si="18"/>
        <v>-7.2963513850761172</v>
      </c>
      <c r="R174">
        <v>22.25</v>
      </c>
      <c r="S174">
        <f t="shared" si="19"/>
        <v>-3.5147471055438501E-2</v>
      </c>
      <c r="T174">
        <f t="shared" si="20"/>
        <v>-1.1715823685146166E-11</v>
      </c>
      <c r="U174">
        <f t="shared" si="21"/>
        <v>-2.2266986144309176E-11</v>
      </c>
      <c r="V174">
        <f t="shared" si="22"/>
        <v>-1.6410002761073681E-10</v>
      </c>
      <c r="W174">
        <f t="shared" si="23"/>
        <v>-3.1188699482749536E-10</v>
      </c>
    </row>
    <row r="175" spans="1:23" x14ac:dyDescent="0.25">
      <c r="A175" t="s">
        <v>212</v>
      </c>
      <c r="B175" t="s">
        <v>74</v>
      </c>
      <c r="C175" t="s">
        <v>68</v>
      </c>
      <c r="D175">
        <v>6</v>
      </c>
      <c r="E175" t="s">
        <v>154</v>
      </c>
      <c r="F175">
        <v>-1.9125976</v>
      </c>
      <c r="G175">
        <v>6.48</v>
      </c>
      <c r="H175">
        <v>0.61728395061728403</v>
      </c>
      <c r="I175">
        <v>4.9089999999999998</v>
      </c>
      <c r="M175">
        <v>0.05</v>
      </c>
      <c r="N175">
        <v>0.99</v>
      </c>
      <c r="O175">
        <f t="shared" si="16"/>
        <v>-9.5629880000000005E-8</v>
      </c>
      <c r="P175">
        <f t="shared" si="17"/>
        <v>-4.1505573941254979E-9</v>
      </c>
      <c r="Q175">
        <f t="shared" si="18"/>
        <v>-4.1505573941254976</v>
      </c>
      <c r="R175">
        <v>19.25</v>
      </c>
      <c r="S175">
        <f t="shared" si="19"/>
        <v>-3.3273668383241119E-2</v>
      </c>
      <c r="T175">
        <f t="shared" si="20"/>
        <v>-1.1091222794413707E-11</v>
      </c>
      <c r="U175">
        <f t="shared" si="21"/>
        <v>-1.4640685212426326E-11</v>
      </c>
      <c r="V175">
        <f t="shared" si="22"/>
        <v>-1.5535143031451449E-10</v>
      </c>
      <c r="W175">
        <f t="shared" si="23"/>
        <v>-2.0506768556489182E-10</v>
      </c>
    </row>
    <row r="176" spans="1:23" x14ac:dyDescent="0.25">
      <c r="A176" t="s">
        <v>212</v>
      </c>
      <c r="B176" t="s">
        <v>60</v>
      </c>
      <c r="C176" t="s">
        <v>69</v>
      </c>
      <c r="D176">
        <v>4</v>
      </c>
      <c r="E176" t="s">
        <v>94</v>
      </c>
      <c r="F176">
        <v>-3.7271551999999999</v>
      </c>
      <c r="G176">
        <v>11.02</v>
      </c>
      <c r="H176">
        <v>2.8130671506352098</v>
      </c>
      <c r="I176">
        <v>4.9089999999999998</v>
      </c>
      <c r="M176">
        <v>0.05</v>
      </c>
      <c r="N176">
        <v>0.99</v>
      </c>
      <c r="O176">
        <f t="shared" si="16"/>
        <v>-1.8635776000000001E-7</v>
      </c>
      <c r="P176">
        <f t="shared" si="17"/>
        <v>-8.0883566801575507E-9</v>
      </c>
      <c r="Q176">
        <f t="shared" si="18"/>
        <v>-8.0883566801575508</v>
      </c>
      <c r="R176">
        <v>22.25</v>
      </c>
      <c r="S176">
        <f t="shared" si="19"/>
        <v>-3.298744542163401E-2</v>
      </c>
      <c r="T176">
        <f t="shared" si="20"/>
        <v>-1.0995815140544668E-11</v>
      </c>
      <c r="U176">
        <f t="shared" si="21"/>
        <v>-2.4684025840049351E-11</v>
      </c>
      <c r="V176">
        <f t="shared" si="22"/>
        <v>-1.5401508392906702E-10</v>
      </c>
      <c r="W176">
        <f t="shared" si="23"/>
        <v>-3.4574174473381928E-10</v>
      </c>
    </row>
    <row r="177" spans="1:23" x14ac:dyDescent="0.25">
      <c r="A177" t="s">
        <v>212</v>
      </c>
      <c r="B177" t="s">
        <v>73</v>
      </c>
      <c r="C177" t="s">
        <v>68</v>
      </c>
      <c r="D177">
        <v>6</v>
      </c>
      <c r="E177" t="s">
        <v>214</v>
      </c>
      <c r="F177">
        <v>-1.6016216000000001</v>
      </c>
      <c r="G177">
        <v>5.65</v>
      </c>
      <c r="H177">
        <v>8.1415929203540003</v>
      </c>
      <c r="I177">
        <v>4.9089999999999998</v>
      </c>
      <c r="M177">
        <v>0.05</v>
      </c>
      <c r="N177">
        <v>0.99</v>
      </c>
      <c r="O177">
        <f t="shared" si="16"/>
        <v>-8.0081080000000013E-8</v>
      </c>
      <c r="P177">
        <f t="shared" si="17"/>
        <v>-3.4757036056466411E-9</v>
      </c>
      <c r="Q177">
        <f t="shared" si="18"/>
        <v>-3.475703605646641</v>
      </c>
      <c r="R177">
        <v>19.25</v>
      </c>
      <c r="S177">
        <f t="shared" si="19"/>
        <v>-3.1956819727816485E-2</v>
      </c>
      <c r="T177">
        <f t="shared" si="20"/>
        <v>-1.0652273242605497E-11</v>
      </c>
      <c r="U177">
        <f t="shared" si="21"/>
        <v>-1.226020448578551E-11</v>
      </c>
      <c r="V177">
        <f t="shared" si="22"/>
        <v>-1.4920319562720241E-10</v>
      </c>
      <c r="W177">
        <f t="shared" si="23"/>
        <v>-1.7172500617105191E-10</v>
      </c>
    </row>
    <row r="178" spans="1:23" x14ac:dyDescent="0.25">
      <c r="A178" t="s">
        <v>212</v>
      </c>
      <c r="B178" t="s">
        <v>74</v>
      </c>
      <c r="C178" t="s">
        <v>69</v>
      </c>
      <c r="D178">
        <v>1</v>
      </c>
      <c r="E178" t="s">
        <v>94</v>
      </c>
      <c r="F178">
        <v>-2.9234952000000001</v>
      </c>
      <c r="G178">
        <v>10.47</v>
      </c>
      <c r="H178">
        <v>7.8319006685768899</v>
      </c>
      <c r="I178">
        <v>4.9089999999999998</v>
      </c>
      <c r="M178">
        <v>0.05</v>
      </c>
      <c r="N178">
        <v>0.99</v>
      </c>
      <c r="O178">
        <f t="shared" si="16"/>
        <v>-1.4617476E-7</v>
      </c>
      <c r="P178">
        <f t="shared" si="17"/>
        <v>-6.3443217847028567E-9</v>
      </c>
      <c r="Q178">
        <f t="shared" si="18"/>
        <v>-6.3443217847028563</v>
      </c>
      <c r="R178">
        <v>19.25</v>
      </c>
      <c r="S178">
        <f t="shared" si="19"/>
        <v>-3.1478047530745137E-2</v>
      </c>
      <c r="T178">
        <f t="shared" si="20"/>
        <v>-1.049268251024838E-11</v>
      </c>
      <c r="U178">
        <f t="shared" si="21"/>
        <v>-2.2378974512589234E-11</v>
      </c>
      <c r="V178">
        <f t="shared" si="22"/>
        <v>-1.46967856116296E-10</v>
      </c>
      <c r="W178">
        <f t="shared" si="23"/>
        <v>-3.1345558230548361E-10</v>
      </c>
    </row>
    <row r="179" spans="1:23" x14ac:dyDescent="0.25">
      <c r="A179" t="s">
        <v>212</v>
      </c>
      <c r="B179" t="s">
        <v>60</v>
      </c>
      <c r="C179" t="s">
        <v>69</v>
      </c>
      <c r="D179">
        <v>1</v>
      </c>
      <c r="E179" t="s">
        <v>94</v>
      </c>
      <c r="F179">
        <v>-3.6773151999999998</v>
      </c>
      <c r="G179">
        <v>11.44</v>
      </c>
      <c r="H179">
        <v>2.7972027972028002</v>
      </c>
      <c r="I179">
        <v>4.9089999999999998</v>
      </c>
      <c r="M179">
        <v>0.05</v>
      </c>
      <c r="N179">
        <v>0.99</v>
      </c>
      <c r="O179">
        <f t="shared" si="16"/>
        <v>-1.8386575999999999E-7</v>
      </c>
      <c r="P179">
        <f t="shared" si="17"/>
        <v>-7.9801981315306902E-9</v>
      </c>
      <c r="Q179">
        <f t="shared" si="18"/>
        <v>-7.98019813153069</v>
      </c>
      <c r="R179">
        <v>22.25</v>
      </c>
      <c r="S179">
        <f t="shared" si="19"/>
        <v>-3.1351450190660365E-2</v>
      </c>
      <c r="T179">
        <f t="shared" si="20"/>
        <v>-1.0450483396886791E-11</v>
      </c>
      <c r="U179">
        <f t="shared" si="21"/>
        <v>-2.4353947863186979E-11</v>
      </c>
      <c r="V179">
        <f t="shared" si="22"/>
        <v>-1.4637678579517422E-10</v>
      </c>
      <c r="W179">
        <f t="shared" si="23"/>
        <v>-3.4111844153530107E-10</v>
      </c>
    </row>
    <row r="180" spans="1:23" x14ac:dyDescent="0.25">
      <c r="A180" t="s">
        <v>212</v>
      </c>
      <c r="B180" t="s">
        <v>72</v>
      </c>
      <c r="C180" t="s">
        <v>69</v>
      </c>
      <c r="D180">
        <v>6</v>
      </c>
      <c r="E180" t="s">
        <v>94</v>
      </c>
      <c r="F180">
        <v>-2.2698312</v>
      </c>
      <c r="G180">
        <v>7.93</v>
      </c>
      <c r="H180">
        <v>14.249684741488</v>
      </c>
      <c r="I180">
        <v>4.9089999999999998</v>
      </c>
      <c r="M180">
        <v>0.05</v>
      </c>
      <c r="N180">
        <v>0.99</v>
      </c>
      <c r="O180">
        <f t="shared" si="16"/>
        <v>-1.1349156E-7</v>
      </c>
      <c r="P180">
        <f t="shared" si="17"/>
        <v>-4.9257955100313582E-9</v>
      </c>
      <c r="Q180">
        <f t="shared" si="18"/>
        <v>-4.9257955100313584</v>
      </c>
      <c r="R180">
        <v>20</v>
      </c>
      <c r="S180">
        <f t="shared" si="19"/>
        <v>-3.1057979256187633E-2</v>
      </c>
      <c r="T180">
        <f t="shared" si="20"/>
        <v>-1.0352659752062543E-11</v>
      </c>
      <c r="U180">
        <f t="shared" si="21"/>
        <v>-1.6723689515961696E-11</v>
      </c>
      <c r="V180">
        <f t="shared" si="22"/>
        <v>-1.4500659934921444E-10</v>
      </c>
      <c r="W180">
        <f t="shared" si="23"/>
        <v>-2.3424370194322071E-10</v>
      </c>
    </row>
    <row r="181" spans="1:23" x14ac:dyDescent="0.25">
      <c r="A181" t="s">
        <v>212</v>
      </c>
      <c r="B181" t="s">
        <v>73</v>
      </c>
      <c r="C181" t="s">
        <v>69</v>
      </c>
      <c r="D181">
        <v>4</v>
      </c>
      <c r="E181" t="s">
        <v>94</v>
      </c>
      <c r="F181">
        <v>-3.1412792</v>
      </c>
      <c r="G181">
        <v>11.55</v>
      </c>
      <c r="H181">
        <v>4.6753246753246698</v>
      </c>
      <c r="I181">
        <v>4.9089999999999998</v>
      </c>
      <c r="M181">
        <v>0.05</v>
      </c>
      <c r="N181">
        <v>0.99</v>
      </c>
      <c r="O181">
        <f t="shared" si="16"/>
        <v>-1.5706396000000002E-7</v>
      </c>
      <c r="P181">
        <f t="shared" si="17"/>
        <v>-6.8169381842644953E-9</v>
      </c>
      <c r="Q181">
        <f t="shared" si="18"/>
        <v>-6.8169381842644956</v>
      </c>
      <c r="R181">
        <v>19.25</v>
      </c>
      <c r="S181">
        <f t="shared" si="19"/>
        <v>-3.066031678985549E-2</v>
      </c>
      <c r="T181">
        <f t="shared" si="20"/>
        <v>-1.0220105596618496E-11</v>
      </c>
      <c r="U181">
        <f t="shared" si="21"/>
        <v>-2.4046082632092818E-11</v>
      </c>
      <c r="V181">
        <f t="shared" si="22"/>
        <v>-1.4314995306015631E-10</v>
      </c>
      <c r="W181">
        <f t="shared" si="23"/>
        <v>-3.3680626560293449E-10</v>
      </c>
    </row>
    <row r="182" spans="1:23" x14ac:dyDescent="0.25">
      <c r="A182" t="s">
        <v>212</v>
      </c>
      <c r="B182" t="s">
        <v>73</v>
      </c>
      <c r="C182" t="s">
        <v>69</v>
      </c>
      <c r="D182">
        <v>3</v>
      </c>
      <c r="E182" t="s">
        <v>94</v>
      </c>
      <c r="F182">
        <v>-2.9167991999999998</v>
      </c>
      <c r="G182">
        <v>10.77</v>
      </c>
      <c r="H182">
        <v>1.8570102135561699</v>
      </c>
      <c r="I182">
        <v>4.9089999999999998</v>
      </c>
      <c r="M182">
        <v>0.05</v>
      </c>
      <c r="N182">
        <v>0.99</v>
      </c>
      <c r="O182">
        <f t="shared" si="16"/>
        <v>-1.4583996E-7</v>
      </c>
      <c r="P182">
        <f t="shared" si="17"/>
        <v>-6.3297906923752995E-9</v>
      </c>
      <c r="Q182">
        <f t="shared" si="18"/>
        <v>-6.3297906923752993</v>
      </c>
      <c r="R182">
        <v>19.25</v>
      </c>
      <c r="S182">
        <f t="shared" si="19"/>
        <v>-3.0531132377698028E-2</v>
      </c>
      <c r="T182">
        <f t="shared" si="20"/>
        <v>-1.0177044125899344E-11</v>
      </c>
      <c r="U182">
        <f t="shared" si="21"/>
        <v>-2.2327717505792613E-11</v>
      </c>
      <c r="V182">
        <f t="shared" si="22"/>
        <v>-1.4254680395823434E-10</v>
      </c>
      <c r="W182">
        <f t="shared" si="23"/>
        <v>-3.1273764078838541E-10</v>
      </c>
    </row>
    <row r="183" spans="1:23" x14ac:dyDescent="0.25">
      <c r="A183" t="s">
        <v>212</v>
      </c>
      <c r="B183" t="s">
        <v>73</v>
      </c>
      <c r="C183" t="s">
        <v>69</v>
      </c>
      <c r="D183">
        <v>5</v>
      </c>
      <c r="E183" t="s">
        <v>94</v>
      </c>
      <c r="F183">
        <v>-2.1084871999999999</v>
      </c>
      <c r="G183">
        <v>8.0299999999999994</v>
      </c>
      <c r="H183">
        <v>3.6114570361145599</v>
      </c>
      <c r="I183">
        <v>4.9089999999999998</v>
      </c>
      <c r="M183">
        <v>0.05</v>
      </c>
      <c r="N183">
        <v>0.99</v>
      </c>
      <c r="O183">
        <f t="shared" si="16"/>
        <v>-1.0542436E-7</v>
      </c>
      <c r="P183">
        <f t="shared" si="17"/>
        <v>-4.5756604203513422E-9</v>
      </c>
      <c r="Q183">
        <f t="shared" si="18"/>
        <v>-4.5756604203513422</v>
      </c>
      <c r="R183">
        <v>19.25</v>
      </c>
      <c r="S183">
        <f t="shared" si="19"/>
        <v>-2.9601076614328366E-2</v>
      </c>
      <c r="T183">
        <f t="shared" si="20"/>
        <v>-9.8670255381094541E-12</v>
      </c>
      <c r="U183">
        <f t="shared" si="21"/>
        <v>-1.6140194555106725E-11</v>
      </c>
      <c r="V183">
        <f t="shared" si="22"/>
        <v>-1.382044666046377E-10</v>
      </c>
      <c r="W183">
        <f t="shared" si="23"/>
        <v>-2.2607086307501338E-10</v>
      </c>
    </row>
    <row r="184" spans="1:23" x14ac:dyDescent="0.25">
      <c r="A184" t="s">
        <v>212</v>
      </c>
      <c r="B184" t="s">
        <v>71</v>
      </c>
      <c r="C184" t="s">
        <v>69</v>
      </c>
      <c r="D184">
        <v>7</v>
      </c>
      <c r="E184" t="s">
        <v>94</v>
      </c>
      <c r="F184">
        <v>-3.8040592000000002</v>
      </c>
      <c r="G184">
        <v>12.52</v>
      </c>
      <c r="H184">
        <v>8.5463258785942404</v>
      </c>
      <c r="I184">
        <v>4.9089999999999998</v>
      </c>
      <c r="M184">
        <v>0.05</v>
      </c>
      <c r="N184">
        <v>0.99</v>
      </c>
      <c r="O184">
        <f t="shared" si="16"/>
        <v>-1.9020296000000004E-7</v>
      </c>
      <c r="P184">
        <f t="shared" si="17"/>
        <v>-8.2552472303902959E-9</v>
      </c>
      <c r="Q184">
        <f t="shared" si="18"/>
        <v>-8.255247230390296</v>
      </c>
      <c r="R184">
        <v>22.5</v>
      </c>
      <c r="S184">
        <f t="shared" si="19"/>
        <v>-2.9305101989315924E-2</v>
      </c>
      <c r="T184">
        <f t="shared" si="20"/>
        <v>-9.768367329771975E-12</v>
      </c>
      <c r="U184">
        <f t="shared" si="21"/>
        <v>-2.4913415964299271E-11</v>
      </c>
      <c r="V184">
        <f t="shared" si="22"/>
        <v>-1.3682259067791712E-10</v>
      </c>
      <c r="W184">
        <f t="shared" si="23"/>
        <v>-3.4895474338715059E-10</v>
      </c>
    </row>
    <row r="185" spans="1:23" x14ac:dyDescent="0.25">
      <c r="A185" t="s">
        <v>212</v>
      </c>
      <c r="B185" t="s">
        <v>74</v>
      </c>
      <c r="C185" t="s">
        <v>69</v>
      </c>
      <c r="D185">
        <v>8</v>
      </c>
      <c r="E185" t="s">
        <v>94</v>
      </c>
      <c r="F185">
        <v>-3.2831752000000001</v>
      </c>
      <c r="G185">
        <v>12.88</v>
      </c>
      <c r="H185">
        <v>2.7173913043478399</v>
      </c>
      <c r="I185">
        <v>4.9089999999999998</v>
      </c>
      <c r="M185">
        <v>0.05</v>
      </c>
      <c r="N185">
        <v>0.99</v>
      </c>
      <c r="O185">
        <f t="shared" si="16"/>
        <v>-1.6415876000000001E-7</v>
      </c>
      <c r="P185">
        <f t="shared" si="17"/>
        <v>-7.1248688707804831E-9</v>
      </c>
      <c r="Q185">
        <f t="shared" si="18"/>
        <v>-7.1248688707804835</v>
      </c>
      <c r="R185">
        <v>19.25</v>
      </c>
      <c r="S185">
        <f t="shared" si="19"/>
        <v>-2.8736262284344932E-2</v>
      </c>
      <c r="T185">
        <f t="shared" si="20"/>
        <v>-9.5787540947816444E-12</v>
      </c>
      <c r="U185">
        <f t="shared" si="21"/>
        <v>-2.5132278007901321E-11</v>
      </c>
      <c r="V185">
        <f t="shared" si="22"/>
        <v>-1.3416673497937807E-10</v>
      </c>
      <c r="W185">
        <f t="shared" si="23"/>
        <v>-3.5202027837327146E-10</v>
      </c>
    </row>
    <row r="186" spans="1:23" x14ac:dyDescent="0.25">
      <c r="A186" t="s">
        <v>212</v>
      </c>
      <c r="B186" t="s">
        <v>73</v>
      </c>
      <c r="C186" t="s">
        <v>69</v>
      </c>
      <c r="D186">
        <v>7</v>
      </c>
      <c r="E186" t="s">
        <v>94</v>
      </c>
      <c r="F186">
        <v>-2.5023751999999999</v>
      </c>
      <c r="G186">
        <v>10.06</v>
      </c>
      <c r="H186">
        <v>2.5844930417495</v>
      </c>
      <c r="I186">
        <v>4.9089999999999998</v>
      </c>
      <c r="M186">
        <v>0.05</v>
      </c>
      <c r="N186">
        <v>0.99</v>
      </c>
      <c r="O186">
        <f t="shared" si="16"/>
        <v>-1.2511876E-7</v>
      </c>
      <c r="P186">
        <f t="shared" si="17"/>
        <v>-5.4304428120354599E-9</v>
      </c>
      <c r="Q186">
        <f t="shared" si="18"/>
        <v>-5.4304428120354595</v>
      </c>
      <c r="R186">
        <v>19.25</v>
      </c>
      <c r="S186">
        <f t="shared" si="19"/>
        <v>-2.8041841481167333E-2</v>
      </c>
      <c r="T186">
        <f t="shared" si="20"/>
        <v>-9.3472804937224448E-12</v>
      </c>
      <c r="U186">
        <f t="shared" si="21"/>
        <v>-1.915535582946584E-11</v>
      </c>
      <c r="V186">
        <f t="shared" si="22"/>
        <v>-1.3092455369142216E-10</v>
      </c>
      <c r="W186">
        <f t="shared" si="23"/>
        <v>-2.683033224965792E-10</v>
      </c>
    </row>
    <row r="187" spans="1:23" x14ac:dyDescent="0.25">
      <c r="A187" t="s">
        <v>212</v>
      </c>
      <c r="B187" t="s">
        <v>71</v>
      </c>
      <c r="C187" t="s">
        <v>69</v>
      </c>
      <c r="D187">
        <v>1</v>
      </c>
      <c r="E187" t="s">
        <v>94</v>
      </c>
      <c r="F187">
        <v>-3.5570271999999998</v>
      </c>
      <c r="G187">
        <v>12.66</v>
      </c>
      <c r="H187">
        <v>2.29067930489731</v>
      </c>
      <c r="I187">
        <v>4.9089999999999998</v>
      </c>
      <c r="M187">
        <v>0.05</v>
      </c>
      <c r="N187">
        <v>0.99</v>
      </c>
      <c r="O187">
        <f t="shared" si="16"/>
        <v>-1.7785136E-7</v>
      </c>
      <c r="P187">
        <f t="shared" si="17"/>
        <v>-7.7191592973166516E-9</v>
      </c>
      <c r="Q187">
        <f t="shared" si="18"/>
        <v>-7.7191592973166516</v>
      </c>
      <c r="R187">
        <v>22.5</v>
      </c>
      <c r="S187">
        <f t="shared" si="19"/>
        <v>-2.7099032112749347E-2</v>
      </c>
      <c r="T187">
        <f t="shared" si="20"/>
        <v>-9.0330107042497823E-12</v>
      </c>
      <c r="U187">
        <f t="shared" si="21"/>
        <v>-2.3295562337706715E-11</v>
      </c>
      <c r="V187">
        <f t="shared" si="22"/>
        <v>-1.2652267103121543E-10</v>
      </c>
      <c r="W187">
        <f t="shared" si="23"/>
        <v>-3.2629395299555666E-10</v>
      </c>
    </row>
    <row r="188" spans="1:23" x14ac:dyDescent="0.25">
      <c r="A188" t="s">
        <v>212</v>
      </c>
      <c r="B188" t="s">
        <v>73</v>
      </c>
      <c r="C188" t="s">
        <v>69</v>
      </c>
      <c r="D188">
        <v>6</v>
      </c>
      <c r="E188" t="s">
        <v>94</v>
      </c>
      <c r="F188">
        <v>-2.7366712</v>
      </c>
      <c r="G188">
        <v>11.73</v>
      </c>
      <c r="H188">
        <v>3.5805626598465499</v>
      </c>
      <c r="I188">
        <v>4.9089999999999998</v>
      </c>
      <c r="M188">
        <v>0.05</v>
      </c>
      <c r="N188">
        <v>0.99</v>
      </c>
      <c r="O188">
        <f t="shared" si="16"/>
        <v>-1.3683356000000001E-7</v>
      </c>
      <c r="P188">
        <f t="shared" si="17"/>
        <v>-5.9388921561180981E-9</v>
      </c>
      <c r="Q188">
        <f t="shared" si="18"/>
        <v>-5.9388921561180981</v>
      </c>
      <c r="R188">
        <v>19.25</v>
      </c>
      <c r="S188">
        <f t="shared" si="19"/>
        <v>-2.6301268392148438E-2</v>
      </c>
      <c r="T188">
        <f t="shared" si="20"/>
        <v>-8.7670894640494794E-12</v>
      </c>
      <c r="U188">
        <f t="shared" si="21"/>
        <v>-2.0948861155693707E-11</v>
      </c>
      <c r="V188">
        <f t="shared" si="22"/>
        <v>-1.2279799199610184E-10</v>
      </c>
      <c r="W188">
        <f t="shared" si="23"/>
        <v>-2.9342441354945507E-10</v>
      </c>
    </row>
    <row r="189" spans="1:23" x14ac:dyDescent="0.25">
      <c r="A189" t="s">
        <v>212</v>
      </c>
      <c r="B189" t="s">
        <v>73</v>
      </c>
      <c r="C189" t="s">
        <v>69</v>
      </c>
      <c r="D189">
        <v>8</v>
      </c>
      <c r="E189" t="s">
        <v>94</v>
      </c>
      <c r="F189">
        <v>-2.9449032000000002</v>
      </c>
      <c r="G189">
        <v>12.98</v>
      </c>
      <c r="H189">
        <v>5.5469953775038396</v>
      </c>
      <c r="I189">
        <v>4.9089999999999998</v>
      </c>
      <c r="M189">
        <v>0.05</v>
      </c>
      <c r="N189">
        <v>0.99</v>
      </c>
      <c r="O189">
        <f t="shared" si="16"/>
        <v>-1.4724516000000002E-7</v>
      </c>
      <c r="P189">
        <f t="shared" si="17"/>
        <v>-6.3907796139364821E-9</v>
      </c>
      <c r="Q189">
        <f t="shared" si="18"/>
        <v>-6.3907796139364823</v>
      </c>
      <c r="R189">
        <v>19.25</v>
      </c>
      <c r="S189">
        <f t="shared" si="19"/>
        <v>-2.5576929997944819E-2</v>
      </c>
      <c r="T189">
        <f t="shared" si="20"/>
        <v>-8.5256433326482734E-12</v>
      </c>
      <c r="U189">
        <f t="shared" si="21"/>
        <v>-2.2542849960842247E-11</v>
      </c>
      <c r="V189">
        <f t="shared" si="22"/>
        <v>-1.1941612846740458E-10</v>
      </c>
      <c r="W189">
        <f t="shared" si="23"/>
        <v>-3.1575093654652908E-10</v>
      </c>
    </row>
    <row r="190" spans="1:23" x14ac:dyDescent="0.25">
      <c r="A190" t="s">
        <v>212</v>
      </c>
      <c r="B190" t="s">
        <v>71</v>
      </c>
      <c r="C190" t="s">
        <v>69</v>
      </c>
      <c r="D190">
        <v>8</v>
      </c>
      <c r="E190" t="s">
        <v>94</v>
      </c>
      <c r="F190">
        <v>-3.4718912</v>
      </c>
      <c r="G190">
        <v>13.58</v>
      </c>
      <c r="H190">
        <v>6.4801178203239997</v>
      </c>
      <c r="I190">
        <v>4.9089999999999998</v>
      </c>
      <c r="M190">
        <v>0.05</v>
      </c>
      <c r="N190">
        <v>0.99</v>
      </c>
      <c r="O190">
        <f t="shared" si="16"/>
        <v>-1.7359456000000001E-7</v>
      </c>
      <c r="P190">
        <f t="shared" si="17"/>
        <v>-7.5344043575916061E-9</v>
      </c>
      <c r="Q190">
        <f t="shared" si="18"/>
        <v>-7.5344043575916064</v>
      </c>
      <c r="R190">
        <v>22.5</v>
      </c>
      <c r="S190">
        <f t="shared" si="19"/>
        <v>-2.4658498961190004E-2</v>
      </c>
      <c r="T190">
        <f t="shared" si="20"/>
        <v>-8.2194996537300018E-12</v>
      </c>
      <c r="U190">
        <f t="shared" si="21"/>
        <v>-2.2737992523457613E-11</v>
      </c>
      <c r="V190">
        <f t="shared" si="22"/>
        <v>-1.1512806579990002E-10</v>
      </c>
      <c r="W190">
        <f t="shared" si="23"/>
        <v>-3.1848423987831376E-10</v>
      </c>
    </row>
    <row r="191" spans="1:23" x14ac:dyDescent="0.25">
      <c r="A191" t="s">
        <v>212</v>
      </c>
      <c r="B191" t="s">
        <v>60</v>
      </c>
      <c r="C191" t="s">
        <v>69</v>
      </c>
      <c r="D191">
        <v>6</v>
      </c>
      <c r="E191" t="s">
        <v>94</v>
      </c>
      <c r="F191">
        <v>-3.7196912000000002</v>
      </c>
      <c r="G191">
        <v>16.38</v>
      </c>
      <c r="H191">
        <v>3.5409035409035301</v>
      </c>
      <c r="I191">
        <v>4.9089999999999998</v>
      </c>
      <c r="M191">
        <v>0.05</v>
      </c>
      <c r="N191">
        <v>0.99</v>
      </c>
      <c r="O191">
        <f t="shared" si="16"/>
        <v>-1.8598456E-7</v>
      </c>
      <c r="P191">
        <f t="shared" si="17"/>
        <v>-8.0721589392476211E-9</v>
      </c>
      <c r="Q191">
        <f t="shared" si="18"/>
        <v>-8.0721589392476218</v>
      </c>
      <c r="R191">
        <v>22.25</v>
      </c>
      <c r="S191">
        <f t="shared" si="19"/>
        <v>-2.2148575103229814E-2</v>
      </c>
      <c r="T191">
        <f t="shared" si="20"/>
        <v>-7.3828583677432715E-12</v>
      </c>
      <c r="U191">
        <f t="shared" si="21"/>
        <v>-2.4634593616548135E-11</v>
      </c>
      <c r="V191">
        <f t="shared" si="22"/>
        <v>-1.0340948229946968E-10</v>
      </c>
      <c r="W191">
        <f t="shared" si="23"/>
        <v>-3.4504936240890479E-10</v>
      </c>
    </row>
    <row r="192" spans="1:23" x14ac:dyDescent="0.25">
      <c r="A192" t="s">
        <v>212</v>
      </c>
      <c r="B192" t="s">
        <v>74</v>
      </c>
      <c r="C192" t="s">
        <v>69</v>
      </c>
      <c r="D192">
        <v>2</v>
      </c>
      <c r="E192" t="s">
        <v>94</v>
      </c>
      <c r="F192">
        <v>-2.3662391999999999</v>
      </c>
      <c r="G192">
        <v>12.24</v>
      </c>
      <c r="H192">
        <v>2.20588235294117</v>
      </c>
      <c r="I192">
        <v>4.9089999999999998</v>
      </c>
      <c r="M192">
        <v>0.05</v>
      </c>
      <c r="N192">
        <v>0.99</v>
      </c>
      <c r="O192">
        <f t="shared" si="16"/>
        <v>-1.1831195999999999E-7</v>
      </c>
      <c r="P192">
        <f t="shared" si="17"/>
        <v>-5.1350119898872627E-9</v>
      </c>
      <c r="Q192">
        <f t="shared" si="18"/>
        <v>-5.1350119898872624</v>
      </c>
      <c r="R192">
        <v>19.25</v>
      </c>
      <c r="S192">
        <f t="shared" si="19"/>
        <v>-2.1793616797755974E-2</v>
      </c>
      <c r="T192">
        <f t="shared" si="20"/>
        <v>-7.2645389325853252E-12</v>
      </c>
      <c r="U192">
        <f t="shared" si="21"/>
        <v>-1.8113252502514642E-11</v>
      </c>
      <c r="V192">
        <f t="shared" si="22"/>
        <v>-1.0175221746704288E-10</v>
      </c>
      <c r="W192">
        <f t="shared" si="23"/>
        <v>-2.5370689382697183E-10</v>
      </c>
    </row>
    <row r="193" spans="1:23" x14ac:dyDescent="0.25">
      <c r="A193" t="s">
        <v>212</v>
      </c>
      <c r="B193" t="s">
        <v>74</v>
      </c>
      <c r="C193" t="s">
        <v>68</v>
      </c>
      <c r="D193">
        <v>4</v>
      </c>
      <c r="E193" t="s">
        <v>154</v>
      </c>
      <c r="F193">
        <v>-0.39298159999999899</v>
      </c>
      <c r="G193">
        <v>2.73</v>
      </c>
      <c r="H193">
        <v>16.117216117216099</v>
      </c>
      <c r="I193">
        <v>4.9089999999999998</v>
      </c>
      <c r="M193">
        <v>0.05</v>
      </c>
      <c r="N193">
        <v>0.99</v>
      </c>
      <c r="O193">
        <f t="shared" si="16"/>
        <v>-1.9649079999999952E-8</v>
      </c>
      <c r="P193">
        <f t="shared" si="17"/>
        <v>-8.5281539913846217E-10</v>
      </c>
      <c r="Q193">
        <f t="shared" si="18"/>
        <v>-0.85281539913846216</v>
      </c>
      <c r="R193">
        <v>19.25</v>
      </c>
      <c r="S193">
        <f t="shared" si="19"/>
        <v>-1.6227874965766848E-2</v>
      </c>
      <c r="T193">
        <f t="shared" si="20"/>
        <v>-5.4092916552556152E-12</v>
      </c>
      <c r="U193">
        <f t="shared" si="21"/>
        <v>-3.0082229005597536E-12</v>
      </c>
      <c r="V193">
        <f t="shared" si="22"/>
        <v>-7.5766325427668822E-11</v>
      </c>
      <c r="W193">
        <f t="shared" si="23"/>
        <v>-4.2135275701270303E-11</v>
      </c>
    </row>
    <row r="194" spans="1:23" x14ac:dyDescent="0.25">
      <c r="A194" t="s">
        <v>212</v>
      </c>
      <c r="B194" t="s">
        <v>72</v>
      </c>
      <c r="C194" t="s">
        <v>69</v>
      </c>
      <c r="D194">
        <v>7</v>
      </c>
      <c r="E194" t="s">
        <v>94</v>
      </c>
      <c r="F194">
        <v>-0.32911119999999999</v>
      </c>
      <c r="G194">
        <v>2.27</v>
      </c>
      <c r="H194">
        <v>25.991189427312801</v>
      </c>
      <c r="I194">
        <v>4.9089999999999998</v>
      </c>
      <c r="M194">
        <v>0.05</v>
      </c>
      <c r="N194">
        <v>0.99</v>
      </c>
      <c r="O194">
        <f t="shared" ref="O194:O257" si="24">(F194/1000000)*M194</f>
        <v>-1.6455560000000001E-8</v>
      </c>
      <c r="P194">
        <f t="shared" ref="P194:P257" si="25">(N194*O194)/(0.0825*276.483)</f>
        <v>-7.1420926422239345E-10</v>
      </c>
      <c r="Q194">
        <f t="shared" ref="Q194:Q257" si="26">P194*1000000000</f>
        <v>-0.7142092642223935</v>
      </c>
      <c r="R194">
        <v>20</v>
      </c>
      <c r="S194">
        <f t="shared" ref="S194:S257" si="27">Q194/G194/R194</f>
        <v>-1.5731481590801618E-2</v>
      </c>
      <c r="T194">
        <f t="shared" ref="T194:T257" si="28">(P194/3)/G194/R194</f>
        <v>-5.2438271969338728E-12</v>
      </c>
      <c r="U194">
        <f t="shared" si="21"/>
        <v>-2.4248294432755939E-12</v>
      </c>
      <c r="V194">
        <f t="shared" si="22"/>
        <v>-7.3448714399293675E-11</v>
      </c>
      <c r="W194">
        <f t="shared" si="23"/>
        <v>-3.3963858563128259E-11</v>
      </c>
    </row>
    <row r="195" spans="1:23" x14ac:dyDescent="0.25">
      <c r="A195" t="s">
        <v>212</v>
      </c>
      <c r="B195" t="s">
        <v>73</v>
      </c>
      <c r="C195" t="s">
        <v>69</v>
      </c>
      <c r="D195">
        <v>2</v>
      </c>
      <c r="E195" t="s">
        <v>94</v>
      </c>
      <c r="F195">
        <v>-1.2207512</v>
      </c>
      <c r="G195">
        <v>11.14</v>
      </c>
      <c r="H195">
        <v>3.5906642728904901</v>
      </c>
      <c r="I195">
        <v>4.9089999999999998</v>
      </c>
      <c r="M195">
        <v>0.05</v>
      </c>
      <c r="N195">
        <v>0.99</v>
      </c>
      <c r="O195">
        <f t="shared" si="24"/>
        <v>-6.1037559999999999E-8</v>
      </c>
      <c r="P195">
        <f t="shared" si="25"/>
        <v>-2.64917090743373E-9</v>
      </c>
      <c r="Q195">
        <f t="shared" si="26"/>
        <v>-2.6491709074337302</v>
      </c>
      <c r="R195">
        <v>19.25</v>
      </c>
      <c r="S195">
        <f t="shared" si="27"/>
        <v>-1.2353614714419687E-2</v>
      </c>
      <c r="T195">
        <f t="shared" si="28"/>
        <v>-4.1178715714732292E-12</v>
      </c>
      <c r="U195">
        <f t="shared" ref="U195:U258" si="29">(P195/3)/I195/R195</f>
        <v>-9.3446912418439141E-12</v>
      </c>
      <c r="V195">
        <f t="shared" ref="V195:V258" si="30">T195*14.0067</f>
        <v>-5.7677791740154083E-11</v>
      </c>
      <c r="W195">
        <f t="shared" ref="W195:W258" si="31">U195*14.0067</f>
        <v>-1.3088828681713516E-10</v>
      </c>
    </row>
    <row r="196" spans="1:23" x14ac:dyDescent="0.25">
      <c r="A196" t="s">
        <v>212</v>
      </c>
      <c r="B196" t="s">
        <v>71</v>
      </c>
      <c r="C196" t="s">
        <v>68</v>
      </c>
      <c r="D196">
        <v>1</v>
      </c>
      <c r="E196" t="s">
        <v>154</v>
      </c>
      <c r="F196">
        <v>-6.5759999999937002E-4</v>
      </c>
      <c r="G196">
        <v>6.07</v>
      </c>
      <c r="H196">
        <v>2.9654036243822</v>
      </c>
      <c r="I196">
        <v>4.9089999999999998</v>
      </c>
      <c r="M196">
        <v>0.05</v>
      </c>
      <c r="N196">
        <v>0.99</v>
      </c>
      <c r="O196">
        <f t="shared" si="24"/>
        <v>-3.2879999999968503E-11</v>
      </c>
      <c r="P196">
        <f t="shared" si="25"/>
        <v>-1.4270678486547891E-12</v>
      </c>
      <c r="Q196">
        <f t="shared" si="26"/>
        <v>-1.4270678486547892E-3</v>
      </c>
      <c r="R196">
        <v>22.5</v>
      </c>
      <c r="S196">
        <f t="shared" si="27"/>
        <v>-1.0448968322568473E-5</v>
      </c>
      <c r="T196">
        <f t="shared" si="28"/>
        <v>-3.4829894408561574E-15</v>
      </c>
      <c r="U196">
        <f t="shared" si="29"/>
        <v>-4.3067316981048841E-15</v>
      </c>
      <c r="V196">
        <f t="shared" si="30"/>
        <v>-4.8785188201239939E-14</v>
      </c>
      <c r="W196">
        <f t="shared" si="31"/>
        <v>-6.0323098875845681E-14</v>
      </c>
    </row>
    <row r="197" spans="1:23" x14ac:dyDescent="0.25">
      <c r="A197" t="s">
        <v>212</v>
      </c>
      <c r="B197" t="s">
        <v>60</v>
      </c>
      <c r="C197" t="s">
        <v>68</v>
      </c>
      <c r="D197">
        <v>3</v>
      </c>
      <c r="E197" t="s">
        <v>154</v>
      </c>
      <c r="F197">
        <v>0.20545440000000101</v>
      </c>
      <c r="G197">
        <v>4.08</v>
      </c>
      <c r="H197">
        <v>19.6078431372549</v>
      </c>
      <c r="I197">
        <v>4.9089999999999998</v>
      </c>
      <c r="M197">
        <v>0.05</v>
      </c>
      <c r="N197">
        <v>0.99</v>
      </c>
      <c r="O197">
        <f t="shared" si="24"/>
        <v>1.0272720000000052E-8</v>
      </c>
      <c r="P197">
        <f t="shared" si="25"/>
        <v>4.4585974544547269E-10</v>
      </c>
      <c r="Q197">
        <f t="shared" si="26"/>
        <v>0.44585974544547269</v>
      </c>
      <c r="R197">
        <v>22.25</v>
      </c>
      <c r="S197">
        <f t="shared" si="27"/>
        <v>4.911431432534398E-3</v>
      </c>
      <c r="T197">
        <f t="shared" si="28"/>
        <v>1.6371438108447995E-12</v>
      </c>
      <c r="U197">
        <f t="shared" si="29"/>
        <v>1.3606736093393323E-12</v>
      </c>
      <c r="V197">
        <f t="shared" si="30"/>
        <v>2.2930982215359852E-11</v>
      </c>
      <c r="W197">
        <f t="shared" si="31"/>
        <v>1.9058547043933228E-11</v>
      </c>
    </row>
    <row r="198" spans="1:23" x14ac:dyDescent="0.25">
      <c r="A198" t="s">
        <v>212</v>
      </c>
      <c r="B198" t="s">
        <v>73</v>
      </c>
      <c r="C198" t="s">
        <v>68</v>
      </c>
      <c r="D198">
        <v>1</v>
      </c>
      <c r="E198" t="s">
        <v>154</v>
      </c>
      <c r="F198">
        <v>1.9374583999999999</v>
      </c>
      <c r="G198">
        <v>4.1399999999999997</v>
      </c>
      <c r="H198">
        <v>24.879227053140099</v>
      </c>
      <c r="I198">
        <v>4.9089999999999998</v>
      </c>
      <c r="M198">
        <v>0.05</v>
      </c>
      <c r="N198">
        <v>0.99</v>
      </c>
      <c r="O198">
        <f t="shared" si="24"/>
        <v>9.6872919999999998E-8</v>
      </c>
      <c r="P198">
        <f t="shared" si="25"/>
        <v>4.2045081976107027E-9</v>
      </c>
      <c r="Q198">
        <f t="shared" si="26"/>
        <v>4.2045081976107026</v>
      </c>
      <c r="R198">
        <v>19.25</v>
      </c>
      <c r="S198">
        <f t="shared" si="27"/>
        <v>5.275749040229253E-2</v>
      </c>
      <c r="T198">
        <f t="shared" si="28"/>
        <v>1.7585830134097507E-11</v>
      </c>
      <c r="U198">
        <f t="shared" si="29"/>
        <v>1.4830991394411018E-11</v>
      </c>
      <c r="V198">
        <f t="shared" si="30"/>
        <v>2.4631944693926357E-10</v>
      </c>
      <c r="W198">
        <f t="shared" si="31"/>
        <v>2.077332471640968E-10</v>
      </c>
    </row>
    <row r="199" spans="1:23" x14ac:dyDescent="0.25">
      <c r="A199" t="s">
        <v>212</v>
      </c>
      <c r="B199" t="s">
        <v>72</v>
      </c>
      <c r="C199" t="s">
        <v>68</v>
      </c>
      <c r="D199">
        <v>1</v>
      </c>
      <c r="E199" t="s">
        <v>161</v>
      </c>
      <c r="F199">
        <v>0.238802400000001</v>
      </c>
      <c r="G199">
        <v>0.47</v>
      </c>
      <c r="H199">
        <v>70.212765957446805</v>
      </c>
      <c r="I199">
        <v>4.9089999999999998</v>
      </c>
      <c r="M199">
        <v>0.05</v>
      </c>
      <c r="N199">
        <v>0.99</v>
      </c>
      <c r="O199">
        <f t="shared" si="24"/>
        <v>1.194012000000005E-8</v>
      </c>
      <c r="P199">
        <f t="shared" si="25"/>
        <v>5.1822875185816342E-10</v>
      </c>
      <c r="Q199">
        <f t="shared" si="26"/>
        <v>0.51822875185816342</v>
      </c>
      <c r="R199">
        <v>20</v>
      </c>
      <c r="S199">
        <f t="shared" si="27"/>
        <v>5.5130718282783341E-2</v>
      </c>
      <c r="T199">
        <f t="shared" si="28"/>
        <v>1.8376906094261118E-11</v>
      </c>
      <c r="U199">
        <f t="shared" si="29"/>
        <v>1.7594511844169329E-12</v>
      </c>
      <c r="V199">
        <f t="shared" si="30"/>
        <v>2.5739981059048721E-10</v>
      </c>
      <c r="W199">
        <f t="shared" si="31"/>
        <v>2.4644104904772654E-11</v>
      </c>
    </row>
    <row r="200" spans="1:23" x14ac:dyDescent="0.25">
      <c r="A200" t="s">
        <v>212</v>
      </c>
      <c r="B200" t="s">
        <v>60</v>
      </c>
      <c r="C200" t="s">
        <v>68</v>
      </c>
      <c r="D200">
        <v>2</v>
      </c>
      <c r="E200" t="s">
        <v>154</v>
      </c>
      <c r="F200">
        <v>4.7846143999999997</v>
      </c>
      <c r="G200">
        <v>4.72</v>
      </c>
      <c r="H200">
        <v>2.3305084745762801</v>
      </c>
      <c r="I200">
        <v>4.9089999999999998</v>
      </c>
      <c r="M200">
        <v>0.05</v>
      </c>
      <c r="N200">
        <v>0.99</v>
      </c>
      <c r="O200">
        <f t="shared" si="24"/>
        <v>2.3923071999999997E-7</v>
      </c>
      <c r="P200">
        <f t="shared" si="25"/>
        <v>1.0383165113225767E-8</v>
      </c>
      <c r="Q200">
        <f t="shared" si="26"/>
        <v>10.383165113225767</v>
      </c>
      <c r="R200">
        <v>22.25</v>
      </c>
      <c r="S200">
        <f t="shared" si="27"/>
        <v>9.8868454706015699E-2</v>
      </c>
      <c r="T200">
        <f t="shared" si="28"/>
        <v>3.2956151568671895E-11</v>
      </c>
      <c r="U200">
        <f t="shared" si="29"/>
        <v>3.1687316236327424E-11</v>
      </c>
      <c r="V200">
        <f t="shared" si="30"/>
        <v>4.6160692817691662E-10</v>
      </c>
      <c r="W200">
        <f t="shared" si="31"/>
        <v>4.4383473232736735E-10</v>
      </c>
    </row>
    <row r="201" spans="1:23" x14ac:dyDescent="0.25">
      <c r="A201" t="s">
        <v>212</v>
      </c>
      <c r="B201" t="s">
        <v>71</v>
      </c>
      <c r="C201" t="s">
        <v>68</v>
      </c>
      <c r="D201">
        <v>2</v>
      </c>
      <c r="E201" t="s">
        <v>154</v>
      </c>
      <c r="F201">
        <v>6.2400463999999998</v>
      </c>
      <c r="G201">
        <v>4.9000000000000004</v>
      </c>
      <c r="H201">
        <v>1.4285714285714299</v>
      </c>
      <c r="I201">
        <v>4.9089999999999998</v>
      </c>
      <c r="M201">
        <v>0.05</v>
      </c>
      <c r="N201">
        <v>0.99</v>
      </c>
      <c r="O201">
        <f t="shared" si="24"/>
        <v>3.1200232000000004E-7</v>
      </c>
      <c r="P201">
        <f t="shared" si="25"/>
        <v>1.3541620425125597E-8</v>
      </c>
      <c r="Q201">
        <f t="shared" si="26"/>
        <v>13.541620425125597</v>
      </c>
      <c r="R201">
        <v>22.5</v>
      </c>
      <c r="S201">
        <f t="shared" si="27"/>
        <v>0.12282648911678545</v>
      </c>
      <c r="T201">
        <f t="shared" si="28"/>
        <v>4.0942163038928481E-11</v>
      </c>
      <c r="U201">
        <f t="shared" si="29"/>
        <v>4.0867101016653004E-11</v>
      </c>
      <c r="V201">
        <f t="shared" si="30"/>
        <v>5.7346459503735961E-10</v>
      </c>
      <c r="W201">
        <f t="shared" si="31"/>
        <v>5.7241322380995364E-10</v>
      </c>
    </row>
    <row r="202" spans="1:23" x14ac:dyDescent="0.25">
      <c r="A202" t="s">
        <v>216</v>
      </c>
      <c r="B202" t="s">
        <v>73</v>
      </c>
      <c r="C202" t="s">
        <v>68</v>
      </c>
      <c r="D202" t="s">
        <v>64</v>
      </c>
      <c r="F202">
        <v>-0.98037200000000002</v>
      </c>
      <c r="G202">
        <v>0.73</v>
      </c>
      <c r="H202">
        <v>91.78</v>
      </c>
      <c r="I202">
        <v>4.9089999999999998</v>
      </c>
      <c r="M202">
        <v>0.05</v>
      </c>
      <c r="N202">
        <v>0.99</v>
      </c>
      <c r="O202">
        <f t="shared" si="24"/>
        <v>-4.9018600000000002E-8</v>
      </c>
      <c r="P202">
        <f t="shared" si="25"/>
        <v>-2.1275203177048859E-9</v>
      </c>
      <c r="Q202">
        <f t="shared" si="26"/>
        <v>-2.127520317704886</v>
      </c>
      <c r="R202">
        <v>16</v>
      </c>
      <c r="S202">
        <f t="shared" si="27"/>
        <v>-0.18215071213226763</v>
      </c>
      <c r="T202">
        <f t="shared" si="28"/>
        <v>-6.0716904044089212E-11</v>
      </c>
      <c r="U202">
        <f t="shared" si="29"/>
        <v>-9.0289957124027561E-12</v>
      </c>
      <c r="V202">
        <f t="shared" si="30"/>
        <v>-8.5044345987434436E-10</v>
      </c>
      <c r="W202">
        <f t="shared" si="31"/>
        <v>-1.2646643424491169E-10</v>
      </c>
    </row>
    <row r="203" spans="1:23" x14ac:dyDescent="0.25">
      <c r="A203" t="s">
        <v>216</v>
      </c>
      <c r="B203" t="s">
        <v>74</v>
      </c>
      <c r="C203" t="s">
        <v>61</v>
      </c>
      <c r="D203" t="s">
        <v>63</v>
      </c>
      <c r="F203">
        <v>-0.54373199999999999</v>
      </c>
      <c r="G203">
        <v>0.88</v>
      </c>
      <c r="H203">
        <v>139.07</v>
      </c>
      <c r="I203">
        <v>4.9089999999999998</v>
      </c>
      <c r="M203">
        <v>0.05</v>
      </c>
      <c r="N203">
        <v>0.99</v>
      </c>
      <c r="O203">
        <f t="shared" si="24"/>
        <v>-2.7186600000000002E-8</v>
      </c>
      <c r="P203">
        <f t="shared" si="25"/>
        <v>-1.1799611549353848E-9</v>
      </c>
      <c r="Q203">
        <f t="shared" si="26"/>
        <v>-1.1799611549353848</v>
      </c>
      <c r="R203">
        <v>16</v>
      </c>
      <c r="S203">
        <f t="shared" si="27"/>
        <v>-8.3804059299388126E-2</v>
      </c>
      <c r="T203">
        <f t="shared" si="28"/>
        <v>-2.7934686433129377E-11</v>
      </c>
      <c r="U203">
        <f t="shared" si="29"/>
        <v>-5.0076439317893362E-12</v>
      </c>
      <c r="V203">
        <f t="shared" si="30"/>
        <v>-3.9127277246291323E-10</v>
      </c>
      <c r="W203">
        <f t="shared" si="31"/>
        <v>-7.0140566259393701E-11</v>
      </c>
    </row>
    <row r="204" spans="1:23" x14ac:dyDescent="0.25">
      <c r="A204" t="s">
        <v>216</v>
      </c>
      <c r="B204" t="s">
        <v>71</v>
      </c>
      <c r="C204" t="s">
        <v>66</v>
      </c>
      <c r="D204" t="s">
        <v>63</v>
      </c>
      <c r="F204">
        <v>-0.51503666699999995</v>
      </c>
      <c r="G204">
        <v>0.85</v>
      </c>
      <c r="H204">
        <v>29.41</v>
      </c>
      <c r="I204">
        <v>4.9089999999999998</v>
      </c>
      <c r="M204">
        <v>0.05</v>
      </c>
      <c r="N204">
        <v>0.99</v>
      </c>
      <c r="O204">
        <f t="shared" si="24"/>
        <v>-2.575183335E-8</v>
      </c>
      <c r="P204">
        <f t="shared" si="25"/>
        <v>-1.1176889725588916E-9</v>
      </c>
      <c r="Q204">
        <f t="shared" si="26"/>
        <v>-1.1176889725588917</v>
      </c>
      <c r="R204">
        <v>23.5</v>
      </c>
      <c r="S204">
        <f t="shared" si="27"/>
        <v>-5.5954391617466417E-2</v>
      </c>
      <c r="T204">
        <f t="shared" si="28"/>
        <v>-1.8651463872488803E-11</v>
      </c>
      <c r="U204">
        <f t="shared" si="29"/>
        <v>-3.2295262358149286E-12</v>
      </c>
      <c r="V204">
        <f t="shared" si="30"/>
        <v>-2.6124545902278893E-10</v>
      </c>
      <c r="W204">
        <f t="shared" si="31"/>
        <v>-4.5235005127188961E-11</v>
      </c>
    </row>
    <row r="205" spans="1:23" x14ac:dyDescent="0.25">
      <c r="A205" t="s">
        <v>216</v>
      </c>
      <c r="B205" t="s">
        <v>72</v>
      </c>
      <c r="C205" t="s">
        <v>61</v>
      </c>
      <c r="D205" t="s">
        <v>64</v>
      </c>
      <c r="F205">
        <v>-0.45489600000000002</v>
      </c>
      <c r="G205">
        <v>1.1499999999999999</v>
      </c>
      <c r="H205">
        <v>297.39</v>
      </c>
      <c r="I205">
        <v>4.9089999999999998</v>
      </c>
      <c r="M205">
        <v>0.05</v>
      </c>
      <c r="N205">
        <v>0.99</v>
      </c>
      <c r="O205">
        <f t="shared" si="24"/>
        <v>-2.2744800000000002E-8</v>
      </c>
      <c r="P205">
        <f t="shared" si="25"/>
        <v>-9.871767884463061E-10</v>
      </c>
      <c r="Q205">
        <f t="shared" si="26"/>
        <v>-0.98717678844630607</v>
      </c>
      <c r="R205">
        <v>16</v>
      </c>
      <c r="S205">
        <f t="shared" si="27"/>
        <v>-5.3650912415560116E-2</v>
      </c>
      <c r="T205">
        <f t="shared" si="28"/>
        <v>-1.7883637471853374E-11</v>
      </c>
      <c r="U205">
        <f t="shared" si="29"/>
        <v>-4.1894852500776894E-12</v>
      </c>
      <c r="V205">
        <f t="shared" si="30"/>
        <v>-2.5049074497700866E-10</v>
      </c>
      <c r="W205">
        <f t="shared" si="31"/>
        <v>-5.868086305226317E-11</v>
      </c>
    </row>
    <row r="206" spans="1:23" x14ac:dyDescent="0.25">
      <c r="A206" t="s">
        <v>216</v>
      </c>
      <c r="B206" t="s">
        <v>73</v>
      </c>
      <c r="C206" t="s">
        <v>70</v>
      </c>
      <c r="D206" t="s">
        <v>65</v>
      </c>
      <c r="F206">
        <v>-0.52800133299999996</v>
      </c>
      <c r="G206">
        <v>1.49</v>
      </c>
      <c r="H206">
        <v>239.6</v>
      </c>
      <c r="I206">
        <v>4.9089999999999998</v>
      </c>
      <c r="M206">
        <v>0.05</v>
      </c>
      <c r="N206">
        <v>0.99</v>
      </c>
      <c r="O206">
        <f t="shared" si="24"/>
        <v>-2.6400066649999997E-8</v>
      </c>
      <c r="P206">
        <f t="shared" si="25"/>
        <v>-1.1458237931446055E-9</v>
      </c>
      <c r="Q206">
        <f t="shared" si="26"/>
        <v>-1.1458237931446056</v>
      </c>
      <c r="R206">
        <v>16</v>
      </c>
      <c r="S206">
        <f t="shared" si="27"/>
        <v>-4.806307857150191E-2</v>
      </c>
      <c r="T206">
        <f t="shared" si="28"/>
        <v>-1.6021026190500636E-11</v>
      </c>
      <c r="U206">
        <f t="shared" si="29"/>
        <v>-4.8627681857498373E-12</v>
      </c>
      <c r="V206">
        <f t="shared" si="30"/>
        <v>-2.2440170754248526E-10</v>
      </c>
      <c r="W206">
        <f t="shared" si="31"/>
        <v>-6.8111335147342244E-11</v>
      </c>
    </row>
    <row r="207" spans="1:23" x14ac:dyDescent="0.25">
      <c r="A207" t="s">
        <v>216</v>
      </c>
      <c r="B207" t="s">
        <v>60</v>
      </c>
      <c r="C207" t="s">
        <v>66</v>
      </c>
      <c r="D207" t="s">
        <v>62</v>
      </c>
      <c r="F207">
        <v>-0.79453266700000003</v>
      </c>
      <c r="G207">
        <v>1.59</v>
      </c>
      <c r="H207">
        <v>264.77999999999997</v>
      </c>
      <c r="I207">
        <v>4.9089999999999998</v>
      </c>
      <c r="M207">
        <v>0.05</v>
      </c>
      <c r="N207">
        <v>0.99</v>
      </c>
      <c r="O207">
        <f t="shared" si="24"/>
        <v>-3.9726633350000004E-8</v>
      </c>
      <c r="P207">
        <f t="shared" si="25"/>
        <v>-1.7242275300832242E-9</v>
      </c>
      <c r="Q207">
        <f t="shared" si="26"/>
        <v>-1.7242275300832242</v>
      </c>
      <c r="R207">
        <v>23.5</v>
      </c>
      <c r="S207">
        <f t="shared" si="27"/>
        <v>-4.6145524691107297E-2</v>
      </c>
      <c r="T207">
        <f t="shared" si="28"/>
        <v>-1.5381841563702432E-11</v>
      </c>
      <c r="U207">
        <f t="shared" si="29"/>
        <v>-4.9820998342405524E-12</v>
      </c>
      <c r="V207">
        <f t="shared" si="30"/>
        <v>-2.1544884023031086E-10</v>
      </c>
      <c r="W207">
        <f t="shared" si="31"/>
        <v>-6.9782777748257149E-11</v>
      </c>
    </row>
    <row r="208" spans="1:23" x14ac:dyDescent="0.25">
      <c r="A208" t="s">
        <v>216</v>
      </c>
      <c r="B208" t="s">
        <v>71</v>
      </c>
      <c r="C208" t="s">
        <v>66</v>
      </c>
      <c r="D208" t="s">
        <v>65</v>
      </c>
      <c r="F208">
        <v>-0.36632466699999999</v>
      </c>
      <c r="G208">
        <v>1.1100000000000001</v>
      </c>
      <c r="H208">
        <v>21.62</v>
      </c>
      <c r="I208">
        <v>4.9089999999999998</v>
      </c>
      <c r="M208">
        <v>0.05</v>
      </c>
      <c r="N208">
        <v>0.99</v>
      </c>
      <c r="O208">
        <f t="shared" si="24"/>
        <v>-1.8316233350000001E-8</v>
      </c>
      <c r="P208">
        <f t="shared" si="25"/>
        <v>-7.9496677987435036E-10</v>
      </c>
      <c r="Q208">
        <f t="shared" si="26"/>
        <v>-0.79496677987435038</v>
      </c>
      <c r="R208">
        <v>15.75</v>
      </c>
      <c r="S208">
        <f t="shared" si="27"/>
        <v>-4.5472145280958116E-2</v>
      </c>
      <c r="T208">
        <f t="shared" si="28"/>
        <v>-1.5157381760319374E-11</v>
      </c>
      <c r="U208">
        <f t="shared" si="29"/>
        <v>-3.4273159001740695E-12</v>
      </c>
      <c r="V208">
        <f t="shared" si="30"/>
        <v>-2.1230489910226537E-10</v>
      </c>
      <c r="W208">
        <f t="shared" si="31"/>
        <v>-4.800538561896814E-11</v>
      </c>
    </row>
    <row r="209" spans="1:23" x14ac:dyDescent="0.25">
      <c r="A209" t="s">
        <v>216</v>
      </c>
      <c r="B209" t="s">
        <v>74</v>
      </c>
      <c r="C209" t="s">
        <v>66</v>
      </c>
      <c r="D209" t="s">
        <v>63</v>
      </c>
      <c r="F209">
        <v>-0.25003666699999999</v>
      </c>
      <c r="G209">
        <v>0.78</v>
      </c>
      <c r="H209">
        <v>33.33</v>
      </c>
      <c r="I209">
        <v>4.9089999999999998</v>
      </c>
      <c r="M209">
        <v>0.05</v>
      </c>
      <c r="N209">
        <v>0.99</v>
      </c>
      <c r="O209">
        <f t="shared" si="24"/>
        <v>-1.2501833350000001E-8</v>
      </c>
      <c r="P209">
        <f t="shared" si="25"/>
        <v>-5.426084070268335E-10</v>
      </c>
      <c r="Q209">
        <f t="shared" si="26"/>
        <v>-0.54260840702683355</v>
      </c>
      <c r="R209">
        <v>16</v>
      </c>
      <c r="S209">
        <f t="shared" si="27"/>
        <v>-4.3478237742534738E-2</v>
      </c>
      <c r="T209">
        <f t="shared" si="28"/>
        <v>-1.4492745914178244E-11</v>
      </c>
      <c r="U209">
        <f t="shared" si="29"/>
        <v>-2.3027789393071972E-12</v>
      </c>
      <c r="V209">
        <f t="shared" si="30"/>
        <v>-2.0299554419612042E-10</v>
      </c>
      <c r="W209">
        <f t="shared" si="31"/>
        <v>-3.225433376919412E-11</v>
      </c>
    </row>
    <row r="210" spans="1:23" x14ac:dyDescent="0.25">
      <c r="A210" t="s">
        <v>216</v>
      </c>
      <c r="B210" t="s">
        <v>73</v>
      </c>
      <c r="C210" t="s">
        <v>61</v>
      </c>
      <c r="D210" t="s">
        <v>64</v>
      </c>
      <c r="F210">
        <v>-8.1500000000000003E-2</v>
      </c>
      <c r="G210">
        <v>0.26</v>
      </c>
      <c r="H210">
        <v>80.77</v>
      </c>
      <c r="I210">
        <v>4.9089999999999998</v>
      </c>
      <c r="M210">
        <v>0.05</v>
      </c>
      <c r="N210">
        <v>0.99</v>
      </c>
      <c r="O210">
        <f t="shared" si="24"/>
        <v>-4.0750000000000009E-9</v>
      </c>
      <c r="P210">
        <f t="shared" si="25"/>
        <v>-1.7686440034287826E-10</v>
      </c>
      <c r="Q210">
        <f t="shared" si="26"/>
        <v>-0.17686440034287826</v>
      </c>
      <c r="R210">
        <v>16</v>
      </c>
      <c r="S210">
        <f t="shared" si="27"/>
        <v>-4.2515480851653423E-2</v>
      </c>
      <c r="T210">
        <f t="shared" si="28"/>
        <v>-1.4171826950551142E-11</v>
      </c>
      <c r="U210">
        <f t="shared" si="29"/>
        <v>-7.5059584582263136E-13</v>
      </c>
      <c r="V210">
        <f t="shared" si="30"/>
        <v>-1.9850052854828468E-10</v>
      </c>
      <c r="W210">
        <f t="shared" si="31"/>
        <v>-1.0513370833683851E-11</v>
      </c>
    </row>
    <row r="211" spans="1:23" x14ac:dyDescent="0.25">
      <c r="A211" t="s">
        <v>216</v>
      </c>
      <c r="B211" t="s">
        <v>60</v>
      </c>
      <c r="C211" t="s">
        <v>66</v>
      </c>
      <c r="D211" t="s">
        <v>64</v>
      </c>
      <c r="F211">
        <v>-0.50566066700000001</v>
      </c>
      <c r="G211">
        <v>1.78</v>
      </c>
      <c r="H211">
        <v>89.33</v>
      </c>
      <c r="I211">
        <v>4.9089999999999998</v>
      </c>
      <c r="M211">
        <v>0.05</v>
      </c>
      <c r="N211">
        <v>0.99</v>
      </c>
      <c r="O211">
        <f t="shared" si="24"/>
        <v>-2.5283033350000002E-8</v>
      </c>
      <c r="P211">
        <f t="shared" si="25"/>
        <v>-1.0973419711157648E-9</v>
      </c>
      <c r="Q211">
        <f t="shared" si="26"/>
        <v>-1.0973419711157648</v>
      </c>
      <c r="R211">
        <v>15.75</v>
      </c>
      <c r="S211">
        <f t="shared" si="27"/>
        <v>-3.9141857361004631E-2</v>
      </c>
      <c r="T211">
        <f t="shared" si="28"/>
        <v>-1.3047285787001545E-11</v>
      </c>
      <c r="U211">
        <f t="shared" si="29"/>
        <v>-4.7309367897459264E-12</v>
      </c>
      <c r="V211">
        <f t="shared" si="30"/>
        <v>-1.8274941783279454E-10</v>
      </c>
      <c r="W211">
        <f t="shared" si="31"/>
        <v>-6.6264812332934275E-11</v>
      </c>
    </row>
    <row r="212" spans="1:23" x14ac:dyDescent="0.25">
      <c r="A212" t="s">
        <v>216</v>
      </c>
      <c r="B212" t="s">
        <v>60</v>
      </c>
      <c r="C212" t="s">
        <v>70</v>
      </c>
      <c r="D212" t="s">
        <v>64</v>
      </c>
      <c r="F212">
        <v>-0.61204133299999997</v>
      </c>
      <c r="G212">
        <v>3.12</v>
      </c>
      <c r="H212">
        <v>179.49</v>
      </c>
      <c r="I212">
        <v>4.9089999999999998</v>
      </c>
      <c r="M212">
        <v>0.05</v>
      </c>
      <c r="N212">
        <v>0.99</v>
      </c>
      <c r="O212">
        <f t="shared" si="24"/>
        <v>-3.0602066650000001E-8</v>
      </c>
      <c r="P212">
        <f t="shared" si="25"/>
        <v>-1.3282002864552251E-9</v>
      </c>
      <c r="Q212">
        <f t="shared" si="26"/>
        <v>-1.3282002864552251</v>
      </c>
      <c r="R212">
        <v>15.75</v>
      </c>
      <c r="S212">
        <f t="shared" si="27"/>
        <v>-2.7028902858266687E-2</v>
      </c>
      <c r="T212">
        <f t="shared" si="28"/>
        <v>-9.0096342860888968E-12</v>
      </c>
      <c r="U212">
        <f t="shared" si="29"/>
        <v>-5.7262291653284494E-12</v>
      </c>
      <c r="V212">
        <f t="shared" si="30"/>
        <v>-1.2619524455496135E-10</v>
      </c>
      <c r="W212">
        <f t="shared" si="31"/>
        <v>-8.0205574050005993E-11</v>
      </c>
    </row>
    <row r="213" spans="1:23" x14ac:dyDescent="0.25">
      <c r="A213" t="s">
        <v>216</v>
      </c>
      <c r="B213" t="s">
        <v>72</v>
      </c>
      <c r="C213" t="s">
        <v>68</v>
      </c>
      <c r="D213" t="s">
        <v>64</v>
      </c>
      <c r="F213">
        <v>-0.45947199999999999</v>
      </c>
      <c r="G213">
        <v>2.37</v>
      </c>
      <c r="H213">
        <v>68.78</v>
      </c>
      <c r="I213">
        <v>4.9089999999999998</v>
      </c>
      <c r="M213">
        <v>0.05</v>
      </c>
      <c r="N213">
        <v>0.99</v>
      </c>
      <c r="O213">
        <f t="shared" si="24"/>
        <v>-2.2973599999999999E-8</v>
      </c>
      <c r="P213">
        <f t="shared" si="25"/>
        <v>-9.9710723624960652E-10</v>
      </c>
      <c r="Q213">
        <f t="shared" si="26"/>
        <v>-0.99710723624960651</v>
      </c>
      <c r="R213">
        <v>16</v>
      </c>
      <c r="S213">
        <f t="shared" si="27"/>
        <v>-2.6295022052995953E-2</v>
      </c>
      <c r="T213">
        <f t="shared" si="28"/>
        <v>-8.7650073509986503E-12</v>
      </c>
      <c r="U213">
        <f t="shared" si="29"/>
        <v>-4.2316291346235086E-12</v>
      </c>
      <c r="V213">
        <f t="shared" si="30"/>
        <v>-1.227688284632328E-10</v>
      </c>
      <c r="W213">
        <f t="shared" si="31"/>
        <v>-5.9271159799931095E-11</v>
      </c>
    </row>
    <row r="214" spans="1:23" x14ac:dyDescent="0.25">
      <c r="A214" t="s">
        <v>216</v>
      </c>
      <c r="B214" t="s">
        <v>60</v>
      </c>
      <c r="C214" t="s">
        <v>66</v>
      </c>
      <c r="D214" t="s">
        <v>67</v>
      </c>
      <c r="F214">
        <v>-0.33501266699999999</v>
      </c>
      <c r="G214">
        <v>2.12</v>
      </c>
      <c r="H214">
        <v>65.09</v>
      </c>
      <c r="I214">
        <v>4.9089999999999998</v>
      </c>
      <c r="M214">
        <v>0.05</v>
      </c>
      <c r="N214">
        <v>0.99</v>
      </c>
      <c r="O214">
        <f t="shared" si="24"/>
        <v>-1.675063335E-8</v>
      </c>
      <c r="P214">
        <f t="shared" si="25"/>
        <v>-7.27016128297219E-10</v>
      </c>
      <c r="Q214">
        <f t="shared" si="26"/>
        <v>-0.72701612829721896</v>
      </c>
      <c r="R214">
        <v>15.75</v>
      </c>
      <c r="S214">
        <f t="shared" si="27"/>
        <v>-2.1773468951698679E-2</v>
      </c>
      <c r="T214">
        <f t="shared" si="28"/>
        <v>-7.2578229838995615E-12</v>
      </c>
      <c r="U214">
        <f t="shared" si="29"/>
        <v>-3.1343623397569911E-12</v>
      </c>
      <c r="V214">
        <f t="shared" si="30"/>
        <v>-1.0165814918858599E-10</v>
      </c>
      <c r="W214">
        <f t="shared" si="31"/>
        <v>-4.3902072984274249E-11</v>
      </c>
    </row>
    <row r="215" spans="1:23" x14ac:dyDescent="0.25">
      <c r="A215" t="s">
        <v>216</v>
      </c>
      <c r="B215" t="s">
        <v>60</v>
      </c>
      <c r="C215" t="s">
        <v>68</v>
      </c>
      <c r="D215" t="s">
        <v>64</v>
      </c>
      <c r="F215">
        <v>-0.54374800000000001</v>
      </c>
      <c r="G215">
        <v>2.36</v>
      </c>
      <c r="H215">
        <v>120.76</v>
      </c>
      <c r="I215">
        <v>4.9089999999999998</v>
      </c>
      <c r="M215">
        <v>0.05</v>
      </c>
      <c r="N215">
        <v>0.99</v>
      </c>
      <c r="O215">
        <f t="shared" si="24"/>
        <v>-2.7187400000000002E-8</v>
      </c>
      <c r="P215">
        <f t="shared" si="25"/>
        <v>-1.179995876780851E-9</v>
      </c>
      <c r="Q215">
        <f t="shared" si="26"/>
        <v>-1.1799958767808509</v>
      </c>
      <c r="R215">
        <v>23.5</v>
      </c>
      <c r="S215">
        <f t="shared" si="27"/>
        <v>-2.127652139886136E-2</v>
      </c>
      <c r="T215">
        <f t="shared" si="28"/>
        <v>-7.0921737996204528E-12</v>
      </c>
      <c r="U215">
        <f t="shared" si="29"/>
        <v>-3.4095600258920899E-12</v>
      </c>
      <c r="V215">
        <f t="shared" si="30"/>
        <v>-9.9337950759143801E-11</v>
      </c>
      <c r="W215">
        <f t="shared" si="31"/>
        <v>-4.7756684414662737E-11</v>
      </c>
    </row>
    <row r="216" spans="1:23" x14ac:dyDescent="0.25">
      <c r="A216" t="s">
        <v>216</v>
      </c>
      <c r="B216" t="s">
        <v>60</v>
      </c>
      <c r="C216" t="s">
        <v>70</v>
      </c>
      <c r="D216" t="s">
        <v>63</v>
      </c>
      <c r="F216">
        <v>-0.63994533300000001</v>
      </c>
      <c r="G216">
        <v>3.02</v>
      </c>
      <c r="H216">
        <v>192.38</v>
      </c>
      <c r="I216">
        <v>4.9089999999999998</v>
      </c>
      <c r="M216">
        <v>0.05</v>
      </c>
      <c r="N216">
        <v>0.99</v>
      </c>
      <c r="O216">
        <f t="shared" si="24"/>
        <v>-3.1997266650000005E-8</v>
      </c>
      <c r="P216">
        <f t="shared" si="25"/>
        <v>-1.3887551849480802E-9</v>
      </c>
      <c r="Q216">
        <f t="shared" si="26"/>
        <v>-1.3887551849480801</v>
      </c>
      <c r="R216">
        <v>23.5</v>
      </c>
      <c r="S216">
        <f t="shared" si="27"/>
        <v>-1.9568200436072707E-2</v>
      </c>
      <c r="T216">
        <f t="shared" si="28"/>
        <v>-6.5227334786909025E-12</v>
      </c>
      <c r="U216">
        <f t="shared" si="29"/>
        <v>-4.0127633134338007E-12</v>
      </c>
      <c r="V216">
        <f t="shared" si="30"/>
        <v>-9.1361971015979865E-11</v>
      </c>
      <c r="W216">
        <f t="shared" si="31"/>
        <v>-5.620557190227322E-11</v>
      </c>
    </row>
    <row r="217" spans="1:23" x14ac:dyDescent="0.25">
      <c r="A217" t="s">
        <v>216</v>
      </c>
      <c r="B217" t="s">
        <v>73</v>
      </c>
      <c r="C217" t="s">
        <v>61</v>
      </c>
      <c r="D217" t="s">
        <v>65</v>
      </c>
      <c r="F217">
        <v>-0.33427600000000002</v>
      </c>
      <c r="G217">
        <v>2.63</v>
      </c>
      <c r="H217">
        <v>70.72</v>
      </c>
      <c r="I217">
        <v>4.9089999999999998</v>
      </c>
      <c r="M217">
        <v>0.05</v>
      </c>
      <c r="N217">
        <v>0.99</v>
      </c>
      <c r="O217">
        <f t="shared" si="24"/>
        <v>-1.6713799999999999E-8</v>
      </c>
      <c r="P217">
        <f t="shared" si="25"/>
        <v>-7.2541747593884605E-10</v>
      </c>
      <c r="Q217">
        <f t="shared" si="26"/>
        <v>-0.72541747593884609</v>
      </c>
      <c r="R217">
        <v>16</v>
      </c>
      <c r="S217">
        <f t="shared" si="27"/>
        <v>-1.7239008458622768E-2</v>
      </c>
      <c r="T217">
        <f t="shared" si="28"/>
        <v>-5.7463361528742557E-12</v>
      </c>
      <c r="U217">
        <f t="shared" si="29"/>
        <v>-3.0786033982601938E-12</v>
      </c>
      <c r="V217">
        <f t="shared" si="30"/>
        <v>-8.0487206592463836E-11</v>
      </c>
      <c r="W217">
        <f t="shared" si="31"/>
        <v>-4.3121074218411058E-11</v>
      </c>
    </row>
    <row r="218" spans="1:23" x14ac:dyDescent="0.25">
      <c r="A218" t="s">
        <v>216</v>
      </c>
      <c r="B218" t="s">
        <v>71</v>
      </c>
      <c r="C218" t="s">
        <v>70</v>
      </c>
      <c r="D218" t="s">
        <v>67</v>
      </c>
      <c r="F218">
        <v>-0.36688933299999998</v>
      </c>
      <c r="G218">
        <v>2.11</v>
      </c>
      <c r="H218">
        <v>244.08</v>
      </c>
      <c r="I218">
        <v>4.9089999999999998</v>
      </c>
      <c r="M218">
        <v>0.05</v>
      </c>
      <c r="N218">
        <v>0.99</v>
      </c>
      <c r="O218">
        <f t="shared" si="24"/>
        <v>-1.8344466649999999E-8</v>
      </c>
      <c r="P218">
        <f t="shared" si="25"/>
        <v>-7.9619217022384745E-10</v>
      </c>
      <c r="Q218">
        <f t="shared" si="26"/>
        <v>-0.79619217022384747</v>
      </c>
      <c r="R218">
        <v>23.5</v>
      </c>
      <c r="S218">
        <f t="shared" si="27"/>
        <v>-1.6057117479557275E-2</v>
      </c>
      <c r="T218">
        <f t="shared" si="28"/>
        <v>-5.3523724931857588E-12</v>
      </c>
      <c r="U218">
        <f t="shared" si="29"/>
        <v>-2.3005715951562334E-12</v>
      </c>
      <c r="V218">
        <f t="shared" si="30"/>
        <v>-7.4969075800304975E-11</v>
      </c>
      <c r="W218">
        <f t="shared" si="31"/>
        <v>-3.2223416161874813E-11</v>
      </c>
    </row>
    <row r="219" spans="1:23" x14ac:dyDescent="0.25">
      <c r="A219" t="s">
        <v>216</v>
      </c>
      <c r="B219" t="s">
        <v>71</v>
      </c>
      <c r="C219" t="s">
        <v>70</v>
      </c>
      <c r="D219" t="s">
        <v>64</v>
      </c>
      <c r="F219">
        <v>-0.20653733299999999</v>
      </c>
      <c r="G219">
        <v>1.49</v>
      </c>
      <c r="H219">
        <v>112.75</v>
      </c>
      <c r="I219">
        <v>4.9089999999999998</v>
      </c>
      <c r="M219">
        <v>0.05</v>
      </c>
      <c r="N219">
        <v>0.99</v>
      </c>
      <c r="O219">
        <f t="shared" si="24"/>
        <v>-1.032686665E-8</v>
      </c>
      <c r="P219">
        <f t="shared" si="25"/>
        <v>-4.4820983496272826E-10</v>
      </c>
      <c r="Q219">
        <f t="shared" si="26"/>
        <v>-0.44820983496272826</v>
      </c>
      <c r="R219">
        <v>23.5</v>
      </c>
      <c r="S219">
        <f t="shared" si="27"/>
        <v>-1.280050935206992E-2</v>
      </c>
      <c r="T219">
        <f t="shared" si="28"/>
        <v>-4.2668364506899732E-12</v>
      </c>
      <c r="U219">
        <f t="shared" si="29"/>
        <v>-1.2950878613827788E-12</v>
      </c>
      <c r="V219">
        <f t="shared" si="30"/>
        <v>-5.9764298113879256E-11</v>
      </c>
      <c r="W219">
        <f t="shared" si="31"/>
        <v>-1.8139907148030167E-11</v>
      </c>
    </row>
    <row r="220" spans="1:23" x14ac:dyDescent="0.25">
      <c r="A220" t="s">
        <v>216</v>
      </c>
      <c r="B220" t="s">
        <v>60</v>
      </c>
      <c r="C220" t="s">
        <v>70</v>
      </c>
      <c r="D220" t="s">
        <v>67</v>
      </c>
      <c r="F220">
        <v>-0.35876133300000002</v>
      </c>
      <c r="G220">
        <v>3.06</v>
      </c>
      <c r="H220">
        <v>159.80000000000001</v>
      </c>
      <c r="I220">
        <v>4.9089999999999998</v>
      </c>
      <c r="M220">
        <v>0.05</v>
      </c>
      <c r="N220">
        <v>0.99</v>
      </c>
      <c r="O220">
        <f t="shared" si="24"/>
        <v>-1.7938066650000004E-8</v>
      </c>
      <c r="P220">
        <f t="shared" si="25"/>
        <v>-7.7855347272707553E-10</v>
      </c>
      <c r="Q220">
        <f t="shared" si="26"/>
        <v>-0.77855347272707554</v>
      </c>
      <c r="R220">
        <v>23.5</v>
      </c>
      <c r="S220">
        <f t="shared" si="27"/>
        <v>-1.0826776146948623E-2</v>
      </c>
      <c r="T220">
        <f t="shared" si="28"/>
        <v>-3.6089253823162084E-12</v>
      </c>
      <c r="U220">
        <f t="shared" si="29"/>
        <v>-2.2496051476650228E-12</v>
      </c>
      <c r="V220">
        <f t="shared" si="30"/>
        <v>-5.054913515248844E-11</v>
      </c>
      <c r="W220">
        <f t="shared" si="31"/>
        <v>-3.1509544421799678E-11</v>
      </c>
    </row>
    <row r="221" spans="1:23" x14ac:dyDescent="0.25">
      <c r="A221" t="s">
        <v>216</v>
      </c>
      <c r="B221" t="s">
        <v>71</v>
      </c>
      <c r="C221" t="s">
        <v>66</v>
      </c>
      <c r="D221" t="s">
        <v>62</v>
      </c>
      <c r="F221">
        <v>-0.112172667</v>
      </c>
      <c r="G221">
        <v>1.02</v>
      </c>
      <c r="H221">
        <v>41.18</v>
      </c>
      <c r="I221">
        <v>4.9089999999999998</v>
      </c>
      <c r="M221">
        <v>0.05</v>
      </c>
      <c r="N221">
        <v>0.99</v>
      </c>
      <c r="O221">
        <f t="shared" si="24"/>
        <v>-5.6086333500000005E-9</v>
      </c>
      <c r="P221">
        <f t="shared" si="25"/>
        <v>-2.4342762556829895E-10</v>
      </c>
      <c r="Q221">
        <f t="shared" si="26"/>
        <v>-0.24342762556829894</v>
      </c>
      <c r="R221">
        <v>23.5</v>
      </c>
      <c r="S221">
        <f t="shared" si="27"/>
        <v>-1.0155512122165162E-2</v>
      </c>
      <c r="T221">
        <f t="shared" si="28"/>
        <v>-3.3851707073883871E-12</v>
      </c>
      <c r="U221">
        <f t="shared" si="29"/>
        <v>-7.033762724661144E-13</v>
      </c>
      <c r="V221">
        <f t="shared" si="30"/>
        <v>-4.7415070547176925E-11</v>
      </c>
      <c r="W221">
        <f t="shared" si="31"/>
        <v>-9.8519804355511254E-12</v>
      </c>
    </row>
    <row r="222" spans="1:23" x14ac:dyDescent="0.25">
      <c r="A222" t="s">
        <v>216</v>
      </c>
      <c r="B222" t="s">
        <v>71</v>
      </c>
      <c r="C222" t="s">
        <v>66</v>
      </c>
      <c r="D222" t="s">
        <v>67</v>
      </c>
      <c r="F222">
        <v>-9.1476666999999998E-2</v>
      </c>
      <c r="G222">
        <v>1.41</v>
      </c>
      <c r="H222">
        <v>57.45</v>
      </c>
      <c r="I222">
        <v>4.9089999999999998</v>
      </c>
      <c r="M222">
        <v>0.05</v>
      </c>
      <c r="N222">
        <v>0.99</v>
      </c>
      <c r="O222">
        <f t="shared" si="24"/>
        <v>-4.5738333500000008E-9</v>
      </c>
      <c r="P222">
        <f t="shared" si="25"/>
        <v>-1.9851491845791608E-10</v>
      </c>
      <c r="Q222">
        <f t="shared" si="26"/>
        <v>-0.19851491845791608</v>
      </c>
      <c r="R222">
        <v>23.5</v>
      </c>
      <c r="S222">
        <f t="shared" si="27"/>
        <v>-5.9910945664076081E-3</v>
      </c>
      <c r="T222">
        <f t="shared" si="28"/>
        <v>-1.9970315221358691E-12</v>
      </c>
      <c r="U222">
        <f t="shared" si="29"/>
        <v>-5.7360245390335616E-13</v>
      </c>
      <c r="V222">
        <f t="shared" si="30"/>
        <v>-2.7971821421100479E-11</v>
      </c>
      <c r="W222">
        <f t="shared" si="31"/>
        <v>-8.0342774910881396E-12</v>
      </c>
    </row>
    <row r="223" spans="1:23" x14ac:dyDescent="0.25">
      <c r="A223" t="s">
        <v>216</v>
      </c>
      <c r="B223" t="s">
        <v>73</v>
      </c>
      <c r="C223" t="s">
        <v>66</v>
      </c>
      <c r="D223" t="s">
        <v>63</v>
      </c>
      <c r="F223">
        <v>-6.8996666999999998E-2</v>
      </c>
      <c r="G223">
        <v>1.72</v>
      </c>
      <c r="H223">
        <v>104.65</v>
      </c>
      <c r="I223">
        <v>4.9089999999999998</v>
      </c>
      <c r="M223">
        <v>0.05</v>
      </c>
      <c r="N223">
        <v>0.99</v>
      </c>
      <c r="O223">
        <f t="shared" si="24"/>
        <v>-3.4498333500000001E-9</v>
      </c>
      <c r="P223">
        <f t="shared" si="25"/>
        <v>-1.4973072557806448E-10</v>
      </c>
      <c r="Q223">
        <f t="shared" si="26"/>
        <v>-0.14973072557806447</v>
      </c>
      <c r="R223">
        <v>16</v>
      </c>
      <c r="S223">
        <f t="shared" si="27"/>
        <v>-5.4407967143192031E-3</v>
      </c>
      <c r="T223">
        <f t="shared" si="28"/>
        <v>-1.8135989047730678E-12</v>
      </c>
      <c r="U223">
        <f t="shared" si="29"/>
        <v>-6.3544308743321994E-13</v>
      </c>
      <c r="V223">
        <f t="shared" si="30"/>
        <v>-2.540253577948493E-11</v>
      </c>
      <c r="W223">
        <f t="shared" si="31"/>
        <v>-8.9004606927508822E-12</v>
      </c>
    </row>
    <row r="224" spans="1:23" x14ac:dyDescent="0.25">
      <c r="A224" t="s">
        <v>216</v>
      </c>
      <c r="B224" t="s">
        <v>60</v>
      </c>
      <c r="C224" t="s">
        <v>66</v>
      </c>
      <c r="D224" t="s">
        <v>63</v>
      </c>
      <c r="F224">
        <v>-7.8156666999999999E-2</v>
      </c>
      <c r="G224">
        <v>1.55</v>
      </c>
      <c r="H224">
        <v>258.70999999999998</v>
      </c>
      <c r="I224">
        <v>4.9089999999999998</v>
      </c>
      <c r="M224">
        <v>0.05</v>
      </c>
      <c r="N224">
        <v>0.99</v>
      </c>
      <c r="O224">
        <f t="shared" si="24"/>
        <v>-3.90783335E-9</v>
      </c>
      <c r="P224">
        <f t="shared" si="25"/>
        <v>-1.6960898210739903E-10</v>
      </c>
      <c r="Q224">
        <f t="shared" si="26"/>
        <v>-0.16960898210739903</v>
      </c>
      <c r="R224">
        <v>23.5</v>
      </c>
      <c r="S224">
        <f t="shared" si="27"/>
        <v>-4.6563893509237887E-3</v>
      </c>
      <c r="T224">
        <f t="shared" si="28"/>
        <v>-1.5521297836412633E-12</v>
      </c>
      <c r="U224">
        <f t="shared" si="29"/>
        <v>-4.9007968316234634E-13</v>
      </c>
      <c r="V224">
        <f t="shared" si="30"/>
        <v>-2.1740216240528082E-11</v>
      </c>
      <c r="W224">
        <f t="shared" si="31"/>
        <v>-6.8643990981500364E-12</v>
      </c>
    </row>
    <row r="225" spans="1:23" x14ac:dyDescent="0.25">
      <c r="A225" t="s">
        <v>216</v>
      </c>
      <c r="B225" t="s">
        <v>60</v>
      </c>
      <c r="C225" t="s">
        <v>61</v>
      </c>
      <c r="D225" t="s">
        <v>63</v>
      </c>
      <c r="F225">
        <v>8.3600000000000005E-4</v>
      </c>
      <c r="G225">
        <v>3.74</v>
      </c>
      <c r="H225">
        <v>100</v>
      </c>
      <c r="I225">
        <v>4.9089999999999998</v>
      </c>
      <c r="M225">
        <v>0.05</v>
      </c>
      <c r="N225">
        <v>0.99</v>
      </c>
      <c r="O225">
        <f t="shared" si="24"/>
        <v>4.18E-11</v>
      </c>
      <c r="P225">
        <f t="shared" si="25"/>
        <v>1.8142164256030208E-12</v>
      </c>
      <c r="Q225">
        <f t="shared" si="26"/>
        <v>1.8142164256030207E-3</v>
      </c>
      <c r="R225">
        <v>23.5</v>
      </c>
      <c r="S225">
        <f t="shared" si="27"/>
        <v>2.064189811813654E-5</v>
      </c>
      <c r="T225">
        <f t="shared" si="28"/>
        <v>6.8806327060455147E-15</v>
      </c>
      <c r="U225">
        <f t="shared" si="29"/>
        <v>5.2421198453066256E-15</v>
      </c>
      <c r="V225">
        <f t="shared" si="30"/>
        <v>9.6374958123767708E-14</v>
      </c>
      <c r="W225">
        <f t="shared" si="31"/>
        <v>7.3424800037256309E-14</v>
      </c>
    </row>
    <row r="226" spans="1:23" x14ac:dyDescent="0.25">
      <c r="A226" t="s">
        <v>216</v>
      </c>
      <c r="B226" t="s">
        <v>71</v>
      </c>
      <c r="C226" t="s">
        <v>70</v>
      </c>
      <c r="D226" t="s">
        <v>62</v>
      </c>
      <c r="F226">
        <v>3.9846667000000002E-2</v>
      </c>
      <c r="G226">
        <v>2.74</v>
      </c>
      <c r="H226">
        <v>194.16</v>
      </c>
      <c r="I226">
        <v>4.9089999999999998</v>
      </c>
      <c r="M226">
        <v>0.05</v>
      </c>
      <c r="N226">
        <v>0.99</v>
      </c>
      <c r="O226">
        <f t="shared" si="24"/>
        <v>1.9923333500000001E-9</v>
      </c>
      <c r="P226">
        <f t="shared" si="25"/>
        <v>8.6471863369538101E-11</v>
      </c>
      <c r="Q226">
        <f t="shared" si="26"/>
        <v>8.6471863369538104E-2</v>
      </c>
      <c r="R226">
        <v>23.5</v>
      </c>
      <c r="S226">
        <f t="shared" si="27"/>
        <v>1.3429393286152834E-3</v>
      </c>
      <c r="T226">
        <f t="shared" si="28"/>
        <v>4.4764644287176111E-13</v>
      </c>
      <c r="U226">
        <f t="shared" si="29"/>
        <v>2.4985766010768499E-13</v>
      </c>
      <c r="V226">
        <f t="shared" si="30"/>
        <v>6.2700494313718967E-12</v>
      </c>
      <c r="W226">
        <f t="shared" si="31"/>
        <v>3.4996812878303115E-12</v>
      </c>
    </row>
    <row r="227" spans="1:23" x14ac:dyDescent="0.25">
      <c r="A227" t="s">
        <v>216</v>
      </c>
      <c r="B227" t="s">
        <v>74</v>
      </c>
      <c r="C227" t="s">
        <v>70</v>
      </c>
      <c r="D227" t="s">
        <v>65</v>
      </c>
      <c r="F227">
        <v>3.1118666999999999E-2</v>
      </c>
      <c r="G227">
        <v>2.57</v>
      </c>
      <c r="H227">
        <v>178.21</v>
      </c>
      <c r="I227">
        <v>4.9089999999999998</v>
      </c>
      <c r="M227">
        <v>0.05</v>
      </c>
      <c r="N227">
        <v>0.99</v>
      </c>
      <c r="O227">
        <f t="shared" si="24"/>
        <v>1.5559333500000001E-9</v>
      </c>
      <c r="P227">
        <f t="shared" si="25"/>
        <v>6.7531096667787895E-11</v>
      </c>
      <c r="Q227">
        <f t="shared" si="26"/>
        <v>6.7531096667787893E-2</v>
      </c>
      <c r="R227">
        <v>16</v>
      </c>
      <c r="S227">
        <f t="shared" si="27"/>
        <v>1.6422932069014567E-3</v>
      </c>
      <c r="T227">
        <f t="shared" si="28"/>
        <v>5.4743106896715221E-13</v>
      </c>
      <c r="U227">
        <f t="shared" si="29"/>
        <v>2.8659560954279513E-13</v>
      </c>
      <c r="V227">
        <f t="shared" si="30"/>
        <v>7.6677027537022113E-12</v>
      </c>
      <c r="W227">
        <f t="shared" si="31"/>
        <v>4.014258724183069E-12</v>
      </c>
    </row>
    <row r="228" spans="1:23" x14ac:dyDescent="0.25">
      <c r="A228" t="s">
        <v>216</v>
      </c>
      <c r="B228" t="s">
        <v>73</v>
      </c>
      <c r="C228" t="s">
        <v>66</v>
      </c>
      <c r="D228" t="s">
        <v>64</v>
      </c>
      <c r="F228">
        <v>2.9259332999999998E-2</v>
      </c>
      <c r="G228">
        <v>1.78</v>
      </c>
      <c r="H228">
        <v>28.65</v>
      </c>
      <c r="I228">
        <v>4.9089999999999998</v>
      </c>
      <c r="M228">
        <v>0.05</v>
      </c>
      <c r="N228">
        <v>0.99</v>
      </c>
      <c r="O228">
        <f t="shared" si="24"/>
        <v>1.4629666499999999E-9</v>
      </c>
      <c r="P228">
        <f t="shared" si="25"/>
        <v>6.3496127429172858E-11</v>
      </c>
      <c r="Q228">
        <f t="shared" si="26"/>
        <v>6.3496127429172863E-2</v>
      </c>
      <c r="R228">
        <v>16</v>
      </c>
      <c r="S228">
        <f t="shared" si="27"/>
        <v>2.2294988563614066E-3</v>
      </c>
      <c r="T228">
        <f t="shared" si="28"/>
        <v>7.4316628545380218E-13</v>
      </c>
      <c r="U228">
        <f t="shared" si="29"/>
        <v>2.6947158038455246E-13</v>
      </c>
      <c r="V228">
        <f t="shared" si="30"/>
        <v>1.0409307210465772E-11</v>
      </c>
      <c r="W228">
        <f t="shared" si="31"/>
        <v>3.774407584972311E-12</v>
      </c>
    </row>
    <row r="229" spans="1:23" x14ac:dyDescent="0.25">
      <c r="A229" t="s">
        <v>216</v>
      </c>
      <c r="B229" t="s">
        <v>71</v>
      </c>
      <c r="C229" t="s">
        <v>66</v>
      </c>
      <c r="D229" t="s">
        <v>64</v>
      </c>
      <c r="F229">
        <v>3.6579332999999999E-2</v>
      </c>
      <c r="G229">
        <v>1.28</v>
      </c>
      <c r="H229">
        <v>19.53</v>
      </c>
      <c r="I229">
        <v>4.9089999999999998</v>
      </c>
      <c r="M229">
        <v>0.05</v>
      </c>
      <c r="N229">
        <v>0.99</v>
      </c>
      <c r="O229">
        <f t="shared" si="24"/>
        <v>1.8289666499999999E-9</v>
      </c>
      <c r="P229">
        <f t="shared" si="25"/>
        <v>7.938137172990744E-11</v>
      </c>
      <c r="Q229">
        <f t="shared" si="26"/>
        <v>7.9381371729907446E-2</v>
      </c>
      <c r="R229">
        <v>23.5</v>
      </c>
      <c r="S229">
        <f t="shared" si="27"/>
        <v>2.6390083686804338E-3</v>
      </c>
      <c r="T229">
        <f t="shared" si="28"/>
        <v>8.7966945622681109E-13</v>
      </c>
      <c r="U229">
        <f t="shared" si="29"/>
        <v>2.293699132145688E-13</v>
      </c>
      <c r="V229">
        <f t="shared" si="30"/>
        <v>1.2321266172532075E-11</v>
      </c>
      <c r="W229">
        <f t="shared" si="31"/>
        <v>3.212715563422501E-12</v>
      </c>
    </row>
    <row r="230" spans="1:23" x14ac:dyDescent="0.25">
      <c r="A230" t="s">
        <v>216</v>
      </c>
      <c r="B230" t="s">
        <v>74</v>
      </c>
      <c r="C230" t="s">
        <v>69</v>
      </c>
      <c r="D230" t="s">
        <v>65</v>
      </c>
      <c r="F230">
        <v>0.30875333300000002</v>
      </c>
      <c r="G230">
        <v>15.38</v>
      </c>
      <c r="H230">
        <v>20.05</v>
      </c>
      <c r="I230">
        <v>4.9089999999999998</v>
      </c>
      <c r="M230">
        <v>0.05</v>
      </c>
      <c r="N230">
        <v>0.99</v>
      </c>
      <c r="O230">
        <f t="shared" si="24"/>
        <v>1.5437666650000003E-8</v>
      </c>
      <c r="P230">
        <f t="shared" si="25"/>
        <v>6.7003034472282211E-10</v>
      </c>
      <c r="Q230">
        <f t="shared" si="26"/>
        <v>0.67003034472282208</v>
      </c>
      <c r="R230">
        <v>16</v>
      </c>
      <c r="S230">
        <f t="shared" si="27"/>
        <v>2.7228151199724564E-3</v>
      </c>
      <c r="T230">
        <f t="shared" si="28"/>
        <v>9.0760503999081881E-13</v>
      </c>
      <c r="U230">
        <f t="shared" si="29"/>
        <v>2.8435456335422274E-12</v>
      </c>
      <c r="V230">
        <f t="shared" si="30"/>
        <v>1.2712551513639402E-11</v>
      </c>
      <c r="W230">
        <f t="shared" si="31"/>
        <v>3.9828690625335915E-11</v>
      </c>
    </row>
    <row r="231" spans="1:23" x14ac:dyDescent="0.25">
      <c r="A231" t="s">
        <v>216</v>
      </c>
      <c r="B231" t="s">
        <v>71</v>
      </c>
      <c r="C231" t="s">
        <v>61</v>
      </c>
      <c r="D231" t="s">
        <v>63</v>
      </c>
      <c r="F231">
        <v>0.115412</v>
      </c>
      <c r="G231">
        <v>3.29</v>
      </c>
      <c r="H231">
        <v>35.56</v>
      </c>
      <c r="I231">
        <v>4.9089999999999998</v>
      </c>
      <c r="M231">
        <v>0.05</v>
      </c>
      <c r="N231">
        <v>0.99</v>
      </c>
      <c r="O231">
        <f t="shared" si="24"/>
        <v>5.7706000000000007E-9</v>
      </c>
      <c r="P231">
        <f t="shared" si="25"/>
        <v>2.5045735180824863E-10</v>
      </c>
      <c r="Q231">
        <f t="shared" si="26"/>
        <v>0.25045735180824863</v>
      </c>
      <c r="R231">
        <v>23.5</v>
      </c>
      <c r="S231">
        <f t="shared" si="27"/>
        <v>3.2394406235303451E-3</v>
      </c>
      <c r="T231">
        <f t="shared" si="28"/>
        <v>1.0798135411767817E-12</v>
      </c>
      <c r="U231">
        <f t="shared" si="29"/>
        <v>7.2368843969680412E-13</v>
      </c>
      <c r="V231">
        <f t="shared" si="30"/>
        <v>1.5124624327200829E-11</v>
      </c>
      <c r="W231">
        <f t="shared" si="31"/>
        <v>1.0136486868301227E-11</v>
      </c>
    </row>
    <row r="232" spans="1:23" x14ac:dyDescent="0.25">
      <c r="A232" t="s">
        <v>216</v>
      </c>
      <c r="B232" t="s">
        <v>73</v>
      </c>
      <c r="C232" t="s">
        <v>69</v>
      </c>
      <c r="D232" t="s">
        <v>64</v>
      </c>
      <c r="F232">
        <v>0.295249333</v>
      </c>
      <c r="G232">
        <v>11.48</v>
      </c>
      <c r="H232">
        <v>27.03</v>
      </c>
      <c r="I232">
        <v>4.9089999999999998</v>
      </c>
      <c r="M232">
        <v>0.05</v>
      </c>
      <c r="N232">
        <v>0.99</v>
      </c>
      <c r="O232">
        <f t="shared" si="24"/>
        <v>1.4762466650000001E-8</v>
      </c>
      <c r="P232">
        <f t="shared" si="25"/>
        <v>6.4072510714944509E-10</v>
      </c>
      <c r="Q232">
        <f t="shared" si="26"/>
        <v>0.64072510714944508</v>
      </c>
      <c r="R232">
        <v>16</v>
      </c>
      <c r="S232">
        <f t="shared" si="27"/>
        <v>3.4882682227212821E-3</v>
      </c>
      <c r="T232">
        <f t="shared" si="28"/>
        <v>1.1627560742404274E-12</v>
      </c>
      <c r="U232">
        <f t="shared" si="29"/>
        <v>2.7191769672601562E-12</v>
      </c>
      <c r="V232">
        <f t="shared" si="30"/>
        <v>1.6286375505063396E-11</v>
      </c>
      <c r="W232">
        <f t="shared" si="31"/>
        <v>3.8086696027322829E-11</v>
      </c>
    </row>
    <row r="233" spans="1:23" x14ac:dyDescent="0.25">
      <c r="A233" t="s">
        <v>216</v>
      </c>
      <c r="B233" t="s">
        <v>60</v>
      </c>
      <c r="C233" t="s">
        <v>69</v>
      </c>
      <c r="D233" t="s">
        <v>65</v>
      </c>
      <c r="F233">
        <v>0.75417733300000001</v>
      </c>
      <c r="G233">
        <v>13.11</v>
      </c>
      <c r="H233">
        <v>35.85</v>
      </c>
      <c r="I233">
        <v>4.9089999999999998</v>
      </c>
      <c r="M233">
        <v>0.05</v>
      </c>
      <c r="N233">
        <v>0.99</v>
      </c>
      <c r="O233">
        <f t="shared" si="24"/>
        <v>3.7708866650000002E-8</v>
      </c>
      <c r="P233">
        <f t="shared" si="25"/>
        <v>1.6366518006532046E-9</v>
      </c>
      <c r="Q233">
        <f t="shared" si="26"/>
        <v>1.6366518006532045</v>
      </c>
      <c r="R233">
        <v>23.5</v>
      </c>
      <c r="S233">
        <f t="shared" si="27"/>
        <v>5.3123384801376395E-3</v>
      </c>
      <c r="T233">
        <f t="shared" si="28"/>
        <v>1.770779493379213E-12</v>
      </c>
      <c r="U233">
        <f t="shared" si="29"/>
        <v>4.7290525887556495E-12</v>
      </c>
      <c r="V233">
        <f t="shared" si="30"/>
        <v>2.4802777129914623E-11</v>
      </c>
      <c r="W233">
        <f t="shared" si="31"/>
        <v>6.6238420894923759E-11</v>
      </c>
    </row>
    <row r="234" spans="1:23" x14ac:dyDescent="0.25">
      <c r="A234" t="s">
        <v>216</v>
      </c>
      <c r="B234" t="s">
        <v>71</v>
      </c>
      <c r="C234" t="s">
        <v>69</v>
      </c>
      <c r="D234" t="s">
        <v>67</v>
      </c>
      <c r="F234">
        <v>0.526817333</v>
      </c>
      <c r="G234">
        <v>12.26</v>
      </c>
      <c r="H234">
        <v>39.9</v>
      </c>
      <c r="I234">
        <v>4.9089999999999998</v>
      </c>
      <c r="M234">
        <v>0.05</v>
      </c>
      <c r="N234">
        <v>0.99</v>
      </c>
      <c r="O234">
        <f t="shared" si="24"/>
        <v>2.6340866649999999E-8</v>
      </c>
      <c r="P234">
        <f t="shared" si="25"/>
        <v>1.1432543765801153E-9</v>
      </c>
      <c r="Q234">
        <f t="shared" si="26"/>
        <v>1.1432543765801153</v>
      </c>
      <c r="R234">
        <v>15.75</v>
      </c>
      <c r="S234">
        <f t="shared" si="27"/>
        <v>5.9206834800492776E-3</v>
      </c>
      <c r="T234">
        <f t="shared" si="28"/>
        <v>1.9735611600164259E-12</v>
      </c>
      <c r="U234">
        <f t="shared" si="29"/>
        <v>4.9288775355064944E-12</v>
      </c>
      <c r="V234">
        <f t="shared" si="30"/>
        <v>2.7643079100002072E-11</v>
      </c>
      <c r="W234">
        <f t="shared" si="31"/>
        <v>6.9037308976578813E-11</v>
      </c>
    </row>
    <row r="235" spans="1:23" x14ac:dyDescent="0.25">
      <c r="A235" t="s">
        <v>216</v>
      </c>
      <c r="B235" t="s">
        <v>71</v>
      </c>
      <c r="C235" t="s">
        <v>69</v>
      </c>
      <c r="D235" t="s">
        <v>63</v>
      </c>
      <c r="F235">
        <v>0.51644133299999995</v>
      </c>
      <c r="G235">
        <v>7.75</v>
      </c>
      <c r="H235">
        <v>42.88</v>
      </c>
      <c r="I235">
        <v>4.9089999999999998</v>
      </c>
      <c r="M235">
        <v>0.05</v>
      </c>
      <c r="N235">
        <v>0.99</v>
      </c>
      <c r="O235">
        <f t="shared" si="24"/>
        <v>2.582206665E-8</v>
      </c>
      <c r="P235">
        <f t="shared" si="25"/>
        <v>1.1207372597953582E-9</v>
      </c>
      <c r="Q235">
        <f t="shared" si="26"/>
        <v>1.1207372597953582</v>
      </c>
      <c r="R235">
        <v>23.5</v>
      </c>
      <c r="S235">
        <f t="shared" si="27"/>
        <v>6.1536706097205674E-3</v>
      </c>
      <c r="T235">
        <f t="shared" si="28"/>
        <v>2.0512235365735224E-12</v>
      </c>
      <c r="U235">
        <f t="shared" si="29"/>
        <v>3.2383341634640043E-12</v>
      </c>
      <c r="V235">
        <f t="shared" si="30"/>
        <v>2.8730872709724358E-11</v>
      </c>
      <c r="W235">
        <f t="shared" si="31"/>
        <v>4.5358375127391267E-11</v>
      </c>
    </row>
    <row r="236" spans="1:23" x14ac:dyDescent="0.25">
      <c r="A236" t="s">
        <v>216</v>
      </c>
      <c r="B236" t="s">
        <v>60</v>
      </c>
      <c r="C236" t="s">
        <v>69</v>
      </c>
      <c r="D236" t="s">
        <v>64</v>
      </c>
      <c r="F236">
        <v>1.029185333</v>
      </c>
      <c r="G236">
        <v>14.09</v>
      </c>
      <c r="H236">
        <v>34.07</v>
      </c>
      <c r="I236">
        <v>4.9089999999999998</v>
      </c>
      <c r="M236">
        <v>0.05</v>
      </c>
      <c r="N236">
        <v>0.99</v>
      </c>
      <c r="O236">
        <f t="shared" si="24"/>
        <v>5.1459266650000004E-8</v>
      </c>
      <c r="P236">
        <f t="shared" si="25"/>
        <v>2.2334508805242999E-9</v>
      </c>
      <c r="Q236">
        <f t="shared" si="26"/>
        <v>2.2334508805243001</v>
      </c>
      <c r="R236">
        <v>23.5</v>
      </c>
      <c r="S236">
        <f t="shared" si="27"/>
        <v>6.7452422286042616E-3</v>
      </c>
      <c r="T236">
        <f t="shared" si="28"/>
        <v>2.2484140762014205E-12</v>
      </c>
      <c r="U236">
        <f t="shared" si="29"/>
        <v>6.4534842806433114E-12</v>
      </c>
      <c r="V236">
        <f t="shared" si="30"/>
        <v>3.1492861441130435E-11</v>
      </c>
      <c r="W236">
        <f t="shared" si="31"/>
        <v>9.0392018273686676E-11</v>
      </c>
    </row>
    <row r="237" spans="1:23" x14ac:dyDescent="0.25">
      <c r="A237" t="s">
        <v>216</v>
      </c>
      <c r="B237" t="s">
        <v>74</v>
      </c>
      <c r="C237" t="s">
        <v>69</v>
      </c>
      <c r="D237" t="s">
        <v>63</v>
      </c>
      <c r="F237">
        <v>0.57458533300000003</v>
      </c>
      <c r="G237">
        <v>10.27</v>
      </c>
      <c r="H237">
        <v>43.67</v>
      </c>
      <c r="I237">
        <v>4.9089999999999998</v>
      </c>
      <c r="M237">
        <v>0.05</v>
      </c>
      <c r="N237">
        <v>0.99</v>
      </c>
      <c r="O237">
        <f t="shared" si="24"/>
        <v>2.8729266650000002E-8</v>
      </c>
      <c r="P237">
        <f t="shared" si="25"/>
        <v>1.2469164462191166E-9</v>
      </c>
      <c r="Q237">
        <f t="shared" si="26"/>
        <v>1.2469164462191167</v>
      </c>
      <c r="R237">
        <v>16</v>
      </c>
      <c r="S237">
        <f t="shared" si="27"/>
        <v>7.5883425402818692E-3</v>
      </c>
      <c r="T237">
        <f t="shared" si="28"/>
        <v>2.5294475134272893E-12</v>
      </c>
      <c r="U237">
        <f t="shared" si="29"/>
        <v>5.2917958775510821E-12</v>
      </c>
      <c r="V237">
        <f t="shared" si="30"/>
        <v>3.5429212486322015E-11</v>
      </c>
      <c r="W237">
        <f t="shared" si="31"/>
        <v>7.4120597318094748E-11</v>
      </c>
    </row>
    <row r="238" spans="1:23" x14ac:dyDescent="0.25">
      <c r="A238" t="s">
        <v>216</v>
      </c>
      <c r="B238" t="s">
        <v>60</v>
      </c>
      <c r="C238" t="s">
        <v>61</v>
      </c>
      <c r="D238" t="s">
        <v>65</v>
      </c>
      <c r="F238">
        <v>0.25765199999999999</v>
      </c>
      <c r="G238">
        <v>3.01</v>
      </c>
      <c r="H238">
        <v>96.01</v>
      </c>
      <c r="I238">
        <v>4.9089999999999998</v>
      </c>
      <c r="M238">
        <v>0.05</v>
      </c>
      <c r="N238">
        <v>0.99</v>
      </c>
      <c r="O238">
        <f t="shared" si="24"/>
        <v>1.28826E-8</v>
      </c>
      <c r="P238">
        <f t="shared" si="25"/>
        <v>5.5913455800175783E-10</v>
      </c>
      <c r="Q238">
        <f t="shared" si="26"/>
        <v>0.55913455800175782</v>
      </c>
      <c r="R238">
        <v>23.5</v>
      </c>
      <c r="S238">
        <f t="shared" si="27"/>
        <v>7.9046378455044589E-3</v>
      </c>
      <c r="T238">
        <f t="shared" si="28"/>
        <v>2.6348792818348195E-12</v>
      </c>
      <c r="U238">
        <f t="shared" si="29"/>
        <v>1.6156012707929938E-12</v>
      </c>
      <c r="V238">
        <f t="shared" si="30"/>
        <v>3.6905963636875765E-11</v>
      </c>
      <c r="W238">
        <f t="shared" si="31"/>
        <v>2.2629242319616225E-11</v>
      </c>
    </row>
    <row r="239" spans="1:23" x14ac:dyDescent="0.25">
      <c r="A239" t="s">
        <v>216</v>
      </c>
      <c r="B239" t="s">
        <v>72</v>
      </c>
      <c r="C239" t="s">
        <v>69</v>
      </c>
      <c r="D239" t="s">
        <v>64</v>
      </c>
      <c r="F239">
        <v>0.84045733300000003</v>
      </c>
      <c r="G239">
        <v>12.63</v>
      </c>
      <c r="H239">
        <v>28.53</v>
      </c>
      <c r="I239">
        <v>4.9089999999999998</v>
      </c>
      <c r="M239">
        <v>0.05</v>
      </c>
      <c r="N239">
        <v>0.99</v>
      </c>
      <c r="O239">
        <f t="shared" si="24"/>
        <v>4.2022866650000003E-8</v>
      </c>
      <c r="P239">
        <f t="shared" si="25"/>
        <v>1.8238893523290765E-9</v>
      </c>
      <c r="Q239">
        <f t="shared" si="26"/>
        <v>1.8238893523290765</v>
      </c>
      <c r="R239">
        <v>16</v>
      </c>
      <c r="S239">
        <f t="shared" si="27"/>
        <v>9.0255807221351764E-3</v>
      </c>
      <c r="T239">
        <f t="shared" si="28"/>
        <v>3.0085269073783918E-12</v>
      </c>
      <c r="U239">
        <f t="shared" si="29"/>
        <v>7.7404145121591147E-12</v>
      </c>
      <c r="V239">
        <f t="shared" si="30"/>
        <v>4.213953383357692E-11</v>
      </c>
      <c r="W239">
        <f t="shared" si="31"/>
        <v>1.0841766394745907E-10</v>
      </c>
    </row>
    <row r="240" spans="1:23" x14ac:dyDescent="0.25">
      <c r="A240" t="s">
        <v>216</v>
      </c>
      <c r="B240" t="s">
        <v>74</v>
      </c>
      <c r="C240" t="s">
        <v>69</v>
      </c>
      <c r="D240" t="s">
        <v>64</v>
      </c>
      <c r="F240">
        <v>0.80305733300000004</v>
      </c>
      <c r="G240">
        <v>11.97</v>
      </c>
      <c r="H240">
        <v>29.51</v>
      </c>
      <c r="I240">
        <v>4.9089999999999998</v>
      </c>
      <c r="M240">
        <v>0.05</v>
      </c>
      <c r="N240">
        <v>0.99</v>
      </c>
      <c r="O240">
        <f t="shared" si="24"/>
        <v>4.015286665E-8</v>
      </c>
      <c r="P240">
        <f t="shared" si="25"/>
        <v>1.742727038552099E-9</v>
      </c>
      <c r="Q240">
        <f t="shared" si="26"/>
        <v>1.742727038552099</v>
      </c>
      <c r="R240">
        <v>16</v>
      </c>
      <c r="S240">
        <f t="shared" si="27"/>
        <v>9.0994519556813844E-3</v>
      </c>
      <c r="T240">
        <f t="shared" si="28"/>
        <v>3.0331506518937951E-12</v>
      </c>
      <c r="U240">
        <f t="shared" si="29"/>
        <v>7.3959693019288507E-12</v>
      </c>
      <c r="V240">
        <f t="shared" si="30"/>
        <v>4.2484431235880824E-11</v>
      </c>
      <c r="W240">
        <f t="shared" si="31"/>
        <v>1.0359312322132683E-10</v>
      </c>
    </row>
    <row r="241" spans="1:23" x14ac:dyDescent="0.25">
      <c r="A241" t="s">
        <v>216</v>
      </c>
      <c r="B241" t="s">
        <v>60</v>
      </c>
      <c r="C241" t="s">
        <v>69</v>
      </c>
      <c r="D241" t="s">
        <v>67</v>
      </c>
      <c r="F241">
        <v>0.75417733300000001</v>
      </c>
      <c r="G241">
        <v>7.64</v>
      </c>
      <c r="H241">
        <v>43.83</v>
      </c>
      <c r="I241">
        <v>4.9089999999999998</v>
      </c>
      <c r="M241">
        <v>0.05</v>
      </c>
      <c r="N241">
        <v>0.99</v>
      </c>
      <c r="O241">
        <f t="shared" si="24"/>
        <v>3.7708866650000002E-8</v>
      </c>
      <c r="P241">
        <f t="shared" si="25"/>
        <v>1.6366518006532046E-9</v>
      </c>
      <c r="Q241">
        <f t="shared" si="26"/>
        <v>1.6366518006532045</v>
      </c>
      <c r="R241">
        <v>23.5</v>
      </c>
      <c r="S241">
        <f t="shared" si="27"/>
        <v>9.1158059521733569E-3</v>
      </c>
      <c r="T241">
        <f t="shared" si="28"/>
        <v>3.038601984057786E-12</v>
      </c>
      <c r="U241">
        <f t="shared" si="29"/>
        <v>4.7290525887556495E-12</v>
      </c>
      <c r="V241">
        <f t="shared" si="30"/>
        <v>4.256078641010219E-11</v>
      </c>
      <c r="W241">
        <f t="shared" si="31"/>
        <v>6.6238420894923759E-11</v>
      </c>
    </row>
    <row r="242" spans="1:23" x14ac:dyDescent="0.25">
      <c r="A242" t="s">
        <v>216</v>
      </c>
      <c r="B242" t="s">
        <v>72</v>
      </c>
      <c r="C242" t="s">
        <v>69</v>
      </c>
      <c r="D242" t="s">
        <v>63</v>
      </c>
      <c r="F242">
        <v>0.93807733299999996</v>
      </c>
      <c r="G242">
        <v>13.61</v>
      </c>
      <c r="H242">
        <v>35.15</v>
      </c>
      <c r="I242">
        <v>4.9089999999999998</v>
      </c>
      <c r="M242">
        <v>0.05</v>
      </c>
      <c r="N242">
        <v>0.99</v>
      </c>
      <c r="O242">
        <f t="shared" si="24"/>
        <v>4.6903866650000006E-8</v>
      </c>
      <c r="P242">
        <f t="shared" si="25"/>
        <v>2.0357360119790371E-9</v>
      </c>
      <c r="Q242">
        <f t="shared" si="26"/>
        <v>2.0357360119790373</v>
      </c>
      <c r="R242">
        <v>16</v>
      </c>
      <c r="S242">
        <f t="shared" si="27"/>
        <v>9.3485305472953591E-3</v>
      </c>
      <c r="T242">
        <f t="shared" si="28"/>
        <v>3.1161768490984527E-12</v>
      </c>
      <c r="U242">
        <f t="shared" si="29"/>
        <v>8.6394717694499783E-12</v>
      </c>
      <c r="V242">
        <f t="shared" si="30"/>
        <v>4.3647354272267297E-11</v>
      </c>
      <c r="W242">
        <f t="shared" si="31"/>
        <v>1.2101048923315502E-10</v>
      </c>
    </row>
    <row r="243" spans="1:23" x14ac:dyDescent="0.25">
      <c r="A243" t="s">
        <v>216</v>
      </c>
      <c r="B243" t="s">
        <v>71</v>
      </c>
      <c r="C243" t="s">
        <v>69</v>
      </c>
      <c r="D243" t="s">
        <v>65</v>
      </c>
      <c r="F243">
        <v>0.95400933300000001</v>
      </c>
      <c r="G243">
        <v>8.7200000000000006</v>
      </c>
      <c r="H243">
        <v>46.45</v>
      </c>
      <c r="I243">
        <v>4.9089999999999998</v>
      </c>
      <c r="M243">
        <v>0.05</v>
      </c>
      <c r="N243">
        <v>0.99</v>
      </c>
      <c r="O243">
        <f t="shared" si="24"/>
        <v>4.7700466650000001E-8</v>
      </c>
      <c r="P243">
        <f t="shared" si="25"/>
        <v>2.0703102896018924E-9</v>
      </c>
      <c r="Q243">
        <f t="shared" si="26"/>
        <v>2.0703102896018923</v>
      </c>
      <c r="R243">
        <v>23.5</v>
      </c>
      <c r="S243">
        <f t="shared" si="27"/>
        <v>1.0103017224291881E-2</v>
      </c>
      <c r="T243">
        <f t="shared" si="28"/>
        <v>3.3676724080972941E-12</v>
      </c>
      <c r="U243">
        <f t="shared" si="29"/>
        <v>5.9820948051758823E-12</v>
      </c>
      <c r="V243">
        <f t="shared" si="30"/>
        <v>4.7169977118496372E-11</v>
      </c>
      <c r="W243">
        <f t="shared" si="31"/>
        <v>8.3789407307657036E-11</v>
      </c>
    </row>
    <row r="244" spans="1:23" x14ac:dyDescent="0.25">
      <c r="A244" t="s">
        <v>216</v>
      </c>
      <c r="B244" t="s">
        <v>60</v>
      </c>
      <c r="C244" t="s">
        <v>70</v>
      </c>
      <c r="D244" t="s">
        <v>65</v>
      </c>
      <c r="F244">
        <v>0.32348666700000001</v>
      </c>
      <c r="G244">
        <v>2.4700000000000002</v>
      </c>
      <c r="H244">
        <v>232.79</v>
      </c>
      <c r="I244">
        <v>4.9089999999999998</v>
      </c>
      <c r="M244">
        <v>0.05</v>
      </c>
      <c r="N244">
        <v>0.99</v>
      </c>
      <c r="O244">
        <f t="shared" si="24"/>
        <v>1.6174333350000003E-8</v>
      </c>
      <c r="P244">
        <f t="shared" si="25"/>
        <v>7.0200337886958699E-10</v>
      </c>
      <c r="Q244">
        <f t="shared" si="26"/>
        <v>0.70200337886958697</v>
      </c>
      <c r="R244">
        <v>23.5</v>
      </c>
      <c r="S244">
        <f t="shared" si="27"/>
        <v>1.2094123160816381E-2</v>
      </c>
      <c r="T244">
        <f t="shared" si="28"/>
        <v>4.0313743869387944E-12</v>
      </c>
      <c r="U244">
        <f t="shared" si="29"/>
        <v>2.0284161205416223E-12</v>
      </c>
      <c r="V244">
        <f t="shared" si="30"/>
        <v>5.6466251625535616E-11</v>
      </c>
      <c r="W244">
        <f t="shared" si="31"/>
        <v>2.8411416075590341E-11</v>
      </c>
    </row>
    <row r="245" spans="1:23" x14ac:dyDescent="0.25">
      <c r="A245" t="s">
        <v>216</v>
      </c>
      <c r="B245" t="s">
        <v>60</v>
      </c>
      <c r="C245" t="s">
        <v>61</v>
      </c>
      <c r="D245" t="s">
        <v>64</v>
      </c>
      <c r="F245">
        <v>0.39862799999999998</v>
      </c>
      <c r="G245">
        <v>2.85</v>
      </c>
      <c r="H245">
        <v>154.38999999999999</v>
      </c>
      <c r="I245">
        <v>4.9089999999999998</v>
      </c>
      <c r="M245">
        <v>0.05</v>
      </c>
      <c r="N245">
        <v>0.99</v>
      </c>
      <c r="O245">
        <f t="shared" si="24"/>
        <v>1.99314E-8</v>
      </c>
      <c r="P245">
        <f t="shared" si="25"/>
        <v>8.6506873840344605E-10</v>
      </c>
      <c r="Q245">
        <f t="shared" si="26"/>
        <v>0.865068738403446</v>
      </c>
      <c r="R245">
        <v>23.5</v>
      </c>
      <c r="S245">
        <f t="shared" si="27"/>
        <v>1.2916293219909607E-2</v>
      </c>
      <c r="T245">
        <f t="shared" si="28"/>
        <v>4.3054310733032029E-12</v>
      </c>
      <c r="U245">
        <f t="shared" si="29"/>
        <v>2.4995882173383846E-12</v>
      </c>
      <c r="V245">
        <f t="shared" si="30"/>
        <v>6.0304881414435977E-11</v>
      </c>
      <c r="W245">
        <f t="shared" si="31"/>
        <v>3.5010982283793553E-11</v>
      </c>
    </row>
    <row r="246" spans="1:23" x14ac:dyDescent="0.25">
      <c r="A246" t="s">
        <v>216</v>
      </c>
      <c r="B246" t="s">
        <v>72</v>
      </c>
      <c r="C246" t="s">
        <v>69</v>
      </c>
      <c r="D246" t="s">
        <v>65</v>
      </c>
      <c r="F246">
        <v>0.90591333299999999</v>
      </c>
      <c r="G246">
        <v>9.4499999999999993</v>
      </c>
      <c r="H246">
        <v>44.41</v>
      </c>
      <c r="I246">
        <v>4.9089999999999998</v>
      </c>
      <c r="M246">
        <v>0.05</v>
      </c>
      <c r="N246">
        <v>0.99</v>
      </c>
      <c r="O246">
        <f t="shared" si="24"/>
        <v>4.5295666649999998E-8</v>
      </c>
      <c r="P246">
        <f t="shared" si="25"/>
        <v>1.965936422130836E-9</v>
      </c>
      <c r="Q246">
        <f t="shared" si="26"/>
        <v>1.965936422130836</v>
      </c>
      <c r="R246">
        <v>16</v>
      </c>
      <c r="S246">
        <f t="shared" si="27"/>
        <v>1.3002225014092832E-2</v>
      </c>
      <c r="T246">
        <f t="shared" si="28"/>
        <v>4.3340750046976108E-12</v>
      </c>
      <c r="U246">
        <f t="shared" si="29"/>
        <v>8.3432488886519498E-12</v>
      </c>
      <c r="V246">
        <f t="shared" si="30"/>
        <v>6.0706088368298025E-11</v>
      </c>
      <c r="W246">
        <f t="shared" si="31"/>
        <v>1.1686138420868128E-10</v>
      </c>
    </row>
    <row r="247" spans="1:23" x14ac:dyDescent="0.25">
      <c r="A247" t="s">
        <v>216</v>
      </c>
      <c r="B247" t="s">
        <v>71</v>
      </c>
      <c r="C247" t="s">
        <v>69</v>
      </c>
      <c r="D247" t="s">
        <v>62</v>
      </c>
      <c r="F247">
        <v>0.99768133299999995</v>
      </c>
      <c r="G247">
        <v>6.86</v>
      </c>
      <c r="H247">
        <v>38.979999999999997</v>
      </c>
      <c r="I247">
        <v>4.9089999999999998</v>
      </c>
      <c r="M247">
        <v>0.05</v>
      </c>
      <c r="N247">
        <v>0.99</v>
      </c>
      <c r="O247">
        <f t="shared" si="24"/>
        <v>4.9884066650000001E-8</v>
      </c>
      <c r="P247">
        <f t="shared" si="25"/>
        <v>2.1650835668015756E-9</v>
      </c>
      <c r="Q247">
        <f t="shared" si="26"/>
        <v>2.1650835668015755</v>
      </c>
      <c r="R247">
        <v>23.5</v>
      </c>
      <c r="S247">
        <f t="shared" si="27"/>
        <v>1.3430206356935521E-2</v>
      </c>
      <c r="T247">
        <f t="shared" si="28"/>
        <v>4.4767354523118401E-12</v>
      </c>
      <c r="U247">
        <f t="shared" si="29"/>
        <v>6.2559391327885981E-12</v>
      </c>
      <c r="V247">
        <f t="shared" si="30"/>
        <v>6.2704290459896247E-11</v>
      </c>
      <c r="W247">
        <f t="shared" si="31"/>
        <v>8.762506265123006E-11</v>
      </c>
    </row>
    <row r="248" spans="1:23" x14ac:dyDescent="0.25">
      <c r="A248" t="s">
        <v>216</v>
      </c>
      <c r="B248" t="s">
        <v>71</v>
      </c>
      <c r="C248" t="s">
        <v>69</v>
      </c>
      <c r="D248" t="s">
        <v>64</v>
      </c>
      <c r="F248">
        <v>1.0965133330000001</v>
      </c>
      <c r="G248">
        <v>11.15</v>
      </c>
      <c r="H248">
        <v>43.83</v>
      </c>
      <c r="I248">
        <v>4.9089999999999998</v>
      </c>
      <c r="M248">
        <v>0.05</v>
      </c>
      <c r="N248">
        <v>0.99</v>
      </c>
      <c r="O248">
        <f t="shared" si="24"/>
        <v>5.4825666650000011E-8</v>
      </c>
      <c r="P248">
        <f t="shared" si="25"/>
        <v>2.3795604062455926E-9</v>
      </c>
      <c r="Q248">
        <f t="shared" si="26"/>
        <v>2.3795604062455924</v>
      </c>
      <c r="R248">
        <v>15.75</v>
      </c>
      <c r="S248">
        <f t="shared" si="27"/>
        <v>1.3550062815833682E-2</v>
      </c>
      <c r="T248">
        <f t="shared" si="28"/>
        <v>4.5166876052778946E-12</v>
      </c>
      <c r="U248">
        <f t="shared" si="29"/>
        <v>1.0258925809502653E-11</v>
      </c>
      <c r="V248">
        <f t="shared" si="30"/>
        <v>6.3263888280845892E-11</v>
      </c>
      <c r="W248">
        <f t="shared" si="31"/>
        <v>1.4369369613596082E-10</v>
      </c>
    </row>
    <row r="249" spans="1:23" x14ac:dyDescent="0.25">
      <c r="A249" t="s">
        <v>216</v>
      </c>
      <c r="B249" t="s">
        <v>71</v>
      </c>
      <c r="C249" t="s">
        <v>68</v>
      </c>
      <c r="D249" t="s">
        <v>67</v>
      </c>
      <c r="F249">
        <v>0.71862800000000004</v>
      </c>
      <c r="G249">
        <v>6.4</v>
      </c>
      <c r="H249">
        <v>45.47</v>
      </c>
      <c r="I249">
        <v>4.9089999999999998</v>
      </c>
      <c r="M249">
        <v>0.05</v>
      </c>
      <c r="N249">
        <v>0.99</v>
      </c>
      <c r="O249">
        <f t="shared" si="24"/>
        <v>3.5931400000000001E-8</v>
      </c>
      <c r="P249">
        <f t="shared" si="25"/>
        <v>1.5595056477251768E-9</v>
      </c>
      <c r="Q249">
        <f t="shared" si="26"/>
        <v>1.5595056477251767</v>
      </c>
      <c r="R249">
        <v>15.75</v>
      </c>
      <c r="S249">
        <f t="shared" si="27"/>
        <v>1.5471286187749768E-2</v>
      </c>
      <c r="T249">
        <f t="shared" si="28"/>
        <v>5.1570953959165899E-12</v>
      </c>
      <c r="U249">
        <f t="shared" si="29"/>
        <v>6.7234488763223017E-12</v>
      </c>
      <c r="V249">
        <f t="shared" si="30"/>
        <v>7.2233888081984896E-11</v>
      </c>
      <c r="W249">
        <f t="shared" si="31"/>
        <v>9.4173331375983587E-11</v>
      </c>
    </row>
    <row r="250" spans="1:23" x14ac:dyDescent="0.25">
      <c r="A250" t="s">
        <v>216</v>
      </c>
      <c r="B250" t="s">
        <v>60</v>
      </c>
      <c r="C250" t="s">
        <v>68</v>
      </c>
      <c r="D250" t="s">
        <v>67</v>
      </c>
      <c r="F250">
        <v>1.5841559999999999</v>
      </c>
      <c r="G250">
        <v>7.83</v>
      </c>
      <c r="H250">
        <v>35.5</v>
      </c>
      <c r="I250">
        <v>4.9089999999999998</v>
      </c>
      <c r="M250">
        <v>0.05</v>
      </c>
      <c r="N250">
        <v>0.99</v>
      </c>
      <c r="O250">
        <f t="shared" si="24"/>
        <v>7.9207799999999993E-8</v>
      </c>
      <c r="P250">
        <f t="shared" si="25"/>
        <v>3.4378012391358597E-9</v>
      </c>
      <c r="Q250">
        <f t="shared" si="26"/>
        <v>3.4378012391358599</v>
      </c>
      <c r="R250">
        <v>23.5</v>
      </c>
      <c r="S250">
        <f t="shared" si="27"/>
        <v>1.8683194691100025E-2</v>
      </c>
      <c r="T250">
        <f t="shared" si="28"/>
        <v>6.2277315637000075E-12</v>
      </c>
      <c r="U250">
        <f t="shared" si="29"/>
        <v>9.9334157962458883E-12</v>
      </c>
      <c r="V250">
        <f t="shared" si="30"/>
        <v>8.7229967693276892E-11</v>
      </c>
      <c r="W250">
        <f t="shared" si="31"/>
        <v>1.3913437503327728E-10</v>
      </c>
    </row>
    <row r="251" spans="1:23" x14ac:dyDescent="0.25">
      <c r="A251" t="s">
        <v>216</v>
      </c>
      <c r="B251" t="s">
        <v>73</v>
      </c>
      <c r="C251" t="s">
        <v>69</v>
      </c>
      <c r="D251" t="s">
        <v>65</v>
      </c>
      <c r="F251">
        <v>1.0911533330000001</v>
      </c>
      <c r="G251">
        <v>6.19</v>
      </c>
      <c r="H251">
        <v>17.03</v>
      </c>
      <c r="I251">
        <v>4.9089999999999998</v>
      </c>
      <c r="M251">
        <v>0.05</v>
      </c>
      <c r="N251">
        <v>0.99</v>
      </c>
      <c r="O251">
        <f t="shared" si="24"/>
        <v>5.4557666650000005E-8</v>
      </c>
      <c r="P251">
        <f t="shared" si="25"/>
        <v>2.3679285880144533E-9</v>
      </c>
      <c r="Q251">
        <f t="shared" si="26"/>
        <v>2.3679285880144532</v>
      </c>
      <c r="R251">
        <v>16</v>
      </c>
      <c r="S251">
        <f t="shared" si="27"/>
        <v>2.3908810460565963E-2</v>
      </c>
      <c r="T251">
        <f t="shared" si="28"/>
        <v>7.9696034868553212E-12</v>
      </c>
      <c r="U251">
        <f t="shared" si="29"/>
        <v>1.0049265753439488E-11</v>
      </c>
      <c r="V251">
        <f t="shared" si="30"/>
        <v>1.1162784515933642E-10</v>
      </c>
      <c r="W251">
        <f t="shared" si="31"/>
        <v>1.4075705062870088E-10</v>
      </c>
    </row>
    <row r="252" spans="1:23" x14ac:dyDescent="0.25">
      <c r="A252" t="s">
        <v>216</v>
      </c>
      <c r="B252" t="s">
        <v>74</v>
      </c>
      <c r="C252" t="s">
        <v>66</v>
      </c>
      <c r="D252" t="s">
        <v>64</v>
      </c>
      <c r="F252">
        <v>0.27312333300000002</v>
      </c>
      <c r="G252">
        <v>1.27</v>
      </c>
      <c r="H252">
        <v>53.54</v>
      </c>
      <c r="I252">
        <v>4.9089999999999998</v>
      </c>
      <c r="M252">
        <v>0.05</v>
      </c>
      <c r="N252">
        <v>0.99</v>
      </c>
      <c r="O252">
        <f t="shared" si="24"/>
        <v>1.3656166650000001E-8</v>
      </c>
      <c r="P252">
        <f t="shared" si="25"/>
        <v>5.9270913510053066E-10</v>
      </c>
      <c r="Q252">
        <f t="shared" si="26"/>
        <v>0.59270913510053069</v>
      </c>
      <c r="R252">
        <v>16</v>
      </c>
      <c r="S252">
        <f t="shared" si="27"/>
        <v>2.9168756648648164E-2</v>
      </c>
      <c r="T252">
        <f t="shared" si="28"/>
        <v>9.7229188828827215E-12</v>
      </c>
      <c r="U252">
        <f t="shared" si="29"/>
        <v>2.5154017073255359E-12</v>
      </c>
      <c r="V252">
        <f t="shared" si="30"/>
        <v>1.3618600791687341E-10</v>
      </c>
      <c r="W252">
        <f t="shared" si="31"/>
        <v>3.5232477093996584E-11</v>
      </c>
    </row>
    <row r="253" spans="1:23" x14ac:dyDescent="0.25">
      <c r="A253" t="s">
        <v>216</v>
      </c>
      <c r="B253" t="s">
        <v>73</v>
      </c>
      <c r="C253" t="s">
        <v>69</v>
      </c>
      <c r="D253" t="s">
        <v>63</v>
      </c>
      <c r="F253">
        <v>1.9093293330000001</v>
      </c>
      <c r="G253">
        <v>8.4600000000000009</v>
      </c>
      <c r="H253">
        <v>22.32</v>
      </c>
      <c r="I253">
        <v>4.9089999999999998</v>
      </c>
      <c r="M253">
        <v>0.05</v>
      </c>
      <c r="N253">
        <v>0.99</v>
      </c>
      <c r="O253">
        <f t="shared" si="24"/>
        <v>9.5466466650000007E-8</v>
      </c>
      <c r="P253">
        <f t="shared" si="25"/>
        <v>4.1434648777682534E-9</v>
      </c>
      <c r="Q253">
        <f t="shared" si="26"/>
        <v>4.1434648777682535</v>
      </c>
      <c r="R253">
        <v>16</v>
      </c>
      <c r="S253">
        <f t="shared" si="27"/>
        <v>3.0610703884221727E-2</v>
      </c>
      <c r="T253">
        <f t="shared" si="28"/>
        <v>1.0203567961407243E-11</v>
      </c>
      <c r="U253">
        <f t="shared" si="29"/>
        <v>1.7584474425240434E-11</v>
      </c>
      <c r="V253">
        <f t="shared" si="30"/>
        <v>1.4291831536504284E-10</v>
      </c>
      <c r="W253">
        <f t="shared" si="31"/>
        <v>2.4630045793201517E-10</v>
      </c>
    </row>
    <row r="254" spans="1:23" x14ac:dyDescent="0.25">
      <c r="A254" t="s">
        <v>216</v>
      </c>
      <c r="B254" t="s">
        <v>72</v>
      </c>
      <c r="C254" t="s">
        <v>70</v>
      </c>
      <c r="D254" t="s">
        <v>63</v>
      </c>
      <c r="F254">
        <v>0.71617066699999998</v>
      </c>
      <c r="G254">
        <v>2.91</v>
      </c>
      <c r="H254">
        <v>121.99</v>
      </c>
      <c r="I254">
        <v>4.9089999999999998</v>
      </c>
      <c r="M254">
        <v>0.05</v>
      </c>
      <c r="N254">
        <v>0.99</v>
      </c>
      <c r="O254">
        <f t="shared" si="24"/>
        <v>3.5808533350000003E-8</v>
      </c>
      <c r="P254">
        <f t="shared" si="25"/>
        <v>1.5541729516823821E-9</v>
      </c>
      <c r="Q254">
        <f t="shared" si="26"/>
        <v>1.5541729516823821</v>
      </c>
      <c r="R254">
        <v>16</v>
      </c>
      <c r="S254">
        <f t="shared" si="27"/>
        <v>3.338000325778312E-2</v>
      </c>
      <c r="T254">
        <f t="shared" si="28"/>
        <v>1.1126667752594373E-11</v>
      </c>
      <c r="U254">
        <f t="shared" si="29"/>
        <v>6.5957635282235953E-12</v>
      </c>
      <c r="V254">
        <f t="shared" si="30"/>
        <v>1.558478972102636E-10</v>
      </c>
      <c r="W254">
        <f t="shared" si="31"/>
        <v>9.2384881010769441E-11</v>
      </c>
    </row>
    <row r="255" spans="1:23" x14ac:dyDescent="0.25">
      <c r="A255" t="s">
        <v>216</v>
      </c>
      <c r="B255" t="s">
        <v>71</v>
      </c>
      <c r="C255" t="s">
        <v>70</v>
      </c>
      <c r="D255" t="s">
        <v>63</v>
      </c>
      <c r="F255">
        <v>0.78054266699999997</v>
      </c>
      <c r="G255">
        <v>2.1</v>
      </c>
      <c r="H255">
        <v>156.66999999999999</v>
      </c>
      <c r="I255">
        <v>4.9089999999999998</v>
      </c>
      <c r="M255">
        <v>0.05</v>
      </c>
      <c r="N255">
        <v>0.99</v>
      </c>
      <c r="O255">
        <f t="shared" si="24"/>
        <v>3.9027133349999998E-8</v>
      </c>
      <c r="P255">
        <f t="shared" si="25"/>
        <v>1.6938676164538143E-9</v>
      </c>
      <c r="Q255">
        <f t="shared" si="26"/>
        <v>1.6938676164538142</v>
      </c>
      <c r="R255">
        <v>23.5</v>
      </c>
      <c r="S255">
        <f t="shared" si="27"/>
        <v>3.4323558590756115E-2</v>
      </c>
      <c r="T255">
        <f t="shared" si="28"/>
        <v>1.1441186196918705E-11</v>
      </c>
      <c r="U255">
        <f t="shared" si="29"/>
        <v>4.8943758430493544E-12</v>
      </c>
      <c r="V255">
        <f t="shared" si="30"/>
        <v>1.6025326270438123E-10</v>
      </c>
      <c r="W255">
        <f t="shared" si="31"/>
        <v>6.855405412083939E-11</v>
      </c>
    </row>
    <row r="256" spans="1:23" x14ac:dyDescent="0.25">
      <c r="A256" t="s">
        <v>216</v>
      </c>
      <c r="B256" t="s">
        <v>60</v>
      </c>
      <c r="C256" t="s">
        <v>66</v>
      </c>
      <c r="D256" t="s">
        <v>65</v>
      </c>
      <c r="F256">
        <v>0.37537133299999997</v>
      </c>
      <c r="G256">
        <v>1.45</v>
      </c>
      <c r="H256">
        <v>166.9</v>
      </c>
      <c r="I256">
        <v>4.9089999999999998</v>
      </c>
      <c r="M256">
        <v>0.05</v>
      </c>
      <c r="N256">
        <v>0.99</v>
      </c>
      <c r="O256">
        <f t="shared" si="24"/>
        <v>1.8768566649999999E-8</v>
      </c>
      <c r="P256">
        <f t="shared" si="25"/>
        <v>8.1459908855155643E-10</v>
      </c>
      <c r="Q256">
        <f t="shared" si="26"/>
        <v>0.81459908855155638</v>
      </c>
      <c r="R256">
        <v>15.75</v>
      </c>
      <c r="S256">
        <f t="shared" si="27"/>
        <v>3.5669363483374114E-2</v>
      </c>
      <c r="T256">
        <f t="shared" si="28"/>
        <v>1.1889787827791374E-11</v>
      </c>
      <c r="U256">
        <f t="shared" si="29"/>
        <v>3.511956070543388E-12</v>
      </c>
      <c r="V256">
        <f t="shared" si="30"/>
        <v>1.6653669116752544E-10</v>
      </c>
      <c r="W256">
        <f t="shared" si="31"/>
        <v>4.9190915093280077E-11</v>
      </c>
    </row>
    <row r="257" spans="1:27" x14ac:dyDescent="0.25">
      <c r="A257" t="s">
        <v>216</v>
      </c>
      <c r="B257" t="s">
        <v>72</v>
      </c>
      <c r="C257" t="s">
        <v>66</v>
      </c>
      <c r="D257" t="s">
        <v>64</v>
      </c>
      <c r="F257">
        <v>0.26968733299999997</v>
      </c>
      <c r="G257">
        <v>0.96</v>
      </c>
      <c r="H257">
        <v>32.29</v>
      </c>
      <c r="I257">
        <v>4.9089999999999998</v>
      </c>
      <c r="M257">
        <v>0.05</v>
      </c>
      <c r="N257">
        <v>0.99</v>
      </c>
      <c r="O257">
        <f t="shared" si="24"/>
        <v>1.348436665E-8</v>
      </c>
      <c r="P257">
        <f t="shared" si="25"/>
        <v>5.8525261878668849E-10</v>
      </c>
      <c r="Q257">
        <f t="shared" si="26"/>
        <v>0.58525261878668844</v>
      </c>
      <c r="R257">
        <v>16</v>
      </c>
      <c r="S257">
        <f t="shared" si="27"/>
        <v>3.8102384035591699E-2</v>
      </c>
      <c r="T257">
        <f t="shared" si="28"/>
        <v>1.2700794678530566E-11</v>
      </c>
      <c r="U257">
        <f t="shared" si="29"/>
        <v>2.4837569548562523E-12</v>
      </c>
      <c r="V257">
        <f t="shared" si="30"/>
        <v>1.7789622082377409E-10</v>
      </c>
      <c r="W257">
        <f t="shared" si="31"/>
        <v>3.4789238539585071E-11</v>
      </c>
    </row>
    <row r="258" spans="1:27" x14ac:dyDescent="0.25">
      <c r="A258" t="s">
        <v>216</v>
      </c>
      <c r="B258" t="s">
        <v>71</v>
      </c>
      <c r="C258" t="s">
        <v>68</v>
      </c>
      <c r="D258" t="s">
        <v>63</v>
      </c>
      <c r="F258">
        <v>1.415916</v>
      </c>
      <c r="G258">
        <v>3.07</v>
      </c>
      <c r="H258">
        <v>26.71</v>
      </c>
      <c r="I258">
        <v>4.9089999999999998</v>
      </c>
      <c r="M258">
        <v>0.05</v>
      </c>
      <c r="N258">
        <v>0.99</v>
      </c>
      <c r="O258">
        <f t="shared" ref="O258:O321" si="32">(F258/1000000)*M258</f>
        <v>7.0795799999999997E-8</v>
      </c>
      <c r="P258">
        <f t="shared" ref="P258:P321" si="33">(N258*O258)/(0.0825*276.483)</f>
        <v>3.0727010340599602E-9</v>
      </c>
      <c r="Q258">
        <f t="shared" ref="Q258:Q321" si="34">P258*1000000000</f>
        <v>3.0727010340599601</v>
      </c>
      <c r="R258">
        <v>23.5</v>
      </c>
      <c r="S258">
        <f t="shared" ref="S258:S321" si="35">Q258/G258/R258</f>
        <v>4.2590630453391919E-2</v>
      </c>
      <c r="T258">
        <f t="shared" ref="T258:T321" si="36">(P258/3)/G258/R258</f>
        <v>1.4196876817797308E-11</v>
      </c>
      <c r="U258">
        <f t="shared" si="29"/>
        <v>8.8784705297693499E-12</v>
      </c>
      <c r="V258">
        <f t="shared" si="30"/>
        <v>1.9885139452384157E-10</v>
      </c>
      <c r="W258">
        <f t="shared" si="31"/>
        <v>1.2435807316932035E-10</v>
      </c>
    </row>
    <row r="259" spans="1:27" x14ac:dyDescent="0.25">
      <c r="A259" t="s">
        <v>216</v>
      </c>
      <c r="B259" t="s">
        <v>74</v>
      </c>
      <c r="C259" t="s">
        <v>66</v>
      </c>
      <c r="D259" t="s">
        <v>65</v>
      </c>
      <c r="F259">
        <v>0.44487533299999998</v>
      </c>
      <c r="G259">
        <v>1.41</v>
      </c>
      <c r="H259">
        <v>51.77</v>
      </c>
      <c r="I259">
        <v>4.9089999999999998</v>
      </c>
      <c r="M259">
        <v>0.05</v>
      </c>
      <c r="N259">
        <v>0.99</v>
      </c>
      <c r="O259">
        <f t="shared" si="32"/>
        <v>2.2243766650000003E-8</v>
      </c>
      <c r="P259">
        <f t="shared" si="33"/>
        <v>9.6543078525623649E-10</v>
      </c>
      <c r="Q259">
        <f t="shared" si="34"/>
        <v>0.96543078525623649</v>
      </c>
      <c r="R259">
        <v>16</v>
      </c>
      <c r="S259">
        <f t="shared" si="35"/>
        <v>4.2793917786180698E-2</v>
      </c>
      <c r="T259">
        <f t="shared" si="36"/>
        <v>1.4264639262060232E-11</v>
      </c>
      <c r="U259">
        <f t="shared" ref="U259:U322" si="37">(P259/3)/I259/R259</f>
        <v>4.0971972620706718E-12</v>
      </c>
      <c r="V259">
        <f t="shared" ref="V259:V322" si="38">T259*14.0067</f>
        <v>1.9980052275189906E-10</v>
      </c>
      <c r="W259">
        <f t="shared" ref="W259:W322" si="39">U259*14.0067</f>
        <v>5.7388212890645279E-11</v>
      </c>
    </row>
    <row r="260" spans="1:27" x14ac:dyDescent="0.25">
      <c r="A260" t="s">
        <v>216</v>
      </c>
      <c r="B260" t="s">
        <v>71</v>
      </c>
      <c r="C260" t="s">
        <v>68</v>
      </c>
      <c r="D260" t="s">
        <v>64</v>
      </c>
      <c r="F260">
        <v>0.75390800000000002</v>
      </c>
      <c r="G260">
        <v>1.57</v>
      </c>
      <c r="H260">
        <v>133.12</v>
      </c>
      <c r="I260">
        <v>4.9089999999999998</v>
      </c>
      <c r="M260">
        <v>0.05</v>
      </c>
      <c r="N260">
        <v>0.99</v>
      </c>
      <c r="O260">
        <f t="shared" si="32"/>
        <v>3.7695400000000003E-8</v>
      </c>
      <c r="P260">
        <f t="shared" si="33"/>
        <v>1.6360673169778975E-9</v>
      </c>
      <c r="Q260">
        <f t="shared" si="34"/>
        <v>1.6360673169778974</v>
      </c>
      <c r="R260">
        <v>23.5</v>
      </c>
      <c r="S260">
        <f t="shared" si="35"/>
        <v>4.434387632410617E-2</v>
      </c>
      <c r="T260">
        <f t="shared" si="36"/>
        <v>1.4781292108035393E-11</v>
      </c>
      <c r="U260">
        <f t="shared" si="37"/>
        <v>4.7273637420280237E-12</v>
      </c>
      <c r="V260">
        <f t="shared" si="38"/>
        <v>2.0703712416961934E-10</v>
      </c>
      <c r="W260">
        <f t="shared" si="39"/>
        <v>6.621476572546392E-11</v>
      </c>
    </row>
    <row r="261" spans="1:27" x14ac:dyDescent="0.25">
      <c r="A261" t="s">
        <v>216</v>
      </c>
      <c r="B261" t="s">
        <v>72</v>
      </c>
      <c r="C261" t="s">
        <v>66</v>
      </c>
      <c r="D261" t="s">
        <v>65</v>
      </c>
      <c r="F261">
        <v>0.56015933299999998</v>
      </c>
      <c r="G261">
        <v>1.7</v>
      </c>
      <c r="H261">
        <v>111.76</v>
      </c>
      <c r="I261">
        <v>4.9089999999999998</v>
      </c>
      <c r="M261">
        <v>0.05</v>
      </c>
      <c r="N261">
        <v>0.99</v>
      </c>
      <c r="O261">
        <f t="shared" si="32"/>
        <v>2.8007966650000002E-8</v>
      </c>
      <c r="P261">
        <f t="shared" si="33"/>
        <v>1.2156103623007564E-9</v>
      </c>
      <c r="Q261">
        <f t="shared" si="34"/>
        <v>1.2156103623007564</v>
      </c>
      <c r="R261">
        <v>16</v>
      </c>
      <c r="S261">
        <f t="shared" si="35"/>
        <v>4.4691557437527805E-2</v>
      </c>
      <c r="T261">
        <f t="shared" si="36"/>
        <v>1.4897185812509271E-11</v>
      </c>
      <c r="U261">
        <f t="shared" si="37"/>
        <v>5.1589358079579866E-12</v>
      </c>
      <c r="V261">
        <f t="shared" si="38"/>
        <v>2.0866041252007361E-10</v>
      </c>
      <c r="W261">
        <f t="shared" si="39"/>
        <v>7.225966618132513E-11</v>
      </c>
    </row>
    <row r="262" spans="1:27" x14ac:dyDescent="0.25">
      <c r="A262" t="s">
        <v>216</v>
      </c>
      <c r="B262" t="s">
        <v>72</v>
      </c>
      <c r="C262" t="s">
        <v>68</v>
      </c>
      <c r="D262" t="s">
        <v>63</v>
      </c>
      <c r="F262">
        <v>0.73050400000000004</v>
      </c>
      <c r="G262">
        <v>2.1800000000000002</v>
      </c>
      <c r="H262">
        <v>51.38</v>
      </c>
      <c r="I262">
        <v>4.9089999999999998</v>
      </c>
      <c r="M262">
        <v>0.05</v>
      </c>
      <c r="N262">
        <v>0.99</v>
      </c>
      <c r="O262">
        <f t="shared" si="32"/>
        <v>3.6525200000000002E-8</v>
      </c>
      <c r="P262">
        <f t="shared" si="33"/>
        <v>1.5852779375223795E-9</v>
      </c>
      <c r="Q262">
        <f t="shared" si="34"/>
        <v>1.5852779375223796</v>
      </c>
      <c r="R262">
        <v>16</v>
      </c>
      <c r="S262">
        <f t="shared" si="35"/>
        <v>4.5449482153737945E-2</v>
      </c>
      <c r="T262">
        <f t="shared" si="36"/>
        <v>1.5149827384579316E-11</v>
      </c>
      <c r="U262">
        <f t="shared" si="37"/>
        <v>6.7277701565253429E-12</v>
      </c>
      <c r="V262">
        <f t="shared" si="38"/>
        <v>2.1219908722758711E-10</v>
      </c>
      <c r="W262">
        <f t="shared" si="39"/>
        <v>9.4233858251403528E-11</v>
      </c>
    </row>
    <row r="263" spans="1:27" x14ac:dyDescent="0.25">
      <c r="A263" t="s">
        <v>216</v>
      </c>
      <c r="B263" t="s">
        <v>73</v>
      </c>
      <c r="C263" t="s">
        <v>70</v>
      </c>
      <c r="D263" t="s">
        <v>64</v>
      </c>
      <c r="F263">
        <v>0.95907066699999999</v>
      </c>
      <c r="G263">
        <v>2.58</v>
      </c>
      <c r="H263">
        <v>181.4</v>
      </c>
      <c r="I263">
        <v>4.9089999999999998</v>
      </c>
      <c r="M263">
        <v>0.05</v>
      </c>
      <c r="N263">
        <v>0.99</v>
      </c>
      <c r="O263">
        <f t="shared" si="32"/>
        <v>4.7953533350000003E-8</v>
      </c>
      <c r="P263">
        <f t="shared" si="33"/>
        <v>2.0812939681644081E-9</v>
      </c>
      <c r="Q263">
        <f t="shared" si="34"/>
        <v>2.0812939681644083</v>
      </c>
      <c r="R263">
        <v>16</v>
      </c>
      <c r="S263">
        <f t="shared" si="35"/>
        <v>5.0418943027238573E-2</v>
      </c>
      <c r="T263">
        <f t="shared" si="36"/>
        <v>1.6806314342412855E-11</v>
      </c>
      <c r="U263">
        <f t="shared" si="37"/>
        <v>8.8328154417244184E-12</v>
      </c>
      <c r="V263">
        <f t="shared" si="38"/>
        <v>2.3540100309987412E-10</v>
      </c>
      <c r="W263">
        <f t="shared" si="39"/>
        <v>1.237185960476014E-10</v>
      </c>
    </row>
    <row r="264" spans="1:27" x14ac:dyDescent="0.25">
      <c r="A264" t="s">
        <v>216</v>
      </c>
      <c r="B264" t="s">
        <v>60</v>
      </c>
      <c r="C264" t="s">
        <v>70</v>
      </c>
      <c r="D264" t="s">
        <v>62</v>
      </c>
      <c r="F264">
        <v>1.280118667</v>
      </c>
      <c r="G264">
        <v>2.21</v>
      </c>
      <c r="H264">
        <v>398.19</v>
      </c>
      <c r="I264">
        <v>4.9089999999999998</v>
      </c>
      <c r="M264">
        <v>0.05</v>
      </c>
      <c r="N264">
        <v>0.99</v>
      </c>
      <c r="O264">
        <f t="shared" si="32"/>
        <v>6.4005933350000002E-8</v>
      </c>
      <c r="P264">
        <f t="shared" si="33"/>
        <v>2.7780051583641667E-9</v>
      </c>
      <c r="Q264">
        <f t="shared" si="34"/>
        <v>2.7780051583641669</v>
      </c>
      <c r="R264">
        <v>23.5</v>
      </c>
      <c r="S264">
        <f t="shared" si="35"/>
        <v>5.3490038670726235E-2</v>
      </c>
      <c r="T264">
        <f t="shared" si="36"/>
        <v>1.7830012890242076E-11</v>
      </c>
      <c r="U264">
        <f t="shared" si="37"/>
        <v>8.0269563021867984E-12</v>
      </c>
      <c r="V264">
        <f t="shared" si="38"/>
        <v>2.497396415497537E-10</v>
      </c>
      <c r="W264">
        <f t="shared" si="39"/>
        <v>1.1243116883783984E-10</v>
      </c>
    </row>
    <row r="265" spans="1:27" x14ac:dyDescent="0.25">
      <c r="A265" t="s">
        <v>216</v>
      </c>
      <c r="B265" t="s">
        <v>72</v>
      </c>
      <c r="C265" t="s">
        <v>70</v>
      </c>
      <c r="D265" t="s">
        <v>64</v>
      </c>
      <c r="F265">
        <v>0.85525066699999996</v>
      </c>
      <c r="G265">
        <v>1.94</v>
      </c>
      <c r="H265">
        <v>114.64</v>
      </c>
      <c r="I265">
        <v>4.9089999999999998</v>
      </c>
      <c r="M265">
        <v>0.05</v>
      </c>
      <c r="N265">
        <v>0.99</v>
      </c>
      <c r="O265">
        <f t="shared" si="32"/>
        <v>4.276253335E-8</v>
      </c>
      <c r="P265">
        <f t="shared" si="33"/>
        <v>1.8559925933963392E-9</v>
      </c>
      <c r="Q265">
        <f t="shared" si="34"/>
        <v>1.8559925933963393</v>
      </c>
      <c r="R265">
        <v>16</v>
      </c>
      <c r="S265">
        <f t="shared" si="35"/>
        <v>5.9793575818181031E-2</v>
      </c>
      <c r="T265">
        <f t="shared" si="36"/>
        <v>1.9931191939393678E-11</v>
      </c>
      <c r="U265">
        <f t="shared" si="37"/>
        <v>7.8766576415611607E-12</v>
      </c>
      <c r="V265">
        <f t="shared" si="38"/>
        <v>2.7917022613750543E-10</v>
      </c>
      <c r="W265">
        <f t="shared" si="39"/>
        <v>1.1032598058805472E-10</v>
      </c>
    </row>
    <row r="266" spans="1:27" x14ac:dyDescent="0.25">
      <c r="A266" t="s">
        <v>216</v>
      </c>
      <c r="B266" t="s">
        <v>71</v>
      </c>
      <c r="C266" t="s">
        <v>68</v>
      </c>
      <c r="D266" t="s">
        <v>62</v>
      </c>
      <c r="F266">
        <v>2.2930760000000001</v>
      </c>
      <c r="G266">
        <v>3.42</v>
      </c>
      <c r="H266">
        <v>28.07</v>
      </c>
      <c r="I266">
        <v>4.9089999999999998</v>
      </c>
      <c r="M266">
        <v>0.05</v>
      </c>
      <c r="N266">
        <v>0.99</v>
      </c>
      <c r="O266">
        <f t="shared" si="32"/>
        <v>1.1465380000000002E-7</v>
      </c>
      <c r="P266">
        <f t="shared" si="33"/>
        <v>4.9762394071244896E-9</v>
      </c>
      <c r="Q266">
        <f t="shared" si="34"/>
        <v>4.9762394071244893</v>
      </c>
      <c r="R266">
        <v>23.5</v>
      </c>
      <c r="S266">
        <f t="shared" si="35"/>
        <v>6.1916628183706475E-2</v>
      </c>
      <c r="T266">
        <f t="shared" si="36"/>
        <v>2.0638876061235492E-11</v>
      </c>
      <c r="U266">
        <f t="shared" si="37"/>
        <v>1.4378683261239639E-11</v>
      </c>
      <c r="V266">
        <f t="shared" si="38"/>
        <v>2.8908254532690717E-10</v>
      </c>
      <c r="W266">
        <f t="shared" si="39"/>
        <v>2.0139790283520526E-10</v>
      </c>
    </row>
    <row r="267" spans="1:27" x14ac:dyDescent="0.25">
      <c r="A267" t="s">
        <v>216</v>
      </c>
      <c r="B267" t="s">
        <v>72</v>
      </c>
      <c r="C267" t="s">
        <v>66</v>
      </c>
      <c r="D267" t="s">
        <v>63</v>
      </c>
      <c r="F267">
        <v>0.75857533300000002</v>
      </c>
      <c r="G267">
        <v>1.65</v>
      </c>
      <c r="H267">
        <v>43.64</v>
      </c>
      <c r="I267">
        <v>4.9089999999999998</v>
      </c>
      <c r="M267">
        <v>0.05</v>
      </c>
      <c r="N267">
        <v>0.99</v>
      </c>
      <c r="O267">
        <f t="shared" si="32"/>
        <v>3.7928766650000001E-8</v>
      </c>
      <c r="P267">
        <f t="shared" si="33"/>
        <v>1.6461959679256953E-9</v>
      </c>
      <c r="Q267">
        <f t="shared" si="34"/>
        <v>1.6461959679256952</v>
      </c>
      <c r="R267">
        <v>16</v>
      </c>
      <c r="S267">
        <f t="shared" si="35"/>
        <v>6.235590787597331E-2</v>
      </c>
      <c r="T267">
        <f t="shared" si="36"/>
        <v>2.0785302625324438E-11</v>
      </c>
      <c r="U267">
        <f t="shared" si="37"/>
        <v>6.9863005361143454E-12</v>
      </c>
      <c r="V267">
        <f t="shared" si="38"/>
        <v>2.9113349828213181E-10</v>
      </c>
      <c r="W267">
        <f t="shared" si="39"/>
        <v>9.7855015719192801E-11</v>
      </c>
    </row>
    <row r="268" spans="1:27" x14ac:dyDescent="0.25">
      <c r="A268" t="s">
        <v>216</v>
      </c>
      <c r="B268" t="s">
        <v>60</v>
      </c>
      <c r="C268" t="s">
        <v>68</v>
      </c>
      <c r="D268" t="s">
        <v>62</v>
      </c>
      <c r="F268">
        <v>3.9408840000000001</v>
      </c>
      <c r="G268">
        <v>4.6900000000000004</v>
      </c>
      <c r="H268">
        <v>44.56</v>
      </c>
      <c r="I268">
        <v>4.9089999999999998</v>
      </c>
      <c r="M268">
        <v>0.05</v>
      </c>
      <c r="N268">
        <v>0.99</v>
      </c>
      <c r="O268">
        <f t="shared" si="32"/>
        <v>1.9704420000000001E-7</v>
      </c>
      <c r="P268">
        <f t="shared" si="33"/>
        <v>8.552172827985808E-9</v>
      </c>
      <c r="Q268">
        <f t="shared" si="34"/>
        <v>8.5521728279858085</v>
      </c>
      <c r="R268">
        <v>23.5</v>
      </c>
      <c r="S268">
        <f t="shared" si="35"/>
        <v>7.7595362046779554E-2</v>
      </c>
      <c r="T268">
        <f t="shared" si="36"/>
        <v>2.5865120682259846E-11</v>
      </c>
      <c r="U268">
        <f t="shared" si="37"/>
        <v>2.4711227541209759E-11</v>
      </c>
      <c r="V268">
        <f t="shared" si="38"/>
        <v>3.6228498586020899E-10</v>
      </c>
      <c r="W268">
        <f t="shared" si="39"/>
        <v>3.4612275080146273E-10</v>
      </c>
    </row>
    <row r="269" spans="1:27" x14ac:dyDescent="0.25">
      <c r="A269" t="s">
        <v>216</v>
      </c>
      <c r="B269" t="s">
        <v>60</v>
      </c>
      <c r="C269" t="s">
        <v>61</v>
      </c>
      <c r="D269" t="s">
        <v>62</v>
      </c>
      <c r="F269">
        <v>0.752444</v>
      </c>
      <c r="G269">
        <v>0.67</v>
      </c>
      <c r="H269">
        <v>210.45</v>
      </c>
      <c r="I269">
        <v>4.9089999999999998</v>
      </c>
      <c r="M269">
        <v>0.05</v>
      </c>
      <c r="N269">
        <v>0.99</v>
      </c>
      <c r="O269">
        <f t="shared" si="32"/>
        <v>3.7622200000000002E-8</v>
      </c>
      <c r="P269">
        <f t="shared" si="33"/>
        <v>1.6328902681177504E-9</v>
      </c>
      <c r="Q269">
        <f t="shared" si="34"/>
        <v>1.6328902681177504</v>
      </c>
      <c r="R269">
        <v>23.5</v>
      </c>
      <c r="S269">
        <f t="shared" si="35"/>
        <v>0.10370849591094</v>
      </c>
      <c r="T269">
        <f t="shared" si="36"/>
        <v>3.4569498636980006E-11</v>
      </c>
      <c r="U269">
        <f t="shared" si="37"/>
        <v>4.7181837618204531E-12</v>
      </c>
      <c r="V269">
        <f t="shared" si="38"/>
        <v>4.8420459655858781E-10</v>
      </c>
      <c r="W269">
        <f t="shared" si="39"/>
        <v>6.6086184496690546E-11</v>
      </c>
      <c r="X269">
        <f>50*50</f>
        <v>2500</v>
      </c>
      <c r="Y269">
        <f>X269*10000</f>
        <v>25000000</v>
      </c>
      <c r="Z269">
        <f>(W269*Y269*$AF$2)*4</f>
        <v>0</v>
      </c>
      <c r="AA269">
        <f>Z269/1000</f>
        <v>0</v>
      </c>
    </row>
    <row r="270" spans="1:27" x14ac:dyDescent="0.25">
      <c r="A270" t="s">
        <v>216</v>
      </c>
      <c r="B270" t="s">
        <v>74</v>
      </c>
      <c r="C270" t="s">
        <v>68</v>
      </c>
      <c r="D270" t="s">
        <v>65</v>
      </c>
      <c r="F270">
        <v>0.59421199999999996</v>
      </c>
      <c r="G270">
        <v>0.61</v>
      </c>
      <c r="H270">
        <v>362.3</v>
      </c>
      <c r="I270">
        <v>4.9089999999999998</v>
      </c>
      <c r="M270">
        <v>0.05</v>
      </c>
      <c r="N270">
        <v>0.99</v>
      </c>
      <c r="O270">
        <f t="shared" si="32"/>
        <v>2.9710599999999999E-8</v>
      </c>
      <c r="P270">
        <f t="shared" si="33"/>
        <v>1.2895085773808878E-9</v>
      </c>
      <c r="Q270">
        <f t="shared" si="34"/>
        <v>1.2895085773808879</v>
      </c>
      <c r="R270">
        <v>16</v>
      </c>
      <c r="S270">
        <f t="shared" si="35"/>
        <v>0.13212178046935327</v>
      </c>
      <c r="T270">
        <f t="shared" si="36"/>
        <v>4.4040593489784423E-11</v>
      </c>
      <c r="U270">
        <f t="shared" si="37"/>
        <v>5.4725528679503962E-12</v>
      </c>
      <c r="V270">
        <f t="shared" si="38"/>
        <v>6.1686338083336352E-10</v>
      </c>
      <c r="W270">
        <f t="shared" si="39"/>
        <v>7.6652406255520816E-11</v>
      </c>
    </row>
    <row r="271" spans="1:27" x14ac:dyDescent="0.25">
      <c r="A271" t="s">
        <v>216</v>
      </c>
      <c r="B271" t="s">
        <v>72</v>
      </c>
      <c r="C271" t="s">
        <v>61</v>
      </c>
      <c r="D271" t="s">
        <v>65</v>
      </c>
      <c r="F271">
        <v>2.7967439999999999</v>
      </c>
      <c r="G271">
        <v>2.86</v>
      </c>
      <c r="H271">
        <v>64.12</v>
      </c>
      <c r="I271">
        <v>4.9089999999999998</v>
      </c>
      <c r="M271">
        <v>0.05</v>
      </c>
      <c r="N271">
        <v>0.99</v>
      </c>
      <c r="O271">
        <f t="shared" si="32"/>
        <v>1.3983719999999999E-7</v>
      </c>
      <c r="P271">
        <f t="shared" si="33"/>
        <v>6.0692570610127928E-9</v>
      </c>
      <c r="Q271">
        <f t="shared" si="34"/>
        <v>6.0692570610127925</v>
      </c>
      <c r="R271">
        <v>16</v>
      </c>
      <c r="S271">
        <f t="shared" si="35"/>
        <v>0.13263236584381102</v>
      </c>
      <c r="T271">
        <f t="shared" si="36"/>
        <v>4.4210788614603684E-11</v>
      </c>
      <c r="U271">
        <f t="shared" si="37"/>
        <v>2.5757354947599619E-11</v>
      </c>
      <c r="V271">
        <f t="shared" si="38"/>
        <v>6.1924725288816941E-10</v>
      </c>
      <c r="W271">
        <f t="shared" si="39"/>
        <v>3.6077554354454358E-10</v>
      </c>
    </row>
    <row r="272" spans="1:27" x14ac:dyDescent="0.25">
      <c r="A272" t="s">
        <v>216</v>
      </c>
      <c r="B272" t="s">
        <v>74</v>
      </c>
      <c r="C272" t="s">
        <v>61</v>
      </c>
      <c r="D272" t="s">
        <v>64</v>
      </c>
      <c r="F272">
        <v>1.8965080000000001</v>
      </c>
      <c r="G272">
        <v>1.87</v>
      </c>
      <c r="H272">
        <v>91.39</v>
      </c>
      <c r="I272">
        <v>4.9089999999999998</v>
      </c>
      <c r="M272">
        <v>0.05</v>
      </c>
      <c r="N272">
        <v>0.99</v>
      </c>
      <c r="O272">
        <f t="shared" si="32"/>
        <v>9.4825399999999999E-8</v>
      </c>
      <c r="P272">
        <f t="shared" si="33"/>
        <v>4.1156411063248008E-9</v>
      </c>
      <c r="Q272">
        <f t="shared" si="34"/>
        <v>4.1156411063248006</v>
      </c>
      <c r="R272">
        <v>16</v>
      </c>
      <c r="S272">
        <f t="shared" si="35"/>
        <v>0.13755484981032087</v>
      </c>
      <c r="T272">
        <f t="shared" si="36"/>
        <v>4.5851616603440288E-11</v>
      </c>
      <c r="U272">
        <f t="shared" si="37"/>
        <v>1.7466392961587562E-11</v>
      </c>
      <c r="V272">
        <f t="shared" si="38"/>
        <v>6.4222983827940712E-10</v>
      </c>
      <c r="W272">
        <f t="shared" si="39"/>
        <v>2.4464652629506851E-10</v>
      </c>
    </row>
    <row r="273" spans="1:23" x14ac:dyDescent="0.25">
      <c r="A273" t="s">
        <v>216</v>
      </c>
      <c r="B273" t="s">
        <v>72</v>
      </c>
      <c r="C273" t="s">
        <v>61</v>
      </c>
      <c r="D273" t="s">
        <v>63</v>
      </c>
      <c r="F273">
        <v>0.96868799999999999</v>
      </c>
      <c r="G273">
        <v>0.89</v>
      </c>
      <c r="H273">
        <v>183.15</v>
      </c>
      <c r="I273">
        <v>4.9089999999999998</v>
      </c>
      <c r="M273">
        <v>0.05</v>
      </c>
      <c r="N273">
        <v>0.99</v>
      </c>
      <c r="O273">
        <f t="shared" si="32"/>
        <v>4.8434400000000004E-8</v>
      </c>
      <c r="P273">
        <f t="shared" si="33"/>
        <v>2.1021646900532763E-9</v>
      </c>
      <c r="Q273">
        <f t="shared" si="34"/>
        <v>2.1021646900532764</v>
      </c>
      <c r="R273">
        <v>16</v>
      </c>
      <c r="S273">
        <f t="shared" si="35"/>
        <v>0.14762392486329187</v>
      </c>
      <c r="T273">
        <f t="shared" si="36"/>
        <v>4.9207974954430625E-11</v>
      </c>
      <c r="U273">
        <f t="shared" si="37"/>
        <v>8.9213888183832267E-12</v>
      </c>
      <c r="V273">
        <f t="shared" si="38"/>
        <v>6.8924134279422341E-10</v>
      </c>
      <c r="W273">
        <f t="shared" si="39"/>
        <v>1.2495921676244834E-10</v>
      </c>
    </row>
    <row r="274" spans="1:23" x14ac:dyDescent="0.25">
      <c r="A274" t="s">
        <v>216</v>
      </c>
      <c r="B274" t="s">
        <v>74</v>
      </c>
      <c r="C274" t="s">
        <v>70</v>
      </c>
      <c r="D274" t="s">
        <v>64</v>
      </c>
      <c r="F274">
        <v>3.1874306670000001</v>
      </c>
      <c r="G274">
        <v>2.87</v>
      </c>
      <c r="H274">
        <v>131.01</v>
      </c>
      <c r="I274">
        <v>4.9089999999999998</v>
      </c>
      <c r="M274">
        <v>0.05</v>
      </c>
      <c r="N274">
        <v>0.99</v>
      </c>
      <c r="O274">
        <f t="shared" si="32"/>
        <v>1.5937153335000003E-7</v>
      </c>
      <c r="P274">
        <f t="shared" si="33"/>
        <v>6.9170921908399438E-9</v>
      </c>
      <c r="Q274">
        <f t="shared" si="34"/>
        <v>6.9170921908399441</v>
      </c>
      <c r="R274">
        <v>16</v>
      </c>
      <c r="S274">
        <f t="shared" si="35"/>
        <v>0.15063354074128799</v>
      </c>
      <c r="T274">
        <f t="shared" si="36"/>
        <v>5.021118024709599E-11</v>
      </c>
      <c r="U274">
        <f t="shared" si="37"/>
        <v>2.9355487331262068E-11</v>
      </c>
      <c r="V274">
        <f t="shared" si="38"/>
        <v>7.032929383669994E-10</v>
      </c>
      <c r="W274">
        <f t="shared" si="39"/>
        <v>4.1117350440278841E-10</v>
      </c>
    </row>
    <row r="275" spans="1:23" x14ac:dyDescent="0.25">
      <c r="A275" t="s">
        <v>216</v>
      </c>
      <c r="B275" t="s">
        <v>71</v>
      </c>
      <c r="C275" t="s">
        <v>68</v>
      </c>
      <c r="D275" t="s">
        <v>65</v>
      </c>
      <c r="F275">
        <v>4.5868440000000001</v>
      </c>
      <c r="G275">
        <v>2.5</v>
      </c>
      <c r="H275">
        <v>40.4</v>
      </c>
      <c r="I275">
        <v>4.9089999999999998</v>
      </c>
      <c r="M275">
        <v>0.05</v>
      </c>
      <c r="N275">
        <v>0.99</v>
      </c>
      <c r="O275">
        <f t="shared" si="32"/>
        <v>2.2934220000000003E-7</v>
      </c>
      <c r="P275">
        <f t="shared" si="33"/>
        <v>9.9539805340653868E-9</v>
      </c>
      <c r="Q275">
        <f t="shared" si="34"/>
        <v>9.9539805340653871</v>
      </c>
      <c r="R275">
        <v>23.5</v>
      </c>
      <c r="S275">
        <f t="shared" si="35"/>
        <v>0.16942945589898531</v>
      </c>
      <c r="T275">
        <f t="shared" si="36"/>
        <v>5.6476485299661766E-11</v>
      </c>
      <c r="U275">
        <f t="shared" si="37"/>
        <v>2.8761705693451707E-11</v>
      </c>
      <c r="V275">
        <f t="shared" si="38"/>
        <v>7.9104918664677253E-10</v>
      </c>
      <c r="W275">
        <f t="shared" si="39"/>
        <v>4.0285658313647006E-10</v>
      </c>
    </row>
    <row r="276" spans="1:23" x14ac:dyDescent="0.25">
      <c r="A276" t="s">
        <v>216</v>
      </c>
      <c r="B276" t="s">
        <v>60</v>
      </c>
      <c r="C276" t="s">
        <v>69</v>
      </c>
      <c r="D276" t="s">
        <v>63</v>
      </c>
      <c r="F276">
        <v>1.1211293330000001</v>
      </c>
      <c r="G276">
        <v>0.61</v>
      </c>
      <c r="H276">
        <v>729.51</v>
      </c>
      <c r="I276">
        <v>4.9089999999999998</v>
      </c>
      <c r="M276">
        <v>0.05</v>
      </c>
      <c r="N276">
        <v>0.99</v>
      </c>
      <c r="O276">
        <f t="shared" si="32"/>
        <v>5.6056466650000013E-8</v>
      </c>
      <c r="P276">
        <f t="shared" si="33"/>
        <v>2.4329799654951666E-9</v>
      </c>
      <c r="Q276">
        <f t="shared" si="34"/>
        <v>2.4329799654951665</v>
      </c>
      <c r="R276">
        <v>23.5</v>
      </c>
      <c r="S276">
        <f t="shared" si="35"/>
        <v>0.16972305305163352</v>
      </c>
      <c r="T276">
        <f t="shared" si="36"/>
        <v>5.6574351017211182E-11</v>
      </c>
      <c r="U276">
        <f t="shared" si="37"/>
        <v>7.0300171359745E-12</v>
      </c>
      <c r="V276">
        <f t="shared" si="38"/>
        <v>7.9241996239277188E-10</v>
      </c>
      <c r="W276">
        <f t="shared" si="39"/>
        <v>9.8467341018454031E-11</v>
      </c>
    </row>
    <row r="277" spans="1:23" x14ac:dyDescent="0.25">
      <c r="A277" t="s">
        <v>216</v>
      </c>
      <c r="B277" t="s">
        <v>71</v>
      </c>
      <c r="C277" t="s">
        <v>61</v>
      </c>
      <c r="D277" t="s">
        <v>62</v>
      </c>
      <c r="F277">
        <v>4.1431639999999996</v>
      </c>
      <c r="G277">
        <v>2.14</v>
      </c>
      <c r="H277">
        <v>87.38</v>
      </c>
      <c r="I277">
        <v>4.9089999999999998</v>
      </c>
      <c r="M277">
        <v>0.05</v>
      </c>
      <c r="N277">
        <v>0.99</v>
      </c>
      <c r="O277">
        <f t="shared" si="32"/>
        <v>2.0715819999999999E-7</v>
      </c>
      <c r="P277">
        <f t="shared" si="33"/>
        <v>8.9911437592908062E-9</v>
      </c>
      <c r="Q277">
        <f t="shared" si="34"/>
        <v>8.9911437592908054</v>
      </c>
      <c r="R277">
        <v>23.5</v>
      </c>
      <c r="S277">
        <f t="shared" si="35"/>
        <v>0.17878591686798181</v>
      </c>
      <c r="T277">
        <f t="shared" si="36"/>
        <v>5.9595305622660597E-11</v>
      </c>
      <c r="U277">
        <f t="shared" si="37"/>
        <v>2.5979619888468874E-11</v>
      </c>
      <c r="V277">
        <f t="shared" si="38"/>
        <v>8.3473356726492022E-10</v>
      </c>
      <c r="W277">
        <f t="shared" si="39"/>
        <v>3.6388874189181696E-10</v>
      </c>
    </row>
    <row r="278" spans="1:23" x14ac:dyDescent="0.25">
      <c r="A278" t="s">
        <v>216</v>
      </c>
      <c r="B278" t="s">
        <v>60</v>
      </c>
      <c r="C278" t="s">
        <v>69</v>
      </c>
      <c r="D278" t="s">
        <v>62</v>
      </c>
      <c r="F278">
        <v>2.283569333</v>
      </c>
      <c r="G278">
        <v>0.88</v>
      </c>
      <c r="H278">
        <v>727.27</v>
      </c>
      <c r="I278">
        <v>4.9089999999999998</v>
      </c>
      <c r="M278">
        <v>0.05</v>
      </c>
      <c r="N278">
        <v>0.99</v>
      </c>
      <c r="O278">
        <f t="shared" si="32"/>
        <v>1.1417846665000001E-7</v>
      </c>
      <c r="P278">
        <f t="shared" si="33"/>
        <v>4.9556088432200175E-9</v>
      </c>
      <c r="Q278">
        <f t="shared" si="34"/>
        <v>4.9556088432200172</v>
      </c>
      <c r="R278">
        <v>23.5</v>
      </c>
      <c r="S278">
        <f t="shared" si="35"/>
        <v>0.23963292278626774</v>
      </c>
      <c r="T278">
        <f t="shared" si="36"/>
        <v>7.9877640928755918E-11</v>
      </c>
      <c r="U278">
        <f t="shared" si="37"/>
        <v>1.4319071912264253E-11</v>
      </c>
      <c r="V278">
        <f t="shared" si="38"/>
        <v>1.1188221531968055E-9</v>
      </c>
      <c r="W278">
        <f t="shared" si="39"/>
        <v>2.005629445535117E-10</v>
      </c>
    </row>
    <row r="279" spans="1:23" x14ac:dyDescent="0.25">
      <c r="A279" t="s">
        <v>216</v>
      </c>
      <c r="B279" t="s">
        <v>60</v>
      </c>
      <c r="C279" t="s">
        <v>68</v>
      </c>
      <c r="D279" t="s">
        <v>63</v>
      </c>
      <c r="F279">
        <v>8.2514679999999991</v>
      </c>
      <c r="G279">
        <v>3.15</v>
      </c>
      <c r="H279">
        <v>125.4</v>
      </c>
      <c r="I279">
        <v>4.9089999999999998</v>
      </c>
      <c r="M279">
        <v>0.05</v>
      </c>
      <c r="N279">
        <v>0.99</v>
      </c>
      <c r="O279">
        <f t="shared" si="32"/>
        <v>4.1257339999999999E-7</v>
      </c>
      <c r="P279">
        <f t="shared" si="33"/>
        <v>1.7906637297772377E-8</v>
      </c>
      <c r="Q279">
        <f t="shared" si="34"/>
        <v>17.906637297772377</v>
      </c>
      <c r="R279">
        <v>23.5</v>
      </c>
      <c r="S279">
        <f t="shared" si="35"/>
        <v>0.24189986217862045</v>
      </c>
      <c r="T279">
        <f t="shared" si="36"/>
        <v>8.0633287392873478E-11</v>
      </c>
      <c r="U279">
        <f t="shared" si="37"/>
        <v>5.1740650903962407E-11</v>
      </c>
      <c r="V279">
        <f t="shared" si="38"/>
        <v>1.129406266525761E-9</v>
      </c>
      <c r="W279">
        <f t="shared" si="39"/>
        <v>7.2471577501653023E-10</v>
      </c>
    </row>
    <row r="280" spans="1:23" x14ac:dyDescent="0.25">
      <c r="A280" t="s">
        <v>216</v>
      </c>
      <c r="B280" t="s">
        <v>73</v>
      </c>
      <c r="C280" t="s">
        <v>68</v>
      </c>
      <c r="D280" t="s">
        <v>65</v>
      </c>
      <c r="F280">
        <v>11.279756000000001</v>
      </c>
      <c r="G280">
        <v>6.08</v>
      </c>
      <c r="H280">
        <v>48.85</v>
      </c>
      <c r="I280">
        <v>4.9089999999999998</v>
      </c>
      <c r="M280">
        <v>0.05</v>
      </c>
      <c r="N280">
        <v>0.99</v>
      </c>
      <c r="O280">
        <f t="shared" si="32"/>
        <v>5.6398780000000013E-7</v>
      </c>
      <c r="P280">
        <f t="shared" si="33"/>
        <v>2.4478371545447646E-8</v>
      </c>
      <c r="Q280">
        <f t="shared" si="34"/>
        <v>24.478371545447647</v>
      </c>
      <c r="R280">
        <v>16</v>
      </c>
      <c r="S280">
        <f t="shared" si="35"/>
        <v>0.25162799697211807</v>
      </c>
      <c r="T280">
        <f t="shared" si="36"/>
        <v>8.3875998990706028E-11</v>
      </c>
      <c r="U280">
        <f t="shared" si="37"/>
        <v>1.0388390178518897E-10</v>
      </c>
      <c r="V280">
        <f t="shared" si="38"/>
        <v>1.1748259550631222E-9</v>
      </c>
      <c r="W280">
        <f t="shared" si="39"/>
        <v>1.4550706471346065E-9</v>
      </c>
    </row>
    <row r="281" spans="1:23" x14ac:dyDescent="0.25">
      <c r="A281" t="s">
        <v>216</v>
      </c>
      <c r="B281" t="s">
        <v>71</v>
      </c>
      <c r="C281" t="s">
        <v>70</v>
      </c>
      <c r="D281" t="s">
        <v>65</v>
      </c>
      <c r="F281">
        <v>10.279958669999999</v>
      </c>
      <c r="G281">
        <v>2.2000000000000002</v>
      </c>
      <c r="H281">
        <v>183.64</v>
      </c>
      <c r="I281">
        <v>4.9089999999999998</v>
      </c>
      <c r="M281">
        <v>0.05</v>
      </c>
      <c r="N281">
        <v>0.99</v>
      </c>
      <c r="O281">
        <f t="shared" si="32"/>
        <v>5.1399793349999994E-7</v>
      </c>
      <c r="P281">
        <f t="shared" si="33"/>
        <v>2.230869602109352E-8</v>
      </c>
      <c r="Q281">
        <f t="shared" si="34"/>
        <v>22.308696021093521</v>
      </c>
      <c r="R281">
        <v>23.5</v>
      </c>
      <c r="S281">
        <f t="shared" si="35"/>
        <v>0.43150282439252452</v>
      </c>
      <c r="T281">
        <f t="shared" si="36"/>
        <v>1.4383427479750818E-10</v>
      </c>
      <c r="U281">
        <f t="shared" si="37"/>
        <v>6.4460257599209212E-11</v>
      </c>
      <c r="V281">
        <f t="shared" si="38"/>
        <v>2.0146435368062578E-9</v>
      </c>
      <c r="W281">
        <f t="shared" si="39"/>
        <v>9.0287549011484365E-10</v>
      </c>
    </row>
    <row r="282" spans="1:23" x14ac:dyDescent="0.25">
      <c r="A282" t="s">
        <v>216</v>
      </c>
      <c r="B282" t="s">
        <v>60</v>
      </c>
      <c r="C282" t="s">
        <v>68</v>
      </c>
      <c r="D282" t="s">
        <v>65</v>
      </c>
      <c r="F282">
        <v>27.987116</v>
      </c>
      <c r="G282">
        <v>4.29</v>
      </c>
      <c r="H282">
        <v>72.03</v>
      </c>
      <c r="I282">
        <v>4.9089999999999998</v>
      </c>
      <c r="M282">
        <v>0.05</v>
      </c>
      <c r="N282">
        <v>0.99</v>
      </c>
      <c r="O282">
        <f t="shared" si="32"/>
        <v>1.3993558000000001E-6</v>
      </c>
      <c r="P282">
        <f t="shared" si="33"/>
        <v>6.0735269799589855E-8</v>
      </c>
      <c r="Q282">
        <f t="shared" si="34"/>
        <v>60.735269799589858</v>
      </c>
      <c r="R282">
        <v>23.5</v>
      </c>
      <c r="S282">
        <f t="shared" si="35"/>
        <v>0.60244278926340189</v>
      </c>
      <c r="T282">
        <f t="shared" si="36"/>
        <v>2.0081426308780058E-10</v>
      </c>
      <c r="U282">
        <f t="shared" si="37"/>
        <v>1.7549260310585957E-10</v>
      </c>
      <c r="V282">
        <f t="shared" si="38"/>
        <v>2.8127451387918966E-9</v>
      </c>
      <c r="W282">
        <f t="shared" si="39"/>
        <v>2.4580722439228433E-9</v>
      </c>
    </row>
    <row r="283" spans="1:23" x14ac:dyDescent="0.25">
      <c r="A283" t="s">
        <v>216</v>
      </c>
      <c r="B283" t="s">
        <v>74</v>
      </c>
      <c r="C283" t="s">
        <v>68</v>
      </c>
      <c r="D283" t="s">
        <v>64</v>
      </c>
      <c r="F283">
        <v>49.132980000000003</v>
      </c>
      <c r="G283">
        <v>5.86</v>
      </c>
      <c r="H283">
        <v>47.44</v>
      </c>
      <c r="I283">
        <v>4.9089999999999998</v>
      </c>
      <c r="M283">
        <v>0.05</v>
      </c>
      <c r="N283">
        <v>0.99</v>
      </c>
      <c r="O283">
        <f t="shared" si="32"/>
        <v>2.4566490000000002E-6</v>
      </c>
      <c r="P283">
        <f t="shared" si="33"/>
        <v>1.0662423367802E-7</v>
      </c>
      <c r="Q283">
        <f t="shared" si="34"/>
        <v>106.62423367802</v>
      </c>
      <c r="R283">
        <v>16</v>
      </c>
      <c r="S283">
        <f t="shared" si="35"/>
        <v>1.1372038574874146</v>
      </c>
      <c r="T283">
        <f t="shared" si="36"/>
        <v>3.790679524958049E-10</v>
      </c>
      <c r="U283">
        <f t="shared" si="37"/>
        <v>4.5250319853848381E-10</v>
      </c>
      <c r="V283">
        <f t="shared" si="38"/>
        <v>5.3094910902229907E-9</v>
      </c>
      <c r="W283">
        <f t="shared" si="39"/>
        <v>6.3380765509689815E-9</v>
      </c>
    </row>
    <row r="284" spans="1:23" x14ac:dyDescent="0.25">
      <c r="A284" t="s">
        <v>216</v>
      </c>
      <c r="B284" t="s">
        <v>72</v>
      </c>
      <c r="C284" t="s">
        <v>68</v>
      </c>
      <c r="D284" t="s">
        <v>65</v>
      </c>
      <c r="F284">
        <v>7.4674319999999996</v>
      </c>
      <c r="G284">
        <v>0.67</v>
      </c>
      <c r="H284">
        <v>179.1</v>
      </c>
      <c r="I284">
        <v>4.9089999999999998</v>
      </c>
      <c r="M284">
        <v>0.05</v>
      </c>
      <c r="N284">
        <v>0.99</v>
      </c>
      <c r="O284">
        <f t="shared" si="32"/>
        <v>3.7337159999999999E-7</v>
      </c>
      <c r="P284">
        <f t="shared" si="33"/>
        <v>1.6205188745781837E-8</v>
      </c>
      <c r="Q284">
        <f t="shared" si="34"/>
        <v>16.205188745781836</v>
      </c>
      <c r="R284">
        <v>16</v>
      </c>
      <c r="S284">
        <f t="shared" si="35"/>
        <v>1.511678054643828</v>
      </c>
      <c r="T284">
        <f t="shared" si="36"/>
        <v>5.0389268488127598E-10</v>
      </c>
      <c r="U284">
        <f t="shared" si="37"/>
        <v>6.8773293719791185E-11</v>
      </c>
      <c r="V284">
        <f t="shared" si="38"/>
        <v>7.0578736693265684E-9</v>
      </c>
      <c r="W284">
        <f t="shared" si="39"/>
        <v>9.6328689314499931E-10</v>
      </c>
    </row>
    <row r="285" spans="1:23" x14ac:dyDescent="0.25">
      <c r="A285" t="s">
        <v>216</v>
      </c>
      <c r="B285" t="s">
        <v>74</v>
      </c>
      <c r="C285" t="s">
        <v>68</v>
      </c>
      <c r="D285" t="s">
        <v>63</v>
      </c>
      <c r="F285">
        <v>77.298531999999994</v>
      </c>
      <c r="G285">
        <v>6.01</v>
      </c>
      <c r="H285">
        <v>53.74</v>
      </c>
      <c r="I285">
        <v>4.9089999999999998</v>
      </c>
      <c r="M285">
        <v>0.05</v>
      </c>
      <c r="N285">
        <v>0.99</v>
      </c>
      <c r="O285">
        <f t="shared" si="32"/>
        <v>3.8649266E-6</v>
      </c>
      <c r="P285">
        <f t="shared" si="33"/>
        <v>1.6774673017870902E-7</v>
      </c>
      <c r="Q285">
        <f t="shared" si="34"/>
        <v>167.74673017870902</v>
      </c>
      <c r="R285">
        <v>16</v>
      </c>
      <c r="S285">
        <f t="shared" si="35"/>
        <v>1.744454348780252</v>
      </c>
      <c r="T285">
        <f t="shared" si="36"/>
        <v>5.8148478292675064E-10</v>
      </c>
      <c r="U285">
        <f t="shared" si="37"/>
        <v>7.1190131297408264E-10</v>
      </c>
      <c r="V285">
        <f t="shared" si="38"/>
        <v>8.1446829090201177E-9</v>
      </c>
      <c r="W285">
        <f t="shared" si="39"/>
        <v>9.9713881204340843E-9</v>
      </c>
    </row>
    <row r="286" spans="1:23" x14ac:dyDescent="0.25">
      <c r="A286" t="s">
        <v>216</v>
      </c>
      <c r="B286" t="s">
        <v>74</v>
      </c>
      <c r="C286" t="s">
        <v>61</v>
      </c>
      <c r="D286" t="s">
        <v>65</v>
      </c>
      <c r="F286">
        <v>57.071019999999997</v>
      </c>
      <c r="G286">
        <v>3.95</v>
      </c>
      <c r="H286">
        <v>36.81</v>
      </c>
      <c r="I286">
        <v>4.9089999999999998</v>
      </c>
      <c r="M286">
        <v>0.05</v>
      </c>
      <c r="N286">
        <v>0.99</v>
      </c>
      <c r="O286">
        <f t="shared" si="32"/>
        <v>2.8535510000000002E-6</v>
      </c>
      <c r="P286">
        <f t="shared" si="33"/>
        <v>1.2385069606449584E-7</v>
      </c>
      <c r="Q286">
        <f t="shared" si="34"/>
        <v>123.85069606449584</v>
      </c>
      <c r="R286">
        <v>16</v>
      </c>
      <c r="S286">
        <f t="shared" si="35"/>
        <v>1.9596629124129088</v>
      </c>
      <c r="T286">
        <f t="shared" si="36"/>
        <v>6.5322097080430289E-10</v>
      </c>
      <c r="U286">
        <f t="shared" si="37"/>
        <v>5.2561068133570927E-10</v>
      </c>
      <c r="V286">
        <f t="shared" si="38"/>
        <v>9.1494701717646289E-9</v>
      </c>
      <c r="W286">
        <f t="shared" si="39"/>
        <v>7.3620711302648788E-9</v>
      </c>
    </row>
    <row r="287" spans="1:23" x14ac:dyDescent="0.25">
      <c r="A287" t="s">
        <v>216</v>
      </c>
      <c r="B287" t="s">
        <v>71</v>
      </c>
      <c r="C287" t="s">
        <v>61</v>
      </c>
      <c r="D287" t="s">
        <v>65</v>
      </c>
      <c r="F287">
        <v>300.96690000000001</v>
      </c>
      <c r="G287">
        <v>4.92</v>
      </c>
      <c r="H287">
        <v>70.12</v>
      </c>
      <c r="I287">
        <v>4.9089999999999998</v>
      </c>
      <c r="M287">
        <v>0.05</v>
      </c>
      <c r="N287">
        <v>0.99</v>
      </c>
      <c r="O287">
        <f t="shared" si="32"/>
        <v>1.5048344999999999E-5</v>
      </c>
      <c r="P287">
        <f t="shared" si="33"/>
        <v>6.5313288701294469E-7</v>
      </c>
      <c r="Q287">
        <f t="shared" si="34"/>
        <v>653.13288701294471</v>
      </c>
      <c r="R287">
        <v>23.5</v>
      </c>
      <c r="S287">
        <f t="shared" si="35"/>
        <v>5.6489611400531459</v>
      </c>
      <c r="T287">
        <f t="shared" si="36"/>
        <v>1.8829870466843816E-9</v>
      </c>
      <c r="U287">
        <f t="shared" si="37"/>
        <v>1.8872064106105437E-9</v>
      </c>
      <c r="V287">
        <f t="shared" si="38"/>
        <v>2.6374434666794128E-8</v>
      </c>
      <c r="W287">
        <f t="shared" si="39"/>
        <v>2.6433534031498704E-8</v>
      </c>
    </row>
    <row r="288" spans="1:23" x14ac:dyDescent="0.25">
      <c r="A288" t="s">
        <v>216</v>
      </c>
      <c r="B288" t="s">
        <v>73</v>
      </c>
      <c r="C288" t="s">
        <v>68</v>
      </c>
      <c r="D288" t="s">
        <v>63</v>
      </c>
      <c r="F288">
        <v>162.21726799999999</v>
      </c>
      <c r="G288">
        <v>1.29</v>
      </c>
      <c r="H288">
        <v>154.26</v>
      </c>
      <c r="I288">
        <v>4.9089999999999998</v>
      </c>
      <c r="M288">
        <v>0.05</v>
      </c>
      <c r="N288">
        <v>0.99</v>
      </c>
      <c r="O288">
        <f t="shared" si="32"/>
        <v>8.1108634000000008E-6</v>
      </c>
      <c r="P288">
        <f t="shared" si="33"/>
        <v>3.5203018196417139E-7</v>
      </c>
      <c r="Q288">
        <f t="shared" si="34"/>
        <v>352.03018196417139</v>
      </c>
      <c r="R288">
        <v>16</v>
      </c>
      <c r="S288">
        <f t="shared" si="35"/>
        <v>17.05572587035714</v>
      </c>
      <c r="T288">
        <f t="shared" si="36"/>
        <v>5.6852419567857136E-9</v>
      </c>
      <c r="U288">
        <f t="shared" si="37"/>
        <v>1.4939829138833919E-9</v>
      </c>
      <c r="V288">
        <f t="shared" si="38"/>
        <v>7.9631478516110456E-8</v>
      </c>
      <c r="W288">
        <f t="shared" si="39"/>
        <v>2.0925770479890504E-8</v>
      </c>
    </row>
    <row r="289" spans="1:34" x14ac:dyDescent="0.25">
      <c r="A289" t="s">
        <v>220</v>
      </c>
      <c r="B289" t="s">
        <v>72</v>
      </c>
      <c r="C289" t="s">
        <v>68</v>
      </c>
      <c r="D289">
        <v>7</v>
      </c>
      <c r="E289" t="s">
        <v>161</v>
      </c>
      <c r="F289">
        <v>-1.8197479999999999</v>
      </c>
      <c r="G289">
        <v>0.04</v>
      </c>
      <c r="H289">
        <v>25</v>
      </c>
      <c r="I289">
        <v>4.9089999999999998</v>
      </c>
      <c r="M289">
        <v>0.05</v>
      </c>
      <c r="N289">
        <v>0.99</v>
      </c>
      <c r="O289">
        <f t="shared" si="32"/>
        <v>-9.0987400000000001E-8</v>
      </c>
      <c r="P289">
        <f t="shared" si="33"/>
        <v>-3.9490630527012507E-9</v>
      </c>
      <c r="Q289">
        <f t="shared" si="34"/>
        <v>-3.9490630527012507</v>
      </c>
      <c r="R289">
        <v>20.75</v>
      </c>
      <c r="S289">
        <f t="shared" si="35"/>
        <v>-4.7579072924111454</v>
      </c>
      <c r="T289">
        <f t="shared" si="36"/>
        <v>-1.5859690974703818E-9</v>
      </c>
      <c r="U289">
        <f t="shared" si="37"/>
        <v>-1.2922950478471233E-11</v>
      </c>
      <c r="V289">
        <f t="shared" si="38"/>
        <v>-2.2214193357538396E-8</v>
      </c>
      <c r="W289">
        <f t="shared" si="39"/>
        <v>-1.8100789046680303E-10</v>
      </c>
      <c r="AH289" t="s">
        <v>94</v>
      </c>
    </row>
    <row r="290" spans="1:34" x14ac:dyDescent="0.25">
      <c r="A290" t="s">
        <v>220</v>
      </c>
      <c r="B290" t="s">
        <v>72</v>
      </c>
      <c r="C290" t="s">
        <v>68</v>
      </c>
      <c r="D290" t="s">
        <v>62</v>
      </c>
      <c r="E290" t="s">
        <v>161</v>
      </c>
      <c r="F290">
        <v>-2.3788840000000002</v>
      </c>
      <c r="G290">
        <v>0.1</v>
      </c>
      <c r="H290">
        <v>0</v>
      </c>
      <c r="I290">
        <v>4.9089999999999998</v>
      </c>
      <c r="M290">
        <v>0.05</v>
      </c>
      <c r="N290">
        <v>0.99</v>
      </c>
      <c r="O290">
        <f t="shared" si="32"/>
        <v>-1.1894420000000002E-7</v>
      </c>
      <c r="P290">
        <f t="shared" si="33"/>
        <v>-5.1624526643591115E-9</v>
      </c>
      <c r="Q290">
        <f t="shared" si="34"/>
        <v>-5.1624526643591118</v>
      </c>
      <c r="R290">
        <v>20.75</v>
      </c>
      <c r="S290">
        <f t="shared" si="35"/>
        <v>-2.487928994871861</v>
      </c>
      <c r="T290">
        <f t="shared" si="36"/>
        <v>-8.2930966495728694E-10</v>
      </c>
      <c r="U290">
        <f t="shared" si="37"/>
        <v>-1.6893657872423854E-11</v>
      </c>
      <c r="V290">
        <f t="shared" si="38"/>
        <v>-1.1615891684157231E-8</v>
      </c>
      <c r="W290">
        <f t="shared" si="39"/>
        <v>-2.3662439772167918E-10</v>
      </c>
      <c r="AH290" t="s">
        <v>94</v>
      </c>
    </row>
    <row r="291" spans="1:34" x14ac:dyDescent="0.25">
      <c r="A291" t="s">
        <v>220</v>
      </c>
      <c r="B291" t="s">
        <v>169</v>
      </c>
      <c r="C291" t="s">
        <v>152</v>
      </c>
      <c r="D291" t="s">
        <v>94</v>
      </c>
      <c r="E291" t="s">
        <v>94</v>
      </c>
      <c r="F291">
        <v>-2.3491253329999999</v>
      </c>
      <c r="G291">
        <v>0.09</v>
      </c>
      <c r="H291">
        <v>344.44444440000001</v>
      </c>
      <c r="I291">
        <v>4.9089999999999998</v>
      </c>
      <c r="M291">
        <v>0.05</v>
      </c>
      <c r="N291">
        <v>0.99</v>
      </c>
      <c r="O291">
        <f t="shared" si="32"/>
        <v>-1.1745626665000001E-7</v>
      </c>
      <c r="P291">
        <f t="shared" si="33"/>
        <v>-5.0978729245559405E-9</v>
      </c>
      <c r="Q291">
        <f t="shared" si="34"/>
        <v>-5.0978729245559409</v>
      </c>
      <c r="R291">
        <v>23</v>
      </c>
      <c r="S291">
        <f t="shared" si="35"/>
        <v>-2.4627405432637395</v>
      </c>
      <c r="T291">
        <f t="shared" si="36"/>
        <v>-8.2091351442124649E-10</v>
      </c>
      <c r="U291">
        <f t="shared" si="37"/>
        <v>-1.5050359808089668E-11</v>
      </c>
      <c r="V291">
        <f t="shared" si="38"/>
        <v>-1.1498289322444073E-8</v>
      </c>
      <c r="W291">
        <f t="shared" si="39"/>
        <v>-2.1080587472396957E-10</v>
      </c>
      <c r="AH291" t="s">
        <v>94</v>
      </c>
    </row>
    <row r="292" spans="1:34" x14ac:dyDescent="0.25">
      <c r="A292" t="s">
        <v>220</v>
      </c>
      <c r="B292" t="s">
        <v>93</v>
      </c>
      <c r="C292" t="s">
        <v>91</v>
      </c>
      <c r="D292" t="s">
        <v>94</v>
      </c>
      <c r="E292" t="s">
        <v>94</v>
      </c>
      <c r="F292">
        <v>-3.6041146670000002</v>
      </c>
      <c r="G292">
        <v>0.31</v>
      </c>
      <c r="H292">
        <v>125.8064516</v>
      </c>
      <c r="I292">
        <v>4.9089999999999998</v>
      </c>
      <c r="M292">
        <v>0.05</v>
      </c>
      <c r="N292">
        <v>0.99</v>
      </c>
      <c r="O292">
        <f t="shared" si="32"/>
        <v>-1.8020573335000003E-7</v>
      </c>
      <c r="P292">
        <f t="shared" si="33"/>
        <v>-7.8213445318518683E-9</v>
      </c>
      <c r="Q292">
        <f t="shared" si="34"/>
        <v>-7.8213445318518682</v>
      </c>
      <c r="R292">
        <v>22</v>
      </c>
      <c r="S292">
        <f t="shared" si="35"/>
        <v>-1.1468247114152299</v>
      </c>
      <c r="T292">
        <f t="shared" si="36"/>
        <v>-3.8227490380507665E-10</v>
      </c>
      <c r="U292">
        <f t="shared" si="37"/>
        <v>-2.4140399303233605E-11</v>
      </c>
      <c r="V292">
        <f t="shared" si="38"/>
        <v>-5.3544098951265673E-9</v>
      </c>
      <c r="W292">
        <f t="shared" si="39"/>
        <v>-3.3812733092060213E-10</v>
      </c>
      <c r="AH292" t="s">
        <v>94</v>
      </c>
    </row>
    <row r="293" spans="1:34" x14ac:dyDescent="0.25">
      <c r="A293" t="s">
        <v>220</v>
      </c>
      <c r="B293" t="s">
        <v>110</v>
      </c>
      <c r="C293" t="s">
        <v>91</v>
      </c>
      <c r="D293" t="s">
        <v>94</v>
      </c>
      <c r="E293" t="s">
        <v>94</v>
      </c>
      <c r="F293">
        <v>-3.3081386670000001</v>
      </c>
      <c r="G293">
        <v>0.36</v>
      </c>
      <c r="H293">
        <v>102.7777778</v>
      </c>
      <c r="I293">
        <v>4.9089999999999998</v>
      </c>
      <c r="M293">
        <v>0.05</v>
      </c>
      <c r="N293">
        <v>0.99</v>
      </c>
      <c r="O293">
        <f t="shared" si="32"/>
        <v>-1.6540693335000004E-7</v>
      </c>
      <c r="P293">
        <f t="shared" si="33"/>
        <v>-7.1790424734974678E-9</v>
      </c>
      <c r="Q293">
        <f t="shared" si="34"/>
        <v>-7.1790424734974678</v>
      </c>
      <c r="R293">
        <v>22</v>
      </c>
      <c r="S293">
        <f t="shared" si="35"/>
        <v>-0.9064447567547308</v>
      </c>
      <c r="T293">
        <f t="shared" si="36"/>
        <v>-3.0214825225157694E-10</v>
      </c>
      <c r="U293">
        <f t="shared" si="37"/>
        <v>-2.215794883083473E-11</v>
      </c>
      <c r="V293">
        <f t="shared" si="38"/>
        <v>-4.2320999248121625E-9</v>
      </c>
      <c r="W293">
        <f t="shared" si="39"/>
        <v>-3.1035974188885285E-10</v>
      </c>
      <c r="AH293" t="s">
        <v>111</v>
      </c>
    </row>
    <row r="294" spans="1:34" x14ac:dyDescent="0.25">
      <c r="A294" t="s">
        <v>220</v>
      </c>
      <c r="B294" t="s">
        <v>72</v>
      </c>
      <c r="C294" t="s">
        <v>68</v>
      </c>
      <c r="D294">
        <v>8</v>
      </c>
      <c r="E294" t="s">
        <v>161</v>
      </c>
      <c r="F294">
        <v>-2.3172440000000001</v>
      </c>
      <c r="G294">
        <v>0.28000000000000003</v>
      </c>
      <c r="H294">
        <v>-3.5714285710000002</v>
      </c>
      <c r="I294">
        <v>4.9089999999999998</v>
      </c>
      <c r="M294">
        <v>0.05</v>
      </c>
      <c r="N294">
        <v>0.99</v>
      </c>
      <c r="O294">
        <f t="shared" si="32"/>
        <v>-1.1586220000000001E-7</v>
      </c>
      <c r="P294">
        <f t="shared" si="33"/>
        <v>-5.0286867547010131E-9</v>
      </c>
      <c r="Q294">
        <f t="shared" si="34"/>
        <v>-5.0286867547010132</v>
      </c>
      <c r="R294">
        <v>20.75</v>
      </c>
      <c r="S294">
        <f t="shared" si="35"/>
        <v>-0.86552267722909004</v>
      </c>
      <c r="T294">
        <f t="shared" si="36"/>
        <v>-2.8850755907636331E-10</v>
      </c>
      <c r="U294">
        <f t="shared" si="37"/>
        <v>-1.6455921071782796E-11</v>
      </c>
      <c r="V294">
        <f t="shared" si="38"/>
        <v>-4.0410388277148977E-9</v>
      </c>
      <c r="W294">
        <f t="shared" si="39"/>
        <v>-2.3049314967614009E-10</v>
      </c>
      <c r="AH294" t="s">
        <v>94</v>
      </c>
    </row>
    <row r="295" spans="1:34" x14ac:dyDescent="0.25">
      <c r="A295" t="s">
        <v>220</v>
      </c>
      <c r="B295" t="s">
        <v>114</v>
      </c>
      <c r="C295" t="s">
        <v>91</v>
      </c>
      <c r="D295" t="s">
        <v>94</v>
      </c>
      <c r="E295" t="s">
        <v>94</v>
      </c>
      <c r="F295">
        <v>-2.8569626669999999</v>
      </c>
      <c r="G295">
        <v>0.33</v>
      </c>
      <c r="H295">
        <v>184.84848479999999</v>
      </c>
      <c r="I295">
        <v>4.9089999999999998</v>
      </c>
      <c r="M295">
        <v>0.05</v>
      </c>
      <c r="N295">
        <v>0.99</v>
      </c>
      <c r="O295">
        <f t="shared" si="32"/>
        <v>-1.4284813334999999E-7</v>
      </c>
      <c r="P295">
        <f t="shared" si="33"/>
        <v>-6.1999385141220248E-9</v>
      </c>
      <c r="Q295">
        <f t="shared" si="34"/>
        <v>-6.1999385141220245</v>
      </c>
      <c r="R295">
        <v>22</v>
      </c>
      <c r="S295">
        <f t="shared" si="35"/>
        <v>-0.85398602122892886</v>
      </c>
      <c r="T295">
        <f t="shared" si="36"/>
        <v>-2.8466200707630969E-10</v>
      </c>
      <c r="U295">
        <f t="shared" si="37"/>
        <v>-1.9135967067668001E-11</v>
      </c>
      <c r="V295">
        <f t="shared" si="38"/>
        <v>-3.9871753345157473E-9</v>
      </c>
      <c r="W295">
        <f t="shared" si="39"/>
        <v>-2.6803174992670538E-10</v>
      </c>
      <c r="AH295" t="s">
        <v>111</v>
      </c>
    </row>
    <row r="296" spans="1:34" x14ac:dyDescent="0.25">
      <c r="A296" t="s">
        <v>220</v>
      </c>
      <c r="B296" t="s">
        <v>187</v>
      </c>
      <c r="C296" t="s">
        <v>152</v>
      </c>
      <c r="D296" t="s">
        <v>94</v>
      </c>
      <c r="E296" t="s">
        <v>94</v>
      </c>
      <c r="F296">
        <v>-2.1151253329999999</v>
      </c>
      <c r="G296">
        <v>0.22</v>
      </c>
      <c r="H296">
        <v>45.454545449999998</v>
      </c>
      <c r="I296">
        <v>4.9089999999999998</v>
      </c>
      <c r="M296">
        <v>0.05</v>
      </c>
      <c r="N296">
        <v>0.99</v>
      </c>
      <c r="O296">
        <f t="shared" si="32"/>
        <v>-1.0575626664999999E-7</v>
      </c>
      <c r="P296">
        <f t="shared" si="33"/>
        <v>-4.5900659346144245E-9</v>
      </c>
      <c r="Q296">
        <f t="shared" si="34"/>
        <v>-4.5900659346144241</v>
      </c>
      <c r="R296">
        <v>28</v>
      </c>
      <c r="S296">
        <f t="shared" si="35"/>
        <v>-0.74514057380104293</v>
      </c>
      <c r="T296">
        <f t="shared" si="36"/>
        <v>-2.483801912670143E-10</v>
      </c>
      <c r="U296">
        <f t="shared" si="37"/>
        <v>-1.1131318410825657E-11</v>
      </c>
      <c r="V296">
        <f t="shared" si="38"/>
        <v>-3.4789868250196894E-9</v>
      </c>
      <c r="W296">
        <f t="shared" si="39"/>
        <v>-1.5591303758491174E-10</v>
      </c>
      <c r="AH296" t="s">
        <v>94</v>
      </c>
    </row>
    <row r="297" spans="1:34" x14ac:dyDescent="0.25">
      <c r="A297" t="s">
        <v>220</v>
      </c>
      <c r="B297" t="s">
        <v>112</v>
      </c>
      <c r="C297" t="s">
        <v>91</v>
      </c>
      <c r="D297" t="s">
        <v>94</v>
      </c>
      <c r="E297" t="s">
        <v>94</v>
      </c>
      <c r="F297">
        <v>-3.1990186669999998</v>
      </c>
      <c r="G297">
        <v>0.43</v>
      </c>
      <c r="H297">
        <v>190.69767440000001</v>
      </c>
      <c r="I297">
        <v>4.9089999999999998</v>
      </c>
      <c r="M297">
        <v>0.05</v>
      </c>
      <c r="N297">
        <v>0.99</v>
      </c>
      <c r="O297">
        <f t="shared" si="32"/>
        <v>-1.5995093334999999E-7</v>
      </c>
      <c r="P297">
        <f t="shared" si="33"/>
        <v>-6.9422394874187554E-9</v>
      </c>
      <c r="Q297">
        <f t="shared" si="34"/>
        <v>-6.942239487418755</v>
      </c>
      <c r="R297">
        <v>22</v>
      </c>
      <c r="S297">
        <f t="shared" si="35"/>
        <v>-0.73385195427259575</v>
      </c>
      <c r="T297">
        <f t="shared" si="36"/>
        <v>-2.4461731809086527E-10</v>
      </c>
      <c r="U297">
        <f t="shared" si="37"/>
        <v>-2.142706188206805E-11</v>
      </c>
      <c r="V297">
        <f t="shared" si="38"/>
        <v>-3.4262813893033225E-9</v>
      </c>
      <c r="W297">
        <f t="shared" si="39"/>
        <v>-3.0012242766356256E-10</v>
      </c>
      <c r="AH297" t="s">
        <v>94</v>
      </c>
    </row>
    <row r="298" spans="1:34" x14ac:dyDescent="0.25">
      <c r="A298" t="s">
        <v>220</v>
      </c>
      <c r="B298" t="s">
        <v>109</v>
      </c>
      <c r="C298" t="s">
        <v>91</v>
      </c>
      <c r="D298" t="s">
        <v>94</v>
      </c>
      <c r="E298" t="s">
        <v>94</v>
      </c>
      <c r="F298">
        <v>-2.899498667</v>
      </c>
      <c r="G298">
        <v>0.4</v>
      </c>
      <c r="H298">
        <v>125</v>
      </c>
      <c r="I298">
        <v>4.9089999999999998</v>
      </c>
      <c r="M298">
        <v>0.05</v>
      </c>
      <c r="N298">
        <v>0.99</v>
      </c>
      <c r="O298">
        <f t="shared" si="32"/>
        <v>-1.4497493335E-7</v>
      </c>
      <c r="P298">
        <f t="shared" si="33"/>
        <v>-6.2922465402936172E-9</v>
      </c>
      <c r="Q298">
        <f t="shared" si="34"/>
        <v>-6.2922465402936174</v>
      </c>
      <c r="R298">
        <v>22</v>
      </c>
      <c r="S298">
        <f t="shared" si="35"/>
        <v>-0.71502801594245646</v>
      </c>
      <c r="T298">
        <f t="shared" si="36"/>
        <v>-2.3834267198081879E-10</v>
      </c>
      <c r="U298">
        <f t="shared" si="37"/>
        <v>-1.9420873659060408E-11</v>
      </c>
      <c r="V298">
        <f t="shared" si="38"/>
        <v>-3.3383943036337348E-9</v>
      </c>
      <c r="W298">
        <f t="shared" si="39"/>
        <v>-2.720223510803614E-10</v>
      </c>
      <c r="AH298" t="s">
        <v>94</v>
      </c>
    </row>
    <row r="299" spans="1:34" x14ac:dyDescent="0.25">
      <c r="A299" t="s">
        <v>220</v>
      </c>
      <c r="B299" t="s">
        <v>72</v>
      </c>
      <c r="C299" t="s">
        <v>68</v>
      </c>
      <c r="D299" t="s">
        <v>64</v>
      </c>
      <c r="E299" t="s">
        <v>161</v>
      </c>
      <c r="F299">
        <v>-2.1542680000000001</v>
      </c>
      <c r="G299">
        <v>0.33</v>
      </c>
      <c r="H299">
        <v>0</v>
      </c>
      <c r="I299">
        <v>4.9089999999999998</v>
      </c>
      <c r="M299">
        <v>0.05</v>
      </c>
      <c r="N299">
        <v>0.99</v>
      </c>
      <c r="O299">
        <f t="shared" si="32"/>
        <v>-1.0771340000000001E-7</v>
      </c>
      <c r="P299">
        <f t="shared" si="33"/>
        <v>-4.6750100367834558E-9</v>
      </c>
      <c r="Q299">
        <f t="shared" si="34"/>
        <v>-4.6750100367834557</v>
      </c>
      <c r="R299">
        <v>20.75</v>
      </c>
      <c r="S299">
        <f t="shared" si="35"/>
        <v>-0.68273238945358972</v>
      </c>
      <c r="T299">
        <f t="shared" si="36"/>
        <v>-2.2757746315119656E-10</v>
      </c>
      <c r="U299">
        <f t="shared" si="37"/>
        <v>-1.5298546107128719E-11</v>
      </c>
      <c r="V299">
        <f t="shared" si="38"/>
        <v>-3.1876092531198648E-9</v>
      </c>
      <c r="W299">
        <f t="shared" si="39"/>
        <v>-2.1428214575871984E-10</v>
      </c>
      <c r="AH299" t="s">
        <v>94</v>
      </c>
    </row>
    <row r="300" spans="1:34" x14ac:dyDescent="0.25">
      <c r="A300" t="s">
        <v>220</v>
      </c>
      <c r="B300" t="s">
        <v>108</v>
      </c>
      <c r="C300" t="s">
        <v>91</v>
      </c>
      <c r="D300" t="s">
        <v>94</v>
      </c>
      <c r="E300" t="s">
        <v>94</v>
      </c>
      <c r="F300">
        <v>-2.8813866670000001</v>
      </c>
      <c r="G300">
        <v>0.41</v>
      </c>
      <c r="H300">
        <v>109.7560976</v>
      </c>
      <c r="I300">
        <v>4.9089999999999998</v>
      </c>
      <c r="M300">
        <v>0.05</v>
      </c>
      <c r="N300">
        <v>0.99</v>
      </c>
      <c r="O300">
        <f t="shared" si="32"/>
        <v>-1.4406933335E-7</v>
      </c>
      <c r="P300">
        <f t="shared" si="33"/>
        <v>-6.2529414112260066E-9</v>
      </c>
      <c r="Q300">
        <f t="shared" si="34"/>
        <v>-6.2529414112260069</v>
      </c>
      <c r="R300">
        <v>23</v>
      </c>
      <c r="S300">
        <f t="shared" si="35"/>
        <v>-0.66309028751071131</v>
      </c>
      <c r="T300">
        <f t="shared" si="36"/>
        <v>-2.2103009583690375E-10</v>
      </c>
      <c r="U300">
        <f t="shared" si="37"/>
        <v>-1.8460448012452749E-11</v>
      </c>
      <c r="V300">
        <f t="shared" si="38"/>
        <v>-3.0959022433587599E-9</v>
      </c>
      <c r="W300">
        <f t="shared" si="39"/>
        <v>-2.5856995717602193E-10</v>
      </c>
      <c r="AH300" t="s">
        <v>94</v>
      </c>
    </row>
    <row r="301" spans="1:34" x14ac:dyDescent="0.25">
      <c r="A301" t="s">
        <v>220</v>
      </c>
      <c r="B301" t="s">
        <v>72</v>
      </c>
      <c r="C301" t="s">
        <v>61</v>
      </c>
      <c r="D301" t="s">
        <v>64</v>
      </c>
      <c r="E301" t="s">
        <v>150</v>
      </c>
      <c r="F301">
        <v>-1.8734552</v>
      </c>
      <c r="G301">
        <v>0.3</v>
      </c>
      <c r="H301">
        <v>3.3333333330000001</v>
      </c>
      <c r="I301">
        <v>4.9089999999999998</v>
      </c>
      <c r="M301">
        <v>0.05</v>
      </c>
      <c r="N301">
        <v>0.99</v>
      </c>
      <c r="O301">
        <f t="shared" si="32"/>
        <v>-9.3672760000000011E-8</v>
      </c>
      <c r="P301">
        <f t="shared" si="33"/>
        <v>-4.0656138713772636E-9</v>
      </c>
      <c r="Q301">
        <f t="shared" si="34"/>
        <v>-4.0656138713772636</v>
      </c>
      <c r="R301">
        <v>20.75</v>
      </c>
      <c r="S301">
        <f t="shared" si="35"/>
        <v>-0.65311066206863677</v>
      </c>
      <c r="T301">
        <f t="shared" si="36"/>
        <v>-2.1770355402287892E-10</v>
      </c>
      <c r="U301">
        <f t="shared" si="37"/>
        <v>-1.3304352456073267E-11</v>
      </c>
      <c r="V301">
        <f t="shared" si="38"/>
        <v>-3.0493083701322584E-9</v>
      </c>
      <c r="W301">
        <f t="shared" si="39"/>
        <v>-1.8635007354648144E-10</v>
      </c>
      <c r="AH301" t="s">
        <v>94</v>
      </c>
    </row>
    <row r="302" spans="1:34" x14ac:dyDescent="0.25">
      <c r="A302" t="s">
        <v>220</v>
      </c>
      <c r="B302" t="s">
        <v>100</v>
      </c>
      <c r="C302" t="s">
        <v>91</v>
      </c>
      <c r="D302" t="s">
        <v>94</v>
      </c>
      <c r="E302" t="s">
        <v>94</v>
      </c>
      <c r="F302">
        <v>-2.6675866670000001</v>
      </c>
      <c r="G302">
        <v>0.42</v>
      </c>
      <c r="H302">
        <v>119.047619</v>
      </c>
      <c r="I302">
        <v>4.9089999999999998</v>
      </c>
      <c r="M302">
        <v>0.05</v>
      </c>
      <c r="N302">
        <v>0.99</v>
      </c>
      <c r="O302">
        <f t="shared" si="32"/>
        <v>-1.3337933335000001E-7</v>
      </c>
      <c r="P302">
        <f t="shared" si="33"/>
        <v>-5.7889707511854255E-9</v>
      </c>
      <c r="Q302">
        <f t="shared" si="34"/>
        <v>-5.7889707511854258</v>
      </c>
      <c r="R302">
        <v>22</v>
      </c>
      <c r="S302">
        <f t="shared" si="35"/>
        <v>-0.6265119860590288</v>
      </c>
      <c r="T302">
        <f t="shared" si="36"/>
        <v>-2.0883732868634291E-10</v>
      </c>
      <c r="U302">
        <f t="shared" si="37"/>
        <v>-1.7867524556582609E-11</v>
      </c>
      <c r="V302">
        <f t="shared" si="38"/>
        <v>-2.9251218117109994E-9</v>
      </c>
      <c r="W302">
        <f t="shared" si="39"/>
        <v>-2.5026505620668565E-10</v>
      </c>
      <c r="AH302" t="s">
        <v>94</v>
      </c>
    </row>
    <row r="303" spans="1:34" x14ac:dyDescent="0.25">
      <c r="A303" t="s">
        <v>220</v>
      </c>
      <c r="B303" t="s">
        <v>206</v>
      </c>
      <c r="C303" t="s">
        <v>202</v>
      </c>
      <c r="D303" t="s">
        <v>207</v>
      </c>
      <c r="E303" t="s">
        <v>202</v>
      </c>
      <c r="F303">
        <v>-6.5519999999999995E-2</v>
      </c>
      <c r="G303">
        <v>0.01</v>
      </c>
      <c r="H303">
        <v>100</v>
      </c>
      <c r="I303">
        <v>4.9089999999999998</v>
      </c>
      <c r="M303">
        <v>0.05</v>
      </c>
      <c r="N303">
        <v>0.99</v>
      </c>
      <c r="O303">
        <f t="shared" si="32"/>
        <v>-3.2759999999999999E-9</v>
      </c>
      <c r="P303">
        <f t="shared" si="33"/>
        <v>-1.4218595718362429E-10</v>
      </c>
      <c r="Q303">
        <f t="shared" si="34"/>
        <v>-0.14218595718362428</v>
      </c>
      <c r="R303">
        <v>24</v>
      </c>
      <c r="S303">
        <f t="shared" si="35"/>
        <v>-0.59244148826510112</v>
      </c>
      <c r="T303">
        <f t="shared" si="36"/>
        <v>-1.9748049608836706E-10</v>
      </c>
      <c r="U303">
        <f t="shared" si="37"/>
        <v>-4.0228253430101255E-13</v>
      </c>
      <c r="V303">
        <f t="shared" si="38"/>
        <v>-2.766050064560931E-9</v>
      </c>
      <c r="W303">
        <f t="shared" si="39"/>
        <v>-5.634650773193993E-12</v>
      </c>
    </row>
    <row r="304" spans="1:34" x14ac:dyDescent="0.25">
      <c r="A304" t="s">
        <v>220</v>
      </c>
      <c r="B304" t="s">
        <v>105</v>
      </c>
      <c r="C304" t="s">
        <v>91</v>
      </c>
      <c r="D304" t="s">
        <v>94</v>
      </c>
      <c r="E304" t="s">
        <v>94</v>
      </c>
      <c r="F304">
        <v>-2.753154667</v>
      </c>
      <c r="G304">
        <v>0.46</v>
      </c>
      <c r="H304">
        <v>169.56521739999999</v>
      </c>
      <c r="I304">
        <v>4.9089999999999998</v>
      </c>
      <c r="M304">
        <v>0.05</v>
      </c>
      <c r="N304">
        <v>0.99</v>
      </c>
      <c r="O304">
        <f t="shared" si="32"/>
        <v>-1.3765773335000001E-7</v>
      </c>
      <c r="P304">
        <f t="shared" si="33"/>
        <v>-5.9746631807380563E-9</v>
      </c>
      <c r="Q304">
        <f t="shared" si="34"/>
        <v>-5.9746631807380561</v>
      </c>
      <c r="R304">
        <v>22</v>
      </c>
      <c r="S304">
        <f t="shared" si="35"/>
        <v>-0.59038173722708065</v>
      </c>
      <c r="T304">
        <f t="shared" si="36"/>
        <v>-1.9679391240902689E-10</v>
      </c>
      <c r="U304">
        <f t="shared" si="37"/>
        <v>-1.8440659952770904E-11</v>
      </c>
      <c r="V304">
        <f t="shared" si="38"/>
        <v>-2.7564332929395171E-9</v>
      </c>
      <c r="W304">
        <f t="shared" si="39"/>
        <v>-2.5829279176047621E-10</v>
      </c>
      <c r="AH304" t="s">
        <v>94</v>
      </c>
    </row>
    <row r="305" spans="1:34" x14ac:dyDescent="0.25">
      <c r="A305" t="s">
        <v>220</v>
      </c>
      <c r="B305" t="s">
        <v>99</v>
      </c>
      <c r="C305" t="s">
        <v>91</v>
      </c>
      <c r="D305" t="s">
        <v>94</v>
      </c>
      <c r="E305" t="s">
        <v>94</v>
      </c>
      <c r="F305">
        <v>-3.0007706669999998</v>
      </c>
      <c r="G305">
        <v>0.51</v>
      </c>
      <c r="H305">
        <v>127.45098040000001</v>
      </c>
      <c r="I305">
        <v>4.9089999999999998</v>
      </c>
      <c r="M305">
        <v>0.05</v>
      </c>
      <c r="N305">
        <v>0.99</v>
      </c>
      <c r="O305">
        <f t="shared" si="32"/>
        <v>-1.5003853335000001E-7</v>
      </c>
      <c r="P305">
        <f t="shared" si="33"/>
        <v>-6.5120184611712114E-9</v>
      </c>
      <c r="Q305">
        <f t="shared" si="34"/>
        <v>-6.5120184611712117</v>
      </c>
      <c r="R305">
        <v>22</v>
      </c>
      <c r="S305">
        <f t="shared" si="35"/>
        <v>-0.58039380224342352</v>
      </c>
      <c r="T305">
        <f t="shared" si="36"/>
        <v>-1.9346460074780779E-10</v>
      </c>
      <c r="U305">
        <f t="shared" si="37"/>
        <v>-2.0099194618330003E-11</v>
      </c>
      <c r="V305">
        <f t="shared" si="38"/>
        <v>-2.7098006232943193E-9</v>
      </c>
      <c r="W305">
        <f t="shared" si="39"/>
        <v>-2.8152338926056286E-10</v>
      </c>
      <c r="AH305" t="s">
        <v>94</v>
      </c>
    </row>
    <row r="306" spans="1:34" x14ac:dyDescent="0.25">
      <c r="A306" t="s">
        <v>220</v>
      </c>
      <c r="B306" t="s">
        <v>72</v>
      </c>
      <c r="C306" t="s">
        <v>61</v>
      </c>
      <c r="D306">
        <v>7</v>
      </c>
      <c r="E306" t="s">
        <v>150</v>
      </c>
      <c r="F306">
        <v>-1.8411112000000001</v>
      </c>
      <c r="G306">
        <v>0.34</v>
      </c>
      <c r="H306">
        <v>2.9411764709999999</v>
      </c>
      <c r="I306">
        <v>4.9089999999999998</v>
      </c>
      <c r="M306">
        <v>0.05</v>
      </c>
      <c r="N306">
        <v>0.99</v>
      </c>
      <c r="O306">
        <f t="shared" si="32"/>
        <v>-9.2055560000000006E-8</v>
      </c>
      <c r="P306">
        <f t="shared" si="33"/>
        <v>-3.9954236607675703E-9</v>
      </c>
      <c r="Q306">
        <f t="shared" si="34"/>
        <v>-3.9954236607675702</v>
      </c>
      <c r="R306">
        <v>20.75</v>
      </c>
      <c r="S306">
        <f t="shared" si="35"/>
        <v>-0.56632511137740182</v>
      </c>
      <c r="T306">
        <f t="shared" si="36"/>
        <v>-1.8877503712580062E-10</v>
      </c>
      <c r="U306">
        <f t="shared" si="37"/>
        <v>-1.3074661361330659E-11</v>
      </c>
      <c r="V306">
        <f t="shared" si="38"/>
        <v>-2.6441153125099515E-9</v>
      </c>
      <c r="W306">
        <f t="shared" si="39"/>
        <v>-1.8313285928975014E-10</v>
      </c>
      <c r="AH306" t="s">
        <v>94</v>
      </c>
    </row>
    <row r="307" spans="1:34" x14ac:dyDescent="0.25">
      <c r="A307" t="s">
        <v>220</v>
      </c>
      <c r="B307" t="s">
        <v>74</v>
      </c>
      <c r="C307" t="s">
        <v>61</v>
      </c>
      <c r="D307">
        <v>9</v>
      </c>
      <c r="E307" t="s">
        <v>150</v>
      </c>
      <c r="F307">
        <v>-2.6742471999999999</v>
      </c>
      <c r="G307">
        <v>0.56000000000000005</v>
      </c>
      <c r="H307">
        <v>1.7857142859999999</v>
      </c>
      <c r="I307">
        <v>4.9089999999999998</v>
      </c>
      <c r="M307">
        <v>0.05</v>
      </c>
      <c r="N307">
        <v>0.99</v>
      </c>
      <c r="O307">
        <f t="shared" si="32"/>
        <v>-1.3371236000000001E-7</v>
      </c>
      <c r="P307">
        <f t="shared" si="33"/>
        <v>-5.8034248760321619E-9</v>
      </c>
      <c r="Q307">
        <f t="shared" si="34"/>
        <v>-5.8034248760321621</v>
      </c>
      <c r="R307">
        <v>20</v>
      </c>
      <c r="S307">
        <f t="shared" si="35"/>
        <v>-0.51816293536001434</v>
      </c>
      <c r="T307">
        <f t="shared" si="36"/>
        <v>-1.7272097845333815E-10</v>
      </c>
      <c r="U307">
        <f t="shared" si="37"/>
        <v>-1.9703350567095003E-11</v>
      </c>
      <c r="V307">
        <f t="shared" si="38"/>
        <v>-2.4192509289023716E-9</v>
      </c>
      <c r="W307">
        <f t="shared" si="39"/>
        <v>-2.7597892038812959E-10</v>
      </c>
      <c r="AH307" t="s">
        <v>94</v>
      </c>
    </row>
    <row r="308" spans="1:34" x14ac:dyDescent="0.25">
      <c r="A308" t="s">
        <v>220</v>
      </c>
      <c r="B308" t="s">
        <v>102</v>
      </c>
      <c r="C308" t="s">
        <v>91</v>
      </c>
      <c r="D308" t="s">
        <v>94</v>
      </c>
      <c r="E308" t="s">
        <v>94</v>
      </c>
      <c r="F308">
        <v>-2.4497866670000001</v>
      </c>
      <c r="G308">
        <v>0.48</v>
      </c>
      <c r="H308">
        <v>112.5</v>
      </c>
      <c r="I308">
        <v>4.9089999999999998</v>
      </c>
      <c r="M308">
        <v>0.05</v>
      </c>
      <c r="N308">
        <v>0.99</v>
      </c>
      <c r="O308">
        <f t="shared" si="32"/>
        <v>-1.2248933335000002E-7</v>
      </c>
      <c r="P308">
        <f t="shared" si="33"/>
        <v>-5.3163196297783238E-9</v>
      </c>
      <c r="Q308">
        <f t="shared" si="34"/>
        <v>-5.3163196297783237</v>
      </c>
      <c r="R308">
        <v>22</v>
      </c>
      <c r="S308">
        <f t="shared" si="35"/>
        <v>-0.50343935888052305</v>
      </c>
      <c r="T308">
        <f t="shared" si="36"/>
        <v>-1.6781311962684105E-10</v>
      </c>
      <c r="U308">
        <f t="shared" si="37"/>
        <v>-1.6408697783842674E-11</v>
      </c>
      <c r="V308">
        <f t="shared" si="38"/>
        <v>-2.3505080226772745E-9</v>
      </c>
      <c r="W308">
        <f t="shared" si="39"/>
        <v>-2.2983170724894919E-10</v>
      </c>
      <c r="AH308" t="s">
        <v>94</v>
      </c>
    </row>
    <row r="309" spans="1:34" x14ac:dyDescent="0.25">
      <c r="A309" t="s">
        <v>220</v>
      </c>
      <c r="B309" t="s">
        <v>106</v>
      </c>
      <c r="C309" t="s">
        <v>91</v>
      </c>
      <c r="D309" t="s">
        <v>94</v>
      </c>
      <c r="E309" t="s">
        <v>94</v>
      </c>
      <c r="F309">
        <v>-3.7261306670000001</v>
      </c>
      <c r="G309">
        <v>0.74</v>
      </c>
      <c r="H309">
        <v>182.43243240000001</v>
      </c>
      <c r="I309">
        <v>4.9089999999999998</v>
      </c>
      <c r="M309">
        <v>0.05</v>
      </c>
      <c r="N309">
        <v>0.99</v>
      </c>
      <c r="O309">
        <f t="shared" si="32"/>
        <v>-1.8630653335000002E-7</v>
      </c>
      <c r="P309">
        <f t="shared" si="33"/>
        <v>-8.0861333253762451E-9</v>
      </c>
      <c r="Q309">
        <f t="shared" si="34"/>
        <v>-8.0861333253762453</v>
      </c>
      <c r="R309">
        <v>22</v>
      </c>
      <c r="S309">
        <f t="shared" si="35"/>
        <v>-0.49669123620247208</v>
      </c>
      <c r="T309">
        <f t="shared" si="36"/>
        <v>-1.6556374540082402E-10</v>
      </c>
      <c r="U309">
        <f t="shared" si="37"/>
        <v>-2.4957663800490892E-11</v>
      </c>
      <c r="V309">
        <f t="shared" si="38"/>
        <v>-2.3190017127057218E-9</v>
      </c>
      <c r="W309">
        <f t="shared" si="39"/>
        <v>-3.4957450955433581E-10</v>
      </c>
      <c r="AH309" t="s">
        <v>94</v>
      </c>
    </row>
    <row r="310" spans="1:34" x14ac:dyDescent="0.25">
      <c r="A310" t="s">
        <v>220</v>
      </c>
      <c r="B310" t="s">
        <v>140</v>
      </c>
      <c r="C310" t="s">
        <v>91</v>
      </c>
      <c r="D310" t="s">
        <v>94</v>
      </c>
      <c r="E310" t="s">
        <v>94</v>
      </c>
      <c r="F310">
        <v>-3.219362667</v>
      </c>
      <c r="G310">
        <v>0.64</v>
      </c>
      <c r="H310">
        <v>198.4375</v>
      </c>
      <c r="I310">
        <v>4.9089999999999998</v>
      </c>
      <c r="M310">
        <v>0.05</v>
      </c>
      <c r="N310">
        <v>0.99</v>
      </c>
      <c r="O310">
        <f t="shared" si="32"/>
        <v>-1.6096813334999999E-7</v>
      </c>
      <c r="P310">
        <f t="shared" si="33"/>
        <v>-6.9863883139288846E-9</v>
      </c>
      <c r="Q310">
        <f t="shared" si="34"/>
        <v>-6.9863883139288845</v>
      </c>
      <c r="R310">
        <v>22</v>
      </c>
      <c r="S310">
        <f t="shared" si="35"/>
        <v>-0.49619235184154004</v>
      </c>
      <c r="T310">
        <f t="shared" si="36"/>
        <v>-1.6539745061384671E-10</v>
      </c>
      <c r="U310">
        <f t="shared" si="37"/>
        <v>-2.1563326215698084E-11</v>
      </c>
      <c r="V310">
        <f t="shared" si="38"/>
        <v>-2.3166724715129668E-9</v>
      </c>
      <c r="W310">
        <f t="shared" si="39"/>
        <v>-3.0203104130541836E-10</v>
      </c>
      <c r="AH310" t="s">
        <v>94</v>
      </c>
    </row>
    <row r="311" spans="1:34" x14ac:dyDescent="0.25">
      <c r="A311" t="s">
        <v>220</v>
      </c>
      <c r="B311" t="s">
        <v>130</v>
      </c>
      <c r="C311" t="s">
        <v>91</v>
      </c>
      <c r="D311" t="s">
        <v>94</v>
      </c>
      <c r="E311" t="s">
        <v>94</v>
      </c>
      <c r="F311">
        <v>-2.8896106669999999</v>
      </c>
      <c r="G311">
        <v>0.6</v>
      </c>
      <c r="H311">
        <v>213.33333329999999</v>
      </c>
      <c r="I311">
        <v>4.9089999999999998</v>
      </c>
      <c r="M311">
        <v>0.05</v>
      </c>
      <c r="N311">
        <v>0.99</v>
      </c>
      <c r="O311">
        <f t="shared" si="32"/>
        <v>-1.4448053335E-7</v>
      </c>
      <c r="P311">
        <f t="shared" si="33"/>
        <v>-6.2707884397955748E-9</v>
      </c>
      <c r="Q311">
        <f t="shared" si="34"/>
        <v>-6.2707884397955747</v>
      </c>
      <c r="R311">
        <v>22</v>
      </c>
      <c r="S311">
        <f t="shared" si="35"/>
        <v>-0.47505973028754356</v>
      </c>
      <c r="T311">
        <f t="shared" si="36"/>
        <v>-1.5835324342918121E-10</v>
      </c>
      <c r="U311">
        <f t="shared" si="37"/>
        <v>-1.9354643727339319E-11</v>
      </c>
      <c r="V311">
        <f t="shared" si="38"/>
        <v>-2.2180063747395125E-9</v>
      </c>
      <c r="W311">
        <f t="shared" si="39"/>
        <v>-2.7109468829572364E-10</v>
      </c>
      <c r="AH311" t="s">
        <v>94</v>
      </c>
    </row>
    <row r="312" spans="1:34" x14ac:dyDescent="0.25">
      <c r="A312" t="s">
        <v>220</v>
      </c>
      <c r="B312" t="s">
        <v>72</v>
      </c>
      <c r="C312" t="s">
        <v>61</v>
      </c>
      <c r="D312" t="s">
        <v>63</v>
      </c>
      <c r="E312" t="s">
        <v>150</v>
      </c>
      <c r="F312">
        <v>-1.7849911999999999</v>
      </c>
      <c r="G312">
        <v>0.4</v>
      </c>
      <c r="H312">
        <v>10</v>
      </c>
      <c r="I312">
        <v>4.9089999999999998</v>
      </c>
      <c r="M312">
        <v>0.05</v>
      </c>
      <c r="N312">
        <v>0.99</v>
      </c>
      <c r="O312">
        <f t="shared" si="32"/>
        <v>-8.924956E-8</v>
      </c>
      <c r="P312">
        <f t="shared" si="33"/>
        <v>-3.8736367877952715E-9</v>
      </c>
      <c r="Q312">
        <f t="shared" si="34"/>
        <v>-3.8736367877952715</v>
      </c>
      <c r="R312">
        <v>20.75</v>
      </c>
      <c r="S312">
        <f t="shared" si="35"/>
        <v>-0.46670322744521348</v>
      </c>
      <c r="T312">
        <f t="shared" si="36"/>
        <v>-1.555677424817378E-10</v>
      </c>
      <c r="U312">
        <f t="shared" si="37"/>
        <v>-1.2676124871194769E-11</v>
      </c>
      <c r="V312">
        <f t="shared" si="38"/>
        <v>-2.178990698618957E-9</v>
      </c>
      <c r="W312">
        <f t="shared" si="39"/>
        <v>-1.7755067823336377E-10</v>
      </c>
      <c r="AH312" t="s">
        <v>94</v>
      </c>
    </row>
    <row r="313" spans="1:34" x14ac:dyDescent="0.25">
      <c r="A313" t="s">
        <v>220</v>
      </c>
      <c r="B313" t="s">
        <v>101</v>
      </c>
      <c r="C313" t="s">
        <v>91</v>
      </c>
      <c r="D313" t="s">
        <v>94</v>
      </c>
      <c r="E313" t="s">
        <v>94</v>
      </c>
      <c r="F313">
        <v>-3.184970667</v>
      </c>
      <c r="G313">
        <v>0.69</v>
      </c>
      <c r="H313">
        <v>205.7971014</v>
      </c>
      <c r="I313">
        <v>4.9089999999999998</v>
      </c>
      <c r="M313">
        <v>0.05</v>
      </c>
      <c r="N313">
        <v>0.99</v>
      </c>
      <c r="O313">
        <f t="shared" si="32"/>
        <v>-1.5924853335000002E-7</v>
      </c>
      <c r="P313">
        <f t="shared" si="33"/>
        <v>-6.9117537070995334E-9</v>
      </c>
      <c r="Q313">
        <f t="shared" si="34"/>
        <v>-6.9117537070995336</v>
      </c>
      <c r="R313">
        <v>22</v>
      </c>
      <c r="S313">
        <f t="shared" si="35"/>
        <v>-0.45531974355069393</v>
      </c>
      <c r="T313">
        <f t="shared" si="36"/>
        <v>-1.517732478502313E-10</v>
      </c>
      <c r="U313">
        <f t="shared" si="37"/>
        <v>-2.1332968225027419E-11</v>
      </c>
      <c r="V313">
        <f t="shared" si="38"/>
        <v>-2.1258423506638349E-9</v>
      </c>
      <c r="W313">
        <f t="shared" si="39"/>
        <v>-2.9880448603749156E-10</v>
      </c>
      <c r="AH313" t="s">
        <v>94</v>
      </c>
    </row>
    <row r="314" spans="1:34" x14ac:dyDescent="0.25">
      <c r="A314" t="s">
        <v>220</v>
      </c>
      <c r="B314" t="s">
        <v>97</v>
      </c>
      <c r="C314" t="s">
        <v>91</v>
      </c>
      <c r="D314" t="s">
        <v>94</v>
      </c>
      <c r="E314" t="s">
        <v>94</v>
      </c>
      <c r="F314">
        <v>-3.065730667</v>
      </c>
      <c r="G314">
        <v>0.64</v>
      </c>
      <c r="H314">
        <v>154.6875</v>
      </c>
      <c r="I314">
        <v>4.9089999999999998</v>
      </c>
      <c r="M314">
        <v>0.05</v>
      </c>
      <c r="N314">
        <v>0.99</v>
      </c>
      <c r="O314">
        <f t="shared" si="32"/>
        <v>-1.5328653335000001E-7</v>
      </c>
      <c r="P314">
        <f t="shared" si="33"/>
        <v>-6.6529891537635228E-9</v>
      </c>
      <c r="Q314">
        <f t="shared" si="34"/>
        <v>-6.6529891537635226</v>
      </c>
      <c r="R314">
        <v>23</v>
      </c>
      <c r="S314">
        <f t="shared" si="35"/>
        <v>-0.45196937185893499</v>
      </c>
      <c r="T314">
        <f t="shared" si="36"/>
        <v>-1.5065645728631165E-10</v>
      </c>
      <c r="U314">
        <f t="shared" si="37"/>
        <v>-1.9641501866620384E-11</v>
      </c>
      <c r="V314">
        <f t="shared" si="38"/>
        <v>-2.1101998002721817E-9</v>
      </c>
      <c r="W314">
        <f t="shared" si="39"/>
        <v>-2.7511262419519173E-10</v>
      </c>
      <c r="AH314" t="s">
        <v>94</v>
      </c>
    </row>
    <row r="315" spans="1:34" x14ac:dyDescent="0.25">
      <c r="A315" t="s">
        <v>220</v>
      </c>
      <c r="B315" t="s">
        <v>157</v>
      </c>
      <c r="C315" t="s">
        <v>152</v>
      </c>
      <c r="D315" t="s">
        <v>94</v>
      </c>
      <c r="E315" t="s">
        <v>94</v>
      </c>
      <c r="F315">
        <v>-2.2083653330000002</v>
      </c>
      <c r="G315">
        <v>0.38</v>
      </c>
      <c r="H315">
        <v>18.421052629999998</v>
      </c>
      <c r="I315">
        <v>4.9089999999999998</v>
      </c>
      <c r="M315">
        <v>0.05</v>
      </c>
      <c r="N315">
        <v>0.99</v>
      </c>
      <c r="O315">
        <f t="shared" si="32"/>
        <v>-1.1041826665000002E-7</v>
      </c>
      <c r="P315">
        <f t="shared" si="33"/>
        <v>-4.7924074890680447E-9</v>
      </c>
      <c r="Q315">
        <f t="shared" si="34"/>
        <v>-4.7924074890680446</v>
      </c>
      <c r="R315">
        <v>28</v>
      </c>
      <c r="S315">
        <f t="shared" si="35"/>
        <v>-0.45041423769436506</v>
      </c>
      <c r="T315">
        <f t="shared" si="36"/>
        <v>-1.5013807923145506E-10</v>
      </c>
      <c r="U315">
        <f t="shared" si="37"/>
        <v>-1.1622014688929093E-11</v>
      </c>
      <c r="V315">
        <f t="shared" si="38"/>
        <v>-2.1029390343712217E-9</v>
      </c>
      <c r="W315">
        <f t="shared" si="39"/>
        <v>-1.6278607314342313E-10</v>
      </c>
      <c r="AH315" t="s">
        <v>94</v>
      </c>
    </row>
    <row r="316" spans="1:34" x14ac:dyDescent="0.25">
      <c r="A316" t="s">
        <v>220</v>
      </c>
      <c r="B316" t="s">
        <v>178</v>
      </c>
      <c r="C316" t="s">
        <v>152</v>
      </c>
      <c r="D316" t="s">
        <v>94</v>
      </c>
      <c r="E316" t="s">
        <v>94</v>
      </c>
      <c r="F316">
        <v>-2.4171653329999998</v>
      </c>
      <c r="G316">
        <v>0.52</v>
      </c>
      <c r="H316">
        <v>1.923076923</v>
      </c>
      <c r="I316">
        <v>4.9089999999999998</v>
      </c>
      <c r="M316">
        <v>0.05</v>
      </c>
      <c r="N316">
        <v>0.99</v>
      </c>
      <c r="O316">
        <f t="shared" si="32"/>
        <v>-1.2085826665E-7</v>
      </c>
      <c r="P316">
        <f t="shared" si="33"/>
        <v>-5.2455275724004731E-9</v>
      </c>
      <c r="Q316">
        <f t="shared" si="34"/>
        <v>-5.2455275724004728</v>
      </c>
      <c r="R316">
        <v>23</v>
      </c>
      <c r="S316">
        <f t="shared" si="35"/>
        <v>-0.43858926190639402</v>
      </c>
      <c r="T316">
        <f t="shared" si="36"/>
        <v>-1.461964206354647E-10</v>
      </c>
      <c r="U316">
        <f t="shared" si="37"/>
        <v>-1.5486278005793776E-11</v>
      </c>
      <c r="V316">
        <f t="shared" si="38"/>
        <v>-2.0477294049147636E-9</v>
      </c>
      <c r="W316">
        <f t="shared" si="39"/>
        <v>-2.169116501437517E-10</v>
      </c>
      <c r="AH316" t="s">
        <v>94</v>
      </c>
    </row>
    <row r="317" spans="1:34" x14ac:dyDescent="0.25">
      <c r="A317" t="s">
        <v>220</v>
      </c>
      <c r="B317" t="s">
        <v>115</v>
      </c>
      <c r="C317" t="s">
        <v>91</v>
      </c>
      <c r="D317" t="s">
        <v>94</v>
      </c>
      <c r="E317" t="s">
        <v>94</v>
      </c>
      <c r="F317">
        <v>-2.9598426670000002</v>
      </c>
      <c r="G317">
        <v>0.66</v>
      </c>
      <c r="H317">
        <v>89.39393939</v>
      </c>
      <c r="I317">
        <v>4.9089999999999998</v>
      </c>
      <c r="M317">
        <v>0.05</v>
      </c>
      <c r="N317">
        <v>0.99</v>
      </c>
      <c r="O317">
        <f t="shared" si="32"/>
        <v>-1.4799213335000002E-7</v>
      </c>
      <c r="P317">
        <f t="shared" si="33"/>
        <v>-6.4231999804689628E-9</v>
      </c>
      <c r="Q317">
        <f t="shared" si="34"/>
        <v>-6.4231999804689632</v>
      </c>
      <c r="R317">
        <v>23</v>
      </c>
      <c r="S317">
        <f t="shared" si="35"/>
        <v>-0.42313570358820568</v>
      </c>
      <c r="T317">
        <f t="shared" si="36"/>
        <v>-1.4104523452940189E-10</v>
      </c>
      <c r="U317">
        <f t="shared" si="37"/>
        <v>-1.8963099366348597E-11</v>
      </c>
      <c r="V317">
        <f t="shared" si="38"/>
        <v>-1.9755782864829736E-9</v>
      </c>
      <c r="W317">
        <f t="shared" si="39"/>
        <v>-2.6561044389463492E-10</v>
      </c>
      <c r="AH317" t="s">
        <v>94</v>
      </c>
    </row>
    <row r="318" spans="1:34" x14ac:dyDescent="0.25">
      <c r="A318" t="s">
        <v>220</v>
      </c>
      <c r="B318" t="s">
        <v>170</v>
      </c>
      <c r="C318" t="s">
        <v>152</v>
      </c>
      <c r="D318" t="s">
        <v>94</v>
      </c>
      <c r="E318" t="s">
        <v>94</v>
      </c>
      <c r="F318">
        <v>-1.8450453330000001</v>
      </c>
      <c r="G318">
        <v>0.34</v>
      </c>
      <c r="H318">
        <v>8.8235294119999992</v>
      </c>
      <c r="I318">
        <v>4.9089999999999998</v>
      </c>
      <c r="M318">
        <v>0.05</v>
      </c>
      <c r="N318">
        <v>0.99</v>
      </c>
      <c r="O318">
        <f t="shared" si="32"/>
        <v>-9.2252266650000017E-8</v>
      </c>
      <c r="P318">
        <f t="shared" si="33"/>
        <v>-4.0039611831468847E-9</v>
      </c>
      <c r="Q318">
        <f t="shared" si="34"/>
        <v>-4.0039611831468847</v>
      </c>
      <c r="R318">
        <v>28</v>
      </c>
      <c r="S318">
        <f t="shared" si="35"/>
        <v>-0.42058415789358028</v>
      </c>
      <c r="T318">
        <f t="shared" si="36"/>
        <v>-1.4019471929786011E-10</v>
      </c>
      <c r="U318">
        <f t="shared" si="37"/>
        <v>-9.7099622247448435E-12</v>
      </c>
      <c r="V318">
        <f t="shared" si="38"/>
        <v>-1.9636653747893372E-9</v>
      </c>
      <c r="W318">
        <f t="shared" si="39"/>
        <v>-1.3600452789333361E-10</v>
      </c>
      <c r="AH318" t="s">
        <v>94</v>
      </c>
    </row>
    <row r="319" spans="1:34" x14ac:dyDescent="0.25">
      <c r="A319" t="s">
        <v>220</v>
      </c>
      <c r="B319" t="s">
        <v>132</v>
      </c>
      <c r="C319" t="s">
        <v>91</v>
      </c>
      <c r="D319" t="s">
        <v>94</v>
      </c>
      <c r="E319" t="s">
        <v>94</v>
      </c>
      <c r="F319">
        <v>-3.0586506670000002</v>
      </c>
      <c r="G319">
        <v>0.72</v>
      </c>
      <c r="H319">
        <v>113.8888889</v>
      </c>
      <c r="I319">
        <v>4.9089999999999998</v>
      </c>
      <c r="M319">
        <v>0.05</v>
      </c>
      <c r="N319">
        <v>0.99</v>
      </c>
      <c r="O319">
        <f t="shared" si="32"/>
        <v>-1.5293253335000003E-7</v>
      </c>
      <c r="P319">
        <f t="shared" si="33"/>
        <v>-6.6376247371447803E-9</v>
      </c>
      <c r="Q319">
        <f t="shared" si="34"/>
        <v>-6.6376247371447805</v>
      </c>
      <c r="R319">
        <v>22</v>
      </c>
      <c r="S319">
        <f t="shared" si="35"/>
        <v>-0.41904196572883717</v>
      </c>
      <c r="T319">
        <f t="shared" si="36"/>
        <v>-1.3968065524294571E-10</v>
      </c>
      <c r="U319">
        <f t="shared" si="37"/>
        <v>-2.0486875488881831E-11</v>
      </c>
      <c r="V319">
        <f t="shared" si="38"/>
        <v>-1.9564650337913678E-9</v>
      </c>
      <c r="W319">
        <f t="shared" si="39"/>
        <v>-2.8695351891012114E-10</v>
      </c>
      <c r="AH319" t="s">
        <v>94</v>
      </c>
    </row>
    <row r="320" spans="1:34" x14ac:dyDescent="0.25">
      <c r="A320" t="s">
        <v>220</v>
      </c>
      <c r="B320" t="s">
        <v>73</v>
      </c>
      <c r="C320" t="s">
        <v>68</v>
      </c>
      <c r="D320">
        <v>6</v>
      </c>
      <c r="E320" t="s">
        <v>161</v>
      </c>
      <c r="F320">
        <v>-2.621804</v>
      </c>
      <c r="G320">
        <v>0.65</v>
      </c>
      <c r="H320">
        <v>3.076923077</v>
      </c>
      <c r="I320">
        <v>4.9089999999999998</v>
      </c>
      <c r="M320">
        <v>0.05</v>
      </c>
      <c r="N320">
        <v>0.99</v>
      </c>
      <c r="O320">
        <f t="shared" si="32"/>
        <v>-1.310902E-7</v>
      </c>
      <c r="P320">
        <f t="shared" si="33"/>
        <v>-5.6896170831479697E-9</v>
      </c>
      <c r="Q320">
        <f t="shared" si="34"/>
        <v>-5.6896170831479695</v>
      </c>
      <c r="R320">
        <v>21.25</v>
      </c>
      <c r="S320">
        <f t="shared" si="35"/>
        <v>-0.41191797887044118</v>
      </c>
      <c r="T320">
        <f t="shared" si="36"/>
        <v>-1.3730599295681375E-10</v>
      </c>
      <c r="U320">
        <f t="shared" si="37"/>
        <v>-1.8180667227934189E-11</v>
      </c>
      <c r="V320">
        <f t="shared" si="38"/>
        <v>-1.9232038515482031E-9</v>
      </c>
      <c r="W320">
        <f t="shared" si="39"/>
        <v>-2.5465115166150584E-10</v>
      </c>
      <c r="AH320" t="s">
        <v>94</v>
      </c>
    </row>
    <row r="321" spans="1:34" x14ac:dyDescent="0.25">
      <c r="A321" t="s">
        <v>220</v>
      </c>
      <c r="B321" t="s">
        <v>72</v>
      </c>
      <c r="C321" t="s">
        <v>68</v>
      </c>
      <c r="D321">
        <v>6</v>
      </c>
      <c r="E321" t="s">
        <v>161</v>
      </c>
      <c r="F321">
        <v>-2.2455400000000001</v>
      </c>
      <c r="G321">
        <v>0.57999999999999996</v>
      </c>
      <c r="H321">
        <v>6.896551724</v>
      </c>
      <c r="I321">
        <v>4.9089999999999998</v>
      </c>
      <c r="M321">
        <v>0.05</v>
      </c>
      <c r="N321">
        <v>0.99</v>
      </c>
      <c r="O321">
        <f t="shared" si="32"/>
        <v>-1.1227700000000002E-7</v>
      </c>
      <c r="P321">
        <f t="shared" si="33"/>
        <v>-4.8730808042447461E-9</v>
      </c>
      <c r="Q321">
        <f t="shared" si="34"/>
        <v>-4.8730808042447462</v>
      </c>
      <c r="R321">
        <v>20.75</v>
      </c>
      <c r="S321">
        <f t="shared" si="35"/>
        <v>-0.40490908219732008</v>
      </c>
      <c r="T321">
        <f t="shared" si="36"/>
        <v>-1.3496969406577334E-10</v>
      </c>
      <c r="U321">
        <f t="shared" si="37"/>
        <v>-1.5946714719525063E-11</v>
      </c>
      <c r="V321">
        <f t="shared" si="38"/>
        <v>-1.8904800138710672E-9</v>
      </c>
      <c r="W321">
        <f t="shared" si="39"/>
        <v>-2.2336084906197171E-10</v>
      </c>
      <c r="AH321" t="s">
        <v>94</v>
      </c>
    </row>
    <row r="322" spans="1:34" x14ac:dyDescent="0.25">
      <c r="A322" t="s">
        <v>220</v>
      </c>
      <c r="B322" t="s">
        <v>71</v>
      </c>
      <c r="C322" t="s">
        <v>66</v>
      </c>
      <c r="D322">
        <v>6</v>
      </c>
      <c r="E322" t="s">
        <v>94</v>
      </c>
      <c r="F322">
        <v>-3.157524</v>
      </c>
      <c r="G322">
        <v>0.86</v>
      </c>
      <c r="H322">
        <v>-3.4883720930000002</v>
      </c>
      <c r="I322">
        <v>4.9089999999999998</v>
      </c>
      <c r="M322">
        <v>0.05</v>
      </c>
      <c r="N322">
        <v>0.99</v>
      </c>
      <c r="O322">
        <f t="shared" ref="O322:O385" si="40">(F322/1000000)*M322</f>
        <v>-1.5787620000000001E-7</v>
      </c>
      <c r="P322">
        <f t="shared" ref="P322:P385" si="41">(N322*O322)/(0.0825*276.483)</f>
        <v>-6.8521912739662121E-9</v>
      </c>
      <c r="Q322">
        <f t="shared" ref="Q322:Q385" si="42">P322*1000000000</f>
        <v>-6.8521912739662119</v>
      </c>
      <c r="R322">
        <v>20.25</v>
      </c>
      <c r="S322">
        <f t="shared" ref="S322:S385" si="43">Q322/G322/R322</f>
        <v>-0.39346490232364123</v>
      </c>
      <c r="T322">
        <f t="shared" ref="T322:T385" si="44">(P322/3)/G322/R322</f>
        <v>-1.3115496744121376E-10</v>
      </c>
      <c r="U322">
        <f t="shared" si="37"/>
        <v>-2.2976832756048855E-11</v>
      </c>
      <c r="V322">
        <f t="shared" si="38"/>
        <v>-1.8370482824588487E-9</v>
      </c>
      <c r="W322">
        <f t="shared" si="39"/>
        <v>-3.2182960336414949E-10</v>
      </c>
      <c r="AH322" t="s">
        <v>94</v>
      </c>
    </row>
    <row r="323" spans="1:34" x14ac:dyDescent="0.25">
      <c r="A323" t="s">
        <v>220</v>
      </c>
      <c r="B323" t="s">
        <v>103</v>
      </c>
      <c r="C323" t="s">
        <v>91</v>
      </c>
      <c r="D323" t="s">
        <v>94</v>
      </c>
      <c r="E323" t="s">
        <v>94</v>
      </c>
      <c r="F323">
        <v>-2.3332826670000002</v>
      </c>
      <c r="G323">
        <v>0.59</v>
      </c>
      <c r="H323">
        <v>125.42372880000001</v>
      </c>
      <c r="I323">
        <v>4.9089999999999998</v>
      </c>
      <c r="M323">
        <v>0.05</v>
      </c>
      <c r="N323">
        <v>0.99</v>
      </c>
      <c r="O323">
        <f t="shared" si="40"/>
        <v>-1.1666413335000001E-7</v>
      </c>
      <c r="P323">
        <f t="shared" si="41"/>
        <v>-5.0634925120170138E-9</v>
      </c>
      <c r="Q323">
        <f t="shared" si="42"/>
        <v>-5.0634925120170138</v>
      </c>
      <c r="R323">
        <v>22</v>
      </c>
      <c r="S323">
        <f t="shared" si="43"/>
        <v>-0.39009957719699651</v>
      </c>
      <c r="T323">
        <f t="shared" si="44"/>
        <v>-1.3003319239899881E-10</v>
      </c>
      <c r="U323">
        <f t="shared" ref="U323:U386" si="45">(P323/3)/I323/R323</f>
        <v>-1.5628352722633795E-11</v>
      </c>
      <c r="V323">
        <f t="shared" ref="V323:V386" si="46">T323*14.0067</f>
        <v>-1.8213359159750567E-9</v>
      </c>
      <c r="W323">
        <f t="shared" ref="W323:W386" si="47">U323*14.0067</f>
        <v>-2.1890164808011478E-10</v>
      </c>
      <c r="AH323" t="s">
        <v>94</v>
      </c>
    </row>
    <row r="324" spans="1:34" x14ac:dyDescent="0.25">
      <c r="A324" t="s">
        <v>220</v>
      </c>
      <c r="B324" t="s">
        <v>137</v>
      </c>
      <c r="C324" t="s">
        <v>91</v>
      </c>
      <c r="D324" t="s">
        <v>94</v>
      </c>
      <c r="E324" t="s">
        <v>94</v>
      </c>
      <c r="F324">
        <v>-2.5072266669999999</v>
      </c>
      <c r="G324">
        <v>0.51</v>
      </c>
      <c r="H324">
        <v>149.01960779999999</v>
      </c>
      <c r="I324">
        <v>4.9089999999999998</v>
      </c>
      <c r="M324">
        <v>0.05</v>
      </c>
      <c r="N324">
        <v>0.99</v>
      </c>
      <c r="O324">
        <f t="shared" si="40"/>
        <v>-1.2536133334999999E-7</v>
      </c>
      <c r="P324">
        <f t="shared" si="41"/>
        <v>-5.4409710550015728E-9</v>
      </c>
      <c r="Q324">
        <f t="shared" si="42"/>
        <v>-5.4409710550015724</v>
      </c>
      <c r="R324">
        <v>28</v>
      </c>
      <c r="S324">
        <f t="shared" si="43"/>
        <v>-0.38102038200291127</v>
      </c>
      <c r="T324">
        <f t="shared" si="44"/>
        <v>-1.2700679400097042E-10</v>
      </c>
      <c r="U324">
        <f t="shared" si="45"/>
        <v>-1.3194839058972278E-11</v>
      </c>
      <c r="V324">
        <f t="shared" si="46"/>
        <v>-1.7789460615333924E-9</v>
      </c>
      <c r="W324">
        <f t="shared" si="47"/>
        <v>-1.8481615224730701E-10</v>
      </c>
      <c r="AH324" t="s">
        <v>94</v>
      </c>
    </row>
    <row r="325" spans="1:34" x14ac:dyDescent="0.25">
      <c r="A325" t="s">
        <v>220</v>
      </c>
      <c r="B325" t="s">
        <v>171</v>
      </c>
      <c r="C325" t="s">
        <v>152</v>
      </c>
      <c r="D325" t="s">
        <v>94</v>
      </c>
      <c r="E325" t="s">
        <v>94</v>
      </c>
      <c r="F325">
        <v>-2.3116533330000002</v>
      </c>
      <c r="G325">
        <v>0.57999999999999996</v>
      </c>
      <c r="H325">
        <v>5.1724137929999996</v>
      </c>
      <c r="I325">
        <v>4.9089999999999998</v>
      </c>
      <c r="M325">
        <v>0.05</v>
      </c>
      <c r="N325">
        <v>0.99</v>
      </c>
      <c r="O325">
        <f t="shared" si="40"/>
        <v>-1.1558266665000002E-7</v>
      </c>
      <c r="P325">
        <f t="shared" si="41"/>
        <v>-5.0165543624743665E-9</v>
      </c>
      <c r="Q325">
        <f t="shared" si="42"/>
        <v>-5.0165543624743663</v>
      </c>
      <c r="R325">
        <v>23</v>
      </c>
      <c r="S325">
        <f t="shared" si="43"/>
        <v>-0.37605355041037231</v>
      </c>
      <c r="T325">
        <f t="shared" si="44"/>
        <v>-1.253511834701241E-10</v>
      </c>
      <c r="U325">
        <f t="shared" si="45"/>
        <v>-1.4810284459700954E-11</v>
      </c>
      <c r="V325">
        <f t="shared" si="46"/>
        <v>-1.7557564215109872E-9</v>
      </c>
      <c r="W325">
        <f t="shared" si="47"/>
        <v>-2.0744321134169335E-10</v>
      </c>
      <c r="AH325" t="s">
        <v>94</v>
      </c>
    </row>
    <row r="326" spans="1:34" x14ac:dyDescent="0.25">
      <c r="A326" t="s">
        <v>220</v>
      </c>
      <c r="B326" t="s">
        <v>72</v>
      </c>
      <c r="C326" t="s">
        <v>66</v>
      </c>
      <c r="D326">
        <v>7</v>
      </c>
      <c r="E326" t="s">
        <v>94</v>
      </c>
      <c r="F326">
        <v>-2.4567040000000002</v>
      </c>
      <c r="G326">
        <v>0.69</v>
      </c>
      <c r="H326">
        <v>4.3478260869999996</v>
      </c>
      <c r="I326">
        <v>4.9089999999999998</v>
      </c>
      <c r="M326">
        <v>0.05</v>
      </c>
      <c r="N326">
        <v>0.99</v>
      </c>
      <c r="O326">
        <f t="shared" si="40"/>
        <v>-1.2283520000000001E-7</v>
      </c>
      <c r="P326">
        <f t="shared" si="41"/>
        <v>-5.3313310402447897E-9</v>
      </c>
      <c r="Q326">
        <f t="shared" si="42"/>
        <v>-5.3313310402447893</v>
      </c>
      <c r="R326">
        <v>20.75</v>
      </c>
      <c r="S326">
        <f t="shared" si="43"/>
        <v>-0.37236466144541924</v>
      </c>
      <c r="T326">
        <f t="shared" si="44"/>
        <v>-1.2412155381513975E-10</v>
      </c>
      <c r="U326">
        <f t="shared" si="45"/>
        <v>-1.7446297032480429E-11</v>
      </c>
      <c r="V326">
        <f t="shared" si="46"/>
        <v>-1.7385333678225181E-9</v>
      </c>
      <c r="W326">
        <f t="shared" si="47"/>
        <v>-2.4436504864484363E-10</v>
      </c>
      <c r="AH326" t="s">
        <v>94</v>
      </c>
    </row>
    <row r="327" spans="1:34" x14ac:dyDescent="0.25">
      <c r="A327" t="s">
        <v>220</v>
      </c>
      <c r="B327" t="s">
        <v>116</v>
      </c>
      <c r="C327" t="s">
        <v>91</v>
      </c>
      <c r="D327" t="s">
        <v>94</v>
      </c>
      <c r="E327" t="s">
        <v>94</v>
      </c>
      <c r="F327">
        <v>-3.7146266670000001</v>
      </c>
      <c r="G327">
        <v>0.99</v>
      </c>
      <c r="H327">
        <v>184.84848479999999</v>
      </c>
      <c r="I327">
        <v>4.9089999999999998</v>
      </c>
      <c r="M327">
        <v>0.05</v>
      </c>
      <c r="N327">
        <v>0.99</v>
      </c>
      <c r="O327">
        <f t="shared" si="40"/>
        <v>-1.8573133335000002E-7</v>
      </c>
      <c r="P327">
        <f t="shared" si="41"/>
        <v>-8.0611683184861294E-9</v>
      </c>
      <c r="Q327">
        <f t="shared" si="42"/>
        <v>-8.0611683184861285</v>
      </c>
      <c r="R327">
        <v>23</v>
      </c>
      <c r="S327">
        <f t="shared" si="43"/>
        <v>-0.35402583743900434</v>
      </c>
      <c r="T327">
        <f t="shared" si="44"/>
        <v>-1.1800861247966812E-10</v>
      </c>
      <c r="U327">
        <f t="shared" si="45"/>
        <v>-2.3798844236070774E-11</v>
      </c>
      <c r="V327">
        <f t="shared" si="46"/>
        <v>-1.6529112324189674E-9</v>
      </c>
      <c r="W327">
        <f t="shared" si="47"/>
        <v>-3.3334327156137252E-10</v>
      </c>
      <c r="AH327" t="s">
        <v>94</v>
      </c>
    </row>
    <row r="328" spans="1:34" x14ac:dyDescent="0.25">
      <c r="A328" t="s">
        <v>220</v>
      </c>
      <c r="B328" t="s">
        <v>72</v>
      </c>
      <c r="C328" t="s">
        <v>66</v>
      </c>
      <c r="D328" t="s">
        <v>65</v>
      </c>
      <c r="E328" t="s">
        <v>94</v>
      </c>
      <c r="F328">
        <v>-2.1120320000000001</v>
      </c>
      <c r="G328">
        <v>0.63</v>
      </c>
      <c r="H328">
        <v>1.587301587</v>
      </c>
      <c r="I328">
        <v>4.9089999999999998</v>
      </c>
      <c r="M328">
        <v>0.05</v>
      </c>
      <c r="N328">
        <v>0.99</v>
      </c>
      <c r="O328">
        <f t="shared" si="40"/>
        <v>-1.0560160000000003E-7</v>
      </c>
      <c r="P328">
        <f t="shared" si="41"/>
        <v>-4.5833530452143545E-9</v>
      </c>
      <c r="Q328">
        <f t="shared" si="42"/>
        <v>-4.5833530452143547</v>
      </c>
      <c r="R328">
        <v>20.75</v>
      </c>
      <c r="S328">
        <f t="shared" si="43"/>
        <v>-0.35061029223288237</v>
      </c>
      <c r="T328">
        <f t="shared" si="44"/>
        <v>-1.1687009741096078E-10</v>
      </c>
      <c r="U328">
        <f t="shared" si="45"/>
        <v>-1.4998606919719963E-11</v>
      </c>
      <c r="V328">
        <f t="shared" si="46"/>
        <v>-1.6369643934061044E-9</v>
      </c>
      <c r="W328">
        <f t="shared" si="47"/>
        <v>-2.1008098754244162E-10</v>
      </c>
      <c r="AH328" t="s">
        <v>94</v>
      </c>
    </row>
    <row r="329" spans="1:34" x14ac:dyDescent="0.25">
      <c r="A329" t="s">
        <v>220</v>
      </c>
      <c r="B329" t="s">
        <v>96</v>
      </c>
      <c r="C329" t="s">
        <v>91</v>
      </c>
      <c r="D329" t="s">
        <v>94</v>
      </c>
      <c r="E329" t="s">
        <v>94</v>
      </c>
      <c r="F329">
        <v>-3.2645306669999998</v>
      </c>
      <c r="G329">
        <v>0.89</v>
      </c>
      <c r="H329">
        <v>152.80898880000001</v>
      </c>
      <c r="I329">
        <v>4.9089999999999998</v>
      </c>
      <c r="M329">
        <v>0.05</v>
      </c>
      <c r="N329">
        <v>0.99</v>
      </c>
      <c r="O329">
        <f t="shared" si="40"/>
        <v>-1.6322653335000001E-7</v>
      </c>
      <c r="P329">
        <f t="shared" si="41"/>
        <v>-7.0844080836796473E-9</v>
      </c>
      <c r="Q329">
        <f t="shared" si="42"/>
        <v>-7.084408083679647</v>
      </c>
      <c r="R329">
        <v>23</v>
      </c>
      <c r="S329">
        <f t="shared" si="43"/>
        <v>-0.34608735142548352</v>
      </c>
      <c r="T329">
        <f t="shared" si="44"/>
        <v>-1.1536245047516115E-10</v>
      </c>
      <c r="U329">
        <f t="shared" si="45"/>
        <v>-2.0915172320817566E-11</v>
      </c>
      <c r="V329">
        <f t="shared" si="46"/>
        <v>-1.6158472350704397E-9</v>
      </c>
      <c r="W329">
        <f t="shared" si="47"/>
        <v>-2.9295254414599539E-10</v>
      </c>
      <c r="AH329" t="s">
        <v>94</v>
      </c>
    </row>
    <row r="330" spans="1:34" x14ac:dyDescent="0.25">
      <c r="A330" t="s">
        <v>220</v>
      </c>
      <c r="B330" t="s">
        <v>74</v>
      </c>
      <c r="C330" t="s">
        <v>66</v>
      </c>
      <c r="D330" t="s">
        <v>63</v>
      </c>
      <c r="E330" t="s">
        <v>94</v>
      </c>
      <c r="F330">
        <v>-2.6839919999999999</v>
      </c>
      <c r="G330">
        <v>0.85</v>
      </c>
      <c r="H330">
        <v>0</v>
      </c>
      <c r="I330">
        <v>4.9089999999999998</v>
      </c>
      <c r="M330">
        <v>0.05</v>
      </c>
      <c r="N330">
        <v>0.99</v>
      </c>
      <c r="O330">
        <f t="shared" si="40"/>
        <v>-1.341996E-7</v>
      </c>
      <c r="P330">
        <f t="shared" si="41"/>
        <v>-5.8245722160132813E-9</v>
      </c>
      <c r="Q330">
        <f t="shared" si="42"/>
        <v>-5.8245722160132809</v>
      </c>
      <c r="R330">
        <v>20</v>
      </c>
      <c r="S330">
        <f t="shared" si="43"/>
        <v>-0.34262189505960478</v>
      </c>
      <c r="T330">
        <f t="shared" si="44"/>
        <v>-1.1420729835320161E-10</v>
      </c>
      <c r="U330">
        <f t="shared" si="45"/>
        <v>-1.9775148421312156E-11</v>
      </c>
      <c r="V330">
        <f t="shared" si="46"/>
        <v>-1.599667365843789E-9</v>
      </c>
      <c r="W330">
        <f t="shared" si="47"/>
        <v>-2.7698457139279296E-10</v>
      </c>
      <c r="AH330" t="s">
        <v>94</v>
      </c>
    </row>
    <row r="331" spans="1:34" x14ac:dyDescent="0.25">
      <c r="A331" t="s">
        <v>220</v>
      </c>
      <c r="B331" t="s">
        <v>163</v>
      </c>
      <c r="C331" t="s">
        <v>152</v>
      </c>
      <c r="D331" t="s">
        <v>94</v>
      </c>
      <c r="E331" t="s">
        <v>94</v>
      </c>
      <c r="F331">
        <v>-2.2863413330000002</v>
      </c>
      <c r="G331">
        <v>0.52</v>
      </c>
      <c r="H331">
        <v>1.923076923</v>
      </c>
      <c r="I331">
        <v>4.9089999999999998</v>
      </c>
      <c r="M331">
        <v>0.05</v>
      </c>
      <c r="N331">
        <v>0.99</v>
      </c>
      <c r="O331">
        <f t="shared" si="40"/>
        <v>-1.1431706665000003E-7</v>
      </c>
      <c r="P331">
        <f t="shared" si="41"/>
        <v>-4.9616244029470173E-9</v>
      </c>
      <c r="Q331">
        <f t="shared" si="42"/>
        <v>-4.9616244029470176</v>
      </c>
      <c r="R331">
        <v>28</v>
      </c>
      <c r="S331">
        <f t="shared" si="43"/>
        <v>-0.34077090679581168</v>
      </c>
      <c r="T331">
        <f t="shared" si="44"/>
        <v>-1.1359030226527054E-10</v>
      </c>
      <c r="U331">
        <f t="shared" si="45"/>
        <v>-1.2032380765520613E-11</v>
      </c>
      <c r="V331">
        <f t="shared" si="46"/>
        <v>-1.5910252867389649E-9</v>
      </c>
      <c r="W331">
        <f t="shared" si="47"/>
        <v>-1.6853394766841758E-10</v>
      </c>
      <c r="AH331" t="s">
        <v>94</v>
      </c>
    </row>
    <row r="332" spans="1:34" x14ac:dyDescent="0.25">
      <c r="A332" t="s">
        <v>220</v>
      </c>
      <c r="B332" t="s">
        <v>71</v>
      </c>
      <c r="C332" t="s">
        <v>61</v>
      </c>
      <c r="D332">
        <v>7</v>
      </c>
      <c r="E332" t="s">
        <v>150</v>
      </c>
      <c r="F332">
        <v>-3.2092991999999998</v>
      </c>
      <c r="G332">
        <v>1.02</v>
      </c>
      <c r="H332">
        <v>0</v>
      </c>
      <c r="I332">
        <v>4.9089999999999998</v>
      </c>
      <c r="M332">
        <v>0.05</v>
      </c>
      <c r="N332">
        <v>0.99</v>
      </c>
      <c r="O332">
        <f t="shared" si="40"/>
        <v>-1.6046496000000001E-7</v>
      </c>
      <c r="P332">
        <f t="shared" si="41"/>
        <v>-6.9645494298021943E-9</v>
      </c>
      <c r="Q332">
        <f t="shared" si="42"/>
        <v>-6.9645494298021946</v>
      </c>
      <c r="R332">
        <v>20.25</v>
      </c>
      <c r="S332">
        <f t="shared" si="43"/>
        <v>-0.33718467343510988</v>
      </c>
      <c r="T332">
        <f t="shared" si="44"/>
        <v>-1.1239489114503662E-10</v>
      </c>
      <c r="U332">
        <f t="shared" si="45"/>
        <v>-2.3353593189638902E-11</v>
      </c>
      <c r="V332">
        <f t="shared" si="46"/>
        <v>-1.5742815218011846E-9</v>
      </c>
      <c r="W332">
        <f t="shared" si="47"/>
        <v>-3.2710677372931521E-10</v>
      </c>
      <c r="AH332" t="s">
        <v>94</v>
      </c>
    </row>
    <row r="333" spans="1:34" x14ac:dyDescent="0.25">
      <c r="A333" t="s">
        <v>220</v>
      </c>
      <c r="B333" t="s">
        <v>72</v>
      </c>
      <c r="C333" t="s">
        <v>61</v>
      </c>
      <c r="D333" t="s">
        <v>62</v>
      </c>
      <c r="E333" t="s">
        <v>150</v>
      </c>
      <c r="F333">
        <v>-1.6366472000000001</v>
      </c>
      <c r="G333">
        <v>0.51</v>
      </c>
      <c r="H333">
        <v>1.9607843140000001</v>
      </c>
      <c r="I333">
        <v>4.9089999999999998</v>
      </c>
      <c r="M333">
        <v>0.05</v>
      </c>
      <c r="N333">
        <v>0.99</v>
      </c>
      <c r="O333">
        <f t="shared" si="40"/>
        <v>-8.183236000000001E-8</v>
      </c>
      <c r="P333">
        <f t="shared" si="41"/>
        <v>-3.5517131975564503E-9</v>
      </c>
      <c r="Q333">
        <f t="shared" si="42"/>
        <v>-3.5517131975564502</v>
      </c>
      <c r="R333">
        <v>20.75</v>
      </c>
      <c r="S333">
        <f t="shared" si="43"/>
        <v>-0.33562137468050557</v>
      </c>
      <c r="T333">
        <f t="shared" si="44"/>
        <v>-1.1187379156016853E-10</v>
      </c>
      <c r="U333">
        <f t="shared" si="45"/>
        <v>-1.1622659135401498E-11</v>
      </c>
      <c r="V333">
        <f t="shared" si="46"/>
        <v>-1.5669826362458125E-9</v>
      </c>
      <c r="W333">
        <f t="shared" si="47"/>
        <v>-1.6279509971182817E-10</v>
      </c>
      <c r="AH333" t="s">
        <v>94</v>
      </c>
    </row>
    <row r="334" spans="1:34" x14ac:dyDescent="0.25">
      <c r="A334" t="s">
        <v>220</v>
      </c>
      <c r="B334" t="s">
        <v>73</v>
      </c>
      <c r="C334" t="s">
        <v>69</v>
      </c>
      <c r="D334" t="s">
        <v>63</v>
      </c>
      <c r="E334" t="s">
        <v>94</v>
      </c>
      <c r="F334">
        <v>-2.4583848000000001</v>
      </c>
      <c r="G334">
        <v>0.76</v>
      </c>
      <c r="H334">
        <v>0</v>
      </c>
      <c r="I334">
        <v>4.9089999999999998</v>
      </c>
      <c r="M334">
        <v>0.05</v>
      </c>
      <c r="N334">
        <v>0.99</v>
      </c>
      <c r="O334">
        <f t="shared" si="40"/>
        <v>-1.2291924000000001E-7</v>
      </c>
      <c r="P334">
        <f t="shared" si="41"/>
        <v>-5.3349785701110016E-9</v>
      </c>
      <c r="Q334">
        <f t="shared" si="42"/>
        <v>-5.3349785701110015</v>
      </c>
      <c r="R334">
        <v>21.25</v>
      </c>
      <c r="S334">
        <f t="shared" si="43"/>
        <v>-0.33033923034743046</v>
      </c>
      <c r="T334">
        <f t="shared" si="44"/>
        <v>-1.1011307678247681E-10</v>
      </c>
      <c r="U334">
        <f t="shared" si="45"/>
        <v>-1.7047451284310937E-11</v>
      </c>
      <c r="V334">
        <f t="shared" si="46"/>
        <v>-1.542320832569118E-9</v>
      </c>
      <c r="W334">
        <f t="shared" si="47"/>
        <v>-2.3877853590395803E-10</v>
      </c>
      <c r="AH334" t="s">
        <v>94</v>
      </c>
    </row>
    <row r="335" spans="1:34" x14ac:dyDescent="0.25">
      <c r="A335" t="s">
        <v>220</v>
      </c>
      <c r="B335" t="s">
        <v>74</v>
      </c>
      <c r="C335" t="s">
        <v>66</v>
      </c>
      <c r="D335">
        <v>6</v>
      </c>
      <c r="E335" t="s">
        <v>94</v>
      </c>
      <c r="F335">
        <v>-2.8230879999999998</v>
      </c>
      <c r="G335">
        <v>0.94</v>
      </c>
      <c r="H335">
        <v>1.063829787</v>
      </c>
      <c r="I335">
        <v>4.9089999999999998</v>
      </c>
      <c r="M335">
        <v>0.05</v>
      </c>
      <c r="N335">
        <v>0.99</v>
      </c>
      <c r="O335">
        <f t="shared" si="40"/>
        <v>-1.4115439999999999E-7</v>
      </c>
      <c r="P335">
        <f t="shared" si="41"/>
        <v>-6.1264265795727037E-9</v>
      </c>
      <c r="Q335">
        <f t="shared" si="42"/>
        <v>-6.126426579572704</v>
      </c>
      <c r="R335">
        <v>20</v>
      </c>
      <c r="S335">
        <f t="shared" si="43"/>
        <v>-0.32587375423259063</v>
      </c>
      <c r="T335">
        <f t="shared" si="44"/>
        <v>-1.0862458474419688E-10</v>
      </c>
      <c r="U335">
        <f t="shared" si="45"/>
        <v>-2.0799981596973938E-11</v>
      </c>
      <c r="V335">
        <f t="shared" si="46"/>
        <v>-1.5214719711365424E-9</v>
      </c>
      <c r="W335">
        <f t="shared" si="47"/>
        <v>-2.9133910223433485E-10</v>
      </c>
      <c r="AH335" t="s">
        <v>94</v>
      </c>
    </row>
    <row r="336" spans="1:34" x14ac:dyDescent="0.25">
      <c r="A336" t="s">
        <v>220</v>
      </c>
      <c r="B336" t="s">
        <v>175</v>
      </c>
      <c r="C336" t="s">
        <v>152</v>
      </c>
      <c r="D336" t="s">
        <v>94</v>
      </c>
      <c r="E336" t="s">
        <v>94</v>
      </c>
      <c r="F336">
        <v>-2.2646773329999998</v>
      </c>
      <c r="G336">
        <v>0.54</v>
      </c>
      <c r="H336">
        <v>35.185185189999999</v>
      </c>
      <c r="I336">
        <v>4.9089999999999998</v>
      </c>
      <c r="M336">
        <v>0.05</v>
      </c>
      <c r="N336">
        <v>0.99</v>
      </c>
      <c r="O336">
        <f t="shared" si="40"/>
        <v>-1.1323386665E-7</v>
      </c>
      <c r="P336">
        <f t="shared" si="41"/>
        <v>-4.9146110241859353E-9</v>
      </c>
      <c r="Q336">
        <f t="shared" si="42"/>
        <v>-4.9146110241859358</v>
      </c>
      <c r="R336">
        <v>28</v>
      </c>
      <c r="S336">
        <f t="shared" si="43"/>
        <v>-0.32504041165250896</v>
      </c>
      <c r="T336">
        <f t="shared" si="44"/>
        <v>-1.0834680388416965E-10</v>
      </c>
      <c r="U336">
        <f t="shared" si="45"/>
        <v>-1.1918369137798252E-11</v>
      </c>
      <c r="V336">
        <f t="shared" si="46"/>
        <v>-1.517581177964399E-9</v>
      </c>
      <c r="W336">
        <f t="shared" si="47"/>
        <v>-1.6693702100239877E-10</v>
      </c>
      <c r="AH336" t="s">
        <v>94</v>
      </c>
    </row>
    <row r="337" spans="1:34" x14ac:dyDescent="0.25">
      <c r="A337" t="s">
        <v>220</v>
      </c>
      <c r="B337" t="s">
        <v>72</v>
      </c>
      <c r="C337" t="s">
        <v>61</v>
      </c>
      <c r="D337">
        <v>8</v>
      </c>
      <c r="E337" t="s">
        <v>150</v>
      </c>
      <c r="F337">
        <v>-1.6419272</v>
      </c>
      <c r="G337">
        <v>0.53</v>
      </c>
      <c r="H337">
        <v>3.773584906</v>
      </c>
      <c r="I337">
        <v>4.9089999999999998</v>
      </c>
      <c r="M337">
        <v>0.05</v>
      </c>
      <c r="N337">
        <v>0.99</v>
      </c>
      <c r="O337">
        <f t="shared" si="40"/>
        <v>-8.2096360000000005E-8</v>
      </c>
      <c r="P337">
        <f t="shared" si="41"/>
        <v>-3.5631714065602588E-9</v>
      </c>
      <c r="Q337">
        <f t="shared" si="42"/>
        <v>-3.5631714065602589</v>
      </c>
      <c r="R337">
        <v>20.75</v>
      </c>
      <c r="S337">
        <f t="shared" si="43"/>
        <v>-0.32399830930304696</v>
      </c>
      <c r="T337">
        <f t="shared" si="44"/>
        <v>-1.0799943643434897E-10</v>
      </c>
      <c r="U337">
        <f t="shared" si="45"/>
        <v>-1.1660155084580354E-11</v>
      </c>
      <c r="V337">
        <f t="shared" si="46"/>
        <v>-1.5127157063049958E-9</v>
      </c>
      <c r="W337">
        <f t="shared" si="47"/>
        <v>-1.6332029422319164E-10</v>
      </c>
      <c r="AH337" t="s">
        <v>94</v>
      </c>
    </row>
    <row r="338" spans="1:34" x14ac:dyDescent="0.25">
      <c r="A338" t="s">
        <v>220</v>
      </c>
      <c r="B338" t="s">
        <v>126</v>
      </c>
      <c r="C338" t="s">
        <v>91</v>
      </c>
      <c r="D338" t="s">
        <v>94</v>
      </c>
      <c r="E338" t="s">
        <v>94</v>
      </c>
      <c r="F338">
        <v>-3.0505786669999999</v>
      </c>
      <c r="G338">
        <v>0.89</v>
      </c>
      <c r="H338">
        <v>167.41573030000001</v>
      </c>
      <c r="I338">
        <v>4.9089999999999998</v>
      </c>
      <c r="M338">
        <v>0.05</v>
      </c>
      <c r="N338">
        <v>0.99</v>
      </c>
      <c r="O338">
        <f t="shared" si="40"/>
        <v>-1.5252893334999999E-7</v>
      </c>
      <c r="P338">
        <f t="shared" si="41"/>
        <v>-6.6201075661071382E-9</v>
      </c>
      <c r="Q338">
        <f t="shared" si="42"/>
        <v>-6.620107566107138</v>
      </c>
      <c r="R338">
        <v>23</v>
      </c>
      <c r="S338">
        <f t="shared" si="43"/>
        <v>-0.3234053525211108</v>
      </c>
      <c r="T338">
        <f t="shared" si="44"/>
        <v>-1.0780178417370361E-10</v>
      </c>
      <c r="U338">
        <f t="shared" si="45"/>
        <v>-1.9544426138642538E-11</v>
      </c>
      <c r="V338">
        <f t="shared" si="46"/>
        <v>-1.5099472503858145E-9</v>
      </c>
      <c r="W338">
        <f t="shared" si="47"/>
        <v>-2.7375291359612444E-10</v>
      </c>
      <c r="AH338" t="s">
        <v>94</v>
      </c>
    </row>
    <row r="339" spans="1:34" x14ac:dyDescent="0.25">
      <c r="A339" t="s">
        <v>220</v>
      </c>
      <c r="B339" t="s">
        <v>60</v>
      </c>
      <c r="C339" t="s">
        <v>61</v>
      </c>
      <c r="D339" t="s">
        <v>65</v>
      </c>
      <c r="E339" t="s">
        <v>150</v>
      </c>
      <c r="F339">
        <v>-1.6701432</v>
      </c>
      <c r="G339">
        <v>0.55000000000000004</v>
      </c>
      <c r="H339">
        <v>-1.818181818</v>
      </c>
      <c r="I339">
        <v>4.9089999999999998</v>
      </c>
      <c r="M339">
        <v>0.05</v>
      </c>
      <c r="N339">
        <v>0.99</v>
      </c>
      <c r="O339">
        <f t="shared" si="40"/>
        <v>-8.3507160000000006E-8</v>
      </c>
      <c r="P339">
        <f t="shared" si="41"/>
        <v>-3.6244033810397025E-9</v>
      </c>
      <c r="Q339">
        <f t="shared" si="42"/>
        <v>-3.6244033810397025</v>
      </c>
      <c r="R339">
        <v>20.75</v>
      </c>
      <c r="S339">
        <f t="shared" si="43"/>
        <v>-0.31758189538135401</v>
      </c>
      <c r="T339">
        <f t="shared" si="44"/>
        <v>-1.0586063179378466E-10</v>
      </c>
      <c r="U339">
        <f t="shared" si="45"/>
        <v>-1.1860531164510402E-11</v>
      </c>
      <c r="V339">
        <f t="shared" si="46"/>
        <v>-1.4827581113460036E-9</v>
      </c>
      <c r="W339">
        <f t="shared" si="47"/>
        <v>-1.6612690186194785E-10</v>
      </c>
      <c r="AH339" t="s">
        <v>94</v>
      </c>
    </row>
    <row r="340" spans="1:34" x14ac:dyDescent="0.25">
      <c r="A340" t="s">
        <v>220</v>
      </c>
      <c r="B340" t="s">
        <v>181</v>
      </c>
      <c r="C340" t="s">
        <v>152</v>
      </c>
      <c r="D340" t="s">
        <v>94</v>
      </c>
      <c r="E340" t="s">
        <v>94</v>
      </c>
      <c r="F340">
        <v>-2.1981493329999999</v>
      </c>
      <c r="G340">
        <v>0.54</v>
      </c>
      <c r="H340">
        <v>3.703703704</v>
      </c>
      <c r="I340">
        <v>4.9089999999999998</v>
      </c>
      <c r="M340">
        <v>0.05</v>
      </c>
      <c r="N340">
        <v>0.99</v>
      </c>
      <c r="O340">
        <f t="shared" si="40"/>
        <v>-1.0990746665E-7</v>
      </c>
      <c r="P340">
        <f t="shared" si="41"/>
        <v>-4.7702375907379473E-9</v>
      </c>
      <c r="Q340">
        <f t="shared" si="42"/>
        <v>-4.7702375907379473</v>
      </c>
      <c r="R340">
        <v>28</v>
      </c>
      <c r="S340">
        <f t="shared" si="43"/>
        <v>-0.31549190414933515</v>
      </c>
      <c r="T340">
        <f t="shared" si="44"/>
        <v>-1.0516396804977838E-10</v>
      </c>
      <c r="U340">
        <f t="shared" si="45"/>
        <v>-1.1568250712340666E-11</v>
      </c>
      <c r="V340">
        <f t="shared" si="46"/>
        <v>-1.4730001512828308E-9</v>
      </c>
      <c r="W340">
        <f t="shared" si="47"/>
        <v>-1.62033017252542E-10</v>
      </c>
      <c r="AH340" t="s">
        <v>94</v>
      </c>
    </row>
    <row r="341" spans="1:34" x14ac:dyDescent="0.25">
      <c r="A341" t="s">
        <v>220</v>
      </c>
      <c r="B341" t="s">
        <v>182</v>
      </c>
      <c r="C341" t="s">
        <v>152</v>
      </c>
      <c r="D341" t="s">
        <v>94</v>
      </c>
      <c r="E341" t="s">
        <v>94</v>
      </c>
      <c r="F341">
        <v>-2.032365333</v>
      </c>
      <c r="G341">
        <v>0.61</v>
      </c>
      <c r="H341">
        <v>9.8360655739999991</v>
      </c>
      <c r="I341">
        <v>4.9089999999999998</v>
      </c>
      <c r="M341">
        <v>0.05</v>
      </c>
      <c r="N341">
        <v>0.99</v>
      </c>
      <c r="O341">
        <f t="shared" si="40"/>
        <v>-1.0161826665000001E-7</v>
      </c>
      <c r="P341">
        <f t="shared" si="41"/>
        <v>-4.4104671889410927E-9</v>
      </c>
      <c r="Q341">
        <f t="shared" si="42"/>
        <v>-4.4104671889410927</v>
      </c>
      <c r="R341">
        <v>23</v>
      </c>
      <c r="S341">
        <f t="shared" si="43"/>
        <v>-0.31435974261875216</v>
      </c>
      <c r="T341">
        <f t="shared" si="44"/>
        <v>-1.0478658087291739E-10</v>
      </c>
      <c r="U341">
        <f t="shared" si="45"/>
        <v>-1.3020944048172662E-11</v>
      </c>
      <c r="V341">
        <f t="shared" si="46"/>
        <v>-1.4677142023126921E-9</v>
      </c>
      <c r="W341">
        <f t="shared" si="47"/>
        <v>-1.8238045699954003E-10</v>
      </c>
      <c r="AH341" t="s">
        <v>94</v>
      </c>
    </row>
    <row r="342" spans="1:34" x14ac:dyDescent="0.25">
      <c r="A342" t="s">
        <v>220</v>
      </c>
      <c r="B342" t="s">
        <v>71</v>
      </c>
      <c r="C342" t="s">
        <v>68</v>
      </c>
      <c r="D342">
        <v>6</v>
      </c>
      <c r="E342" t="s">
        <v>154</v>
      </c>
      <c r="F342">
        <v>-3.6459679999999999</v>
      </c>
      <c r="G342">
        <v>1.27</v>
      </c>
      <c r="H342">
        <v>0</v>
      </c>
      <c r="I342">
        <v>4.9089999999999998</v>
      </c>
      <c r="M342">
        <v>0.05</v>
      </c>
      <c r="N342">
        <v>0.99</v>
      </c>
      <c r="O342">
        <f t="shared" si="40"/>
        <v>-1.822984E-7</v>
      </c>
      <c r="P342">
        <f t="shared" si="41"/>
        <v>-7.912171091893534E-9</v>
      </c>
      <c r="Q342">
        <f t="shared" si="42"/>
        <v>-7.9121710918935344</v>
      </c>
      <c r="R342">
        <v>20.25</v>
      </c>
      <c r="S342">
        <f t="shared" si="43"/>
        <v>-0.30765708532686048</v>
      </c>
      <c r="T342">
        <f t="shared" si="44"/>
        <v>-1.0255236177562015E-10</v>
      </c>
      <c r="U342">
        <f t="shared" si="45"/>
        <v>-2.6531167132824933E-11</v>
      </c>
      <c r="V342">
        <f t="shared" si="46"/>
        <v>-1.4364201656825788E-9</v>
      </c>
      <c r="W342">
        <f t="shared" si="47"/>
        <v>-3.7161409867933898E-10</v>
      </c>
      <c r="AH342" t="s">
        <v>94</v>
      </c>
    </row>
    <row r="343" spans="1:34" x14ac:dyDescent="0.25">
      <c r="A343" t="s">
        <v>220</v>
      </c>
      <c r="B343" t="s">
        <v>184</v>
      </c>
      <c r="C343" t="s">
        <v>152</v>
      </c>
      <c r="D343" t="s">
        <v>94</v>
      </c>
      <c r="E343" t="s">
        <v>94</v>
      </c>
      <c r="F343">
        <v>-1.9567573330000001</v>
      </c>
      <c r="G343">
        <v>0.63</v>
      </c>
      <c r="H343">
        <v>3.1746031750000001</v>
      </c>
      <c r="I343">
        <v>4.9089999999999998</v>
      </c>
      <c r="M343">
        <v>0.05</v>
      </c>
      <c r="N343">
        <v>0.99</v>
      </c>
      <c r="O343">
        <f t="shared" si="40"/>
        <v>-9.7837866650000017E-8</v>
      </c>
      <c r="P343">
        <f t="shared" si="41"/>
        <v>-4.246389108191101E-9</v>
      </c>
      <c r="Q343">
        <f t="shared" si="42"/>
        <v>-4.2463891081911012</v>
      </c>
      <c r="R343">
        <v>22</v>
      </c>
      <c r="S343">
        <f t="shared" si="43"/>
        <v>-0.30637728053326846</v>
      </c>
      <c r="T343">
        <f t="shared" si="44"/>
        <v>-1.0212576017775615E-10</v>
      </c>
      <c r="U343">
        <f t="shared" si="45"/>
        <v>-1.3106381933588587E-11</v>
      </c>
      <c r="V343">
        <f t="shared" si="46"/>
        <v>-1.430444885081777E-9</v>
      </c>
      <c r="W343">
        <f t="shared" si="47"/>
        <v>-1.8357715982919526E-10</v>
      </c>
      <c r="AH343" t="s">
        <v>94</v>
      </c>
    </row>
    <row r="344" spans="1:34" x14ac:dyDescent="0.25">
      <c r="A344" t="s">
        <v>220</v>
      </c>
      <c r="B344" t="s">
        <v>73</v>
      </c>
      <c r="C344" t="s">
        <v>70</v>
      </c>
      <c r="D344">
        <v>9</v>
      </c>
      <c r="E344" t="s">
        <v>94</v>
      </c>
      <c r="F344">
        <v>-1.9979368</v>
      </c>
      <c r="G344">
        <v>0.68</v>
      </c>
      <c r="H344">
        <v>1.4705882349999999</v>
      </c>
      <c r="I344">
        <v>4.9089999999999998</v>
      </c>
      <c r="M344">
        <v>0.05</v>
      </c>
      <c r="N344">
        <v>0.99</v>
      </c>
      <c r="O344">
        <f t="shared" si="40"/>
        <v>-9.9896840000000013E-8</v>
      </c>
      <c r="P344">
        <f t="shared" si="41"/>
        <v>-4.3357533012879639E-9</v>
      </c>
      <c r="Q344">
        <f t="shared" si="42"/>
        <v>-4.3357533012879639</v>
      </c>
      <c r="R344">
        <v>21.25</v>
      </c>
      <c r="S344">
        <f t="shared" si="43"/>
        <v>-0.30005213157702171</v>
      </c>
      <c r="T344">
        <f t="shared" si="44"/>
        <v>-1.0001737719234056E-10</v>
      </c>
      <c r="U344">
        <f t="shared" si="45"/>
        <v>-1.3854515479892359E-11</v>
      </c>
      <c r="V344">
        <f t="shared" si="46"/>
        <v>-1.4009133971199566E-9</v>
      </c>
      <c r="W344">
        <f t="shared" si="47"/>
        <v>-1.9405604197220831E-10</v>
      </c>
      <c r="AH344" t="s">
        <v>94</v>
      </c>
    </row>
    <row r="345" spans="1:34" x14ac:dyDescent="0.25">
      <c r="A345" t="s">
        <v>220</v>
      </c>
      <c r="B345" t="s">
        <v>74</v>
      </c>
      <c r="C345" t="s">
        <v>68</v>
      </c>
      <c r="D345">
        <v>9</v>
      </c>
      <c r="E345" t="s">
        <v>161</v>
      </c>
      <c r="F345">
        <v>-2.9700839999999999</v>
      </c>
      <c r="G345">
        <v>1.08</v>
      </c>
      <c r="H345">
        <v>0</v>
      </c>
      <c r="I345">
        <v>4.9089999999999998</v>
      </c>
      <c r="M345">
        <v>0.05</v>
      </c>
      <c r="N345">
        <v>0.99</v>
      </c>
      <c r="O345">
        <f t="shared" si="40"/>
        <v>-1.4850420000000003E-7</v>
      </c>
      <c r="P345">
        <f t="shared" si="41"/>
        <v>-6.4454248543310082E-9</v>
      </c>
      <c r="Q345">
        <f t="shared" si="42"/>
        <v>-6.4454248543310086</v>
      </c>
      <c r="R345">
        <v>20</v>
      </c>
      <c r="S345">
        <f t="shared" si="43"/>
        <v>-0.29839929881162075</v>
      </c>
      <c r="T345">
        <f t="shared" si="44"/>
        <v>-9.9466432937206906E-11</v>
      </c>
      <c r="U345">
        <f t="shared" si="45"/>
        <v>-2.1883020487305655E-11</v>
      </c>
      <c r="V345">
        <f t="shared" si="46"/>
        <v>-1.3931964862215761E-9</v>
      </c>
      <c r="W345">
        <f t="shared" si="47"/>
        <v>-3.0650890305954413E-10</v>
      </c>
      <c r="AH345" t="s">
        <v>94</v>
      </c>
    </row>
    <row r="346" spans="1:34" x14ac:dyDescent="0.25">
      <c r="A346" t="s">
        <v>220</v>
      </c>
      <c r="B346" t="s">
        <v>73</v>
      </c>
      <c r="C346" t="s">
        <v>66</v>
      </c>
      <c r="D346" t="s">
        <v>64</v>
      </c>
      <c r="E346" t="s">
        <v>94</v>
      </c>
      <c r="F346">
        <v>-2.2942879999999999</v>
      </c>
      <c r="G346">
        <v>0.79</v>
      </c>
      <c r="H346">
        <v>51.898734179999998</v>
      </c>
      <c r="I346">
        <v>4.9089999999999998</v>
      </c>
      <c r="M346">
        <v>0.05</v>
      </c>
      <c r="N346">
        <v>0.99</v>
      </c>
      <c r="O346">
        <f t="shared" si="40"/>
        <v>-1.147144E-7</v>
      </c>
      <c r="P346">
        <f t="shared" si="41"/>
        <v>-4.9788695869185448E-9</v>
      </c>
      <c r="Q346">
        <f t="shared" si="42"/>
        <v>-4.9788695869185444</v>
      </c>
      <c r="R346">
        <v>21.25</v>
      </c>
      <c r="S346">
        <f t="shared" si="43"/>
        <v>-0.29658195603386711</v>
      </c>
      <c r="T346">
        <f t="shared" si="44"/>
        <v>-9.886065201128906E-11</v>
      </c>
      <c r="U346">
        <f t="shared" si="45"/>
        <v>-1.5909536583605287E-11</v>
      </c>
      <c r="V346">
        <f t="shared" si="46"/>
        <v>-1.3847114945265224E-9</v>
      </c>
      <c r="W346">
        <f t="shared" si="47"/>
        <v>-2.2284010606558418E-10</v>
      </c>
      <c r="AH346" t="s">
        <v>198</v>
      </c>
    </row>
    <row r="347" spans="1:34" x14ac:dyDescent="0.25">
      <c r="A347" t="s">
        <v>220</v>
      </c>
      <c r="B347" t="s">
        <v>113</v>
      </c>
      <c r="C347" t="s">
        <v>91</v>
      </c>
      <c r="D347" t="s">
        <v>94</v>
      </c>
      <c r="E347" t="s">
        <v>94</v>
      </c>
      <c r="F347">
        <v>-2.9037946670000001</v>
      </c>
      <c r="G347">
        <v>0.97</v>
      </c>
      <c r="H347">
        <v>196.9072165</v>
      </c>
      <c r="I347">
        <v>4.9089999999999998</v>
      </c>
      <c r="M347">
        <v>0.05</v>
      </c>
      <c r="N347">
        <v>0.99</v>
      </c>
      <c r="O347">
        <f t="shared" si="40"/>
        <v>-1.4518973335000003E-7</v>
      </c>
      <c r="P347">
        <f t="shared" si="41"/>
        <v>-6.3015693558012616E-9</v>
      </c>
      <c r="Q347">
        <f t="shared" si="42"/>
        <v>-6.301569355801262</v>
      </c>
      <c r="R347">
        <v>22</v>
      </c>
      <c r="S347">
        <f t="shared" si="43"/>
        <v>-0.29529378424560737</v>
      </c>
      <c r="T347">
        <f t="shared" si="44"/>
        <v>-9.8431261415202482E-11</v>
      </c>
      <c r="U347">
        <f t="shared" si="45"/>
        <v>-1.9449648313861562E-11</v>
      </c>
      <c r="V347">
        <f t="shared" si="46"/>
        <v>-1.3786971492643167E-9</v>
      </c>
      <c r="W347">
        <f t="shared" si="47"/>
        <v>-2.7242538903776473E-10</v>
      </c>
      <c r="AH347" t="s">
        <v>94</v>
      </c>
    </row>
    <row r="348" spans="1:34" x14ac:dyDescent="0.25">
      <c r="A348" t="s">
        <v>220</v>
      </c>
      <c r="B348" t="s">
        <v>74</v>
      </c>
      <c r="C348" t="s">
        <v>66</v>
      </c>
      <c r="D348">
        <v>9</v>
      </c>
      <c r="E348" t="s">
        <v>94</v>
      </c>
      <c r="F348">
        <v>-2.795096</v>
      </c>
      <c r="G348">
        <v>1.03</v>
      </c>
      <c r="H348">
        <v>1.941747573</v>
      </c>
      <c r="I348">
        <v>4.9089999999999998</v>
      </c>
      <c r="M348">
        <v>0.05</v>
      </c>
      <c r="N348">
        <v>0.99</v>
      </c>
      <c r="O348">
        <f t="shared" si="40"/>
        <v>-1.3975480000000001E-7</v>
      </c>
      <c r="P348">
        <f t="shared" si="41"/>
        <v>-6.0656807109297867E-9</v>
      </c>
      <c r="Q348">
        <f t="shared" si="42"/>
        <v>-6.0656807109297866</v>
      </c>
      <c r="R348">
        <v>20</v>
      </c>
      <c r="S348">
        <f t="shared" si="43"/>
        <v>-0.29445051994804788</v>
      </c>
      <c r="T348">
        <f t="shared" si="44"/>
        <v>-9.815017331601596E-11</v>
      </c>
      <c r="U348">
        <f t="shared" si="45"/>
        <v>-2.0593741803930832E-11</v>
      </c>
      <c r="V348">
        <f t="shared" si="46"/>
        <v>-1.3747600325854407E-9</v>
      </c>
      <c r="W348">
        <f t="shared" si="47"/>
        <v>-2.8845036332511797E-10</v>
      </c>
      <c r="AH348" t="s">
        <v>94</v>
      </c>
    </row>
    <row r="349" spans="1:34" x14ac:dyDescent="0.25">
      <c r="A349" t="s">
        <v>220</v>
      </c>
      <c r="B349" t="s">
        <v>72</v>
      </c>
      <c r="C349" t="s">
        <v>66</v>
      </c>
      <c r="D349">
        <v>6</v>
      </c>
      <c r="E349" t="s">
        <v>94</v>
      </c>
      <c r="F349">
        <v>-1.766408</v>
      </c>
      <c r="G349">
        <v>0.63</v>
      </c>
      <c r="H349">
        <v>3.1746031750000001</v>
      </c>
      <c r="I349">
        <v>4.9089999999999998</v>
      </c>
      <c r="M349">
        <v>0.05</v>
      </c>
      <c r="N349">
        <v>0.99</v>
      </c>
      <c r="O349">
        <f t="shared" si="40"/>
        <v>-8.8320400000000008E-8</v>
      </c>
      <c r="P349">
        <f t="shared" si="41"/>
        <v>-3.8333091003786853E-9</v>
      </c>
      <c r="Q349">
        <f t="shared" si="42"/>
        <v>-3.8333091003786852</v>
      </c>
      <c r="R349">
        <v>20.75</v>
      </c>
      <c r="S349">
        <f t="shared" si="43"/>
        <v>-0.29323458407945574</v>
      </c>
      <c r="T349">
        <f t="shared" si="44"/>
        <v>-9.7744861359818589E-11</v>
      </c>
      <c r="U349">
        <f t="shared" si="45"/>
        <v>-1.2544156173698456E-11</v>
      </c>
      <c r="V349">
        <f t="shared" si="46"/>
        <v>-1.369082949608571E-9</v>
      </c>
      <c r="W349">
        <f t="shared" si="47"/>
        <v>-1.7570223227814216E-10</v>
      </c>
      <c r="AH349" t="s">
        <v>94</v>
      </c>
    </row>
    <row r="350" spans="1:34" x14ac:dyDescent="0.25">
      <c r="A350" t="s">
        <v>220</v>
      </c>
      <c r="B350" t="s">
        <v>72</v>
      </c>
      <c r="C350" t="s">
        <v>61</v>
      </c>
      <c r="D350">
        <v>6</v>
      </c>
      <c r="E350" t="s">
        <v>150</v>
      </c>
      <c r="F350">
        <v>-1.5619832</v>
      </c>
      <c r="G350">
        <v>0.56000000000000005</v>
      </c>
      <c r="H350">
        <v>3.5714285710000002</v>
      </c>
      <c r="I350">
        <v>4.9089999999999998</v>
      </c>
      <c r="M350">
        <v>0.05</v>
      </c>
      <c r="N350">
        <v>0.99</v>
      </c>
      <c r="O350">
        <f t="shared" si="40"/>
        <v>-7.8099160000000015E-8</v>
      </c>
      <c r="P350">
        <f t="shared" si="41"/>
        <v>-3.389683705688958E-9</v>
      </c>
      <c r="Q350">
        <f t="shared" si="42"/>
        <v>-3.3896837056889582</v>
      </c>
      <c r="R350">
        <v>20.75</v>
      </c>
      <c r="S350">
        <f t="shared" si="43"/>
        <v>-0.29171116227960048</v>
      </c>
      <c r="T350">
        <f t="shared" si="44"/>
        <v>-9.7237054093200169E-11</v>
      </c>
      <c r="U350">
        <f t="shared" si="45"/>
        <v>-1.1092432326785925E-11</v>
      </c>
      <c r="V350">
        <f t="shared" si="46"/>
        <v>-1.3619702455672269E-9</v>
      </c>
      <c r="W350">
        <f t="shared" si="47"/>
        <v>-1.5536837187159243E-10</v>
      </c>
      <c r="AH350" t="s">
        <v>94</v>
      </c>
    </row>
    <row r="351" spans="1:34" x14ac:dyDescent="0.25">
      <c r="A351" t="s">
        <v>220</v>
      </c>
      <c r="B351" t="s">
        <v>73</v>
      </c>
      <c r="C351" t="s">
        <v>66</v>
      </c>
      <c r="D351" t="s">
        <v>64</v>
      </c>
      <c r="E351" t="s">
        <v>94</v>
      </c>
      <c r="F351">
        <v>-2.2388319999999999</v>
      </c>
      <c r="G351">
        <v>0.79</v>
      </c>
      <c r="H351">
        <v>51.898734179999998</v>
      </c>
      <c r="I351">
        <v>4.9089999999999998</v>
      </c>
      <c r="M351">
        <v>0.05</v>
      </c>
      <c r="N351">
        <v>0.99</v>
      </c>
      <c r="O351">
        <f t="shared" si="40"/>
        <v>-1.1194160000000002E-7</v>
      </c>
      <c r="P351">
        <f t="shared" si="41"/>
        <v>-4.8585236705330897E-9</v>
      </c>
      <c r="Q351">
        <f t="shared" si="42"/>
        <v>-4.8585236705330894</v>
      </c>
      <c r="R351">
        <v>21.25</v>
      </c>
      <c r="S351">
        <f t="shared" si="43"/>
        <v>-0.28941317471529943</v>
      </c>
      <c r="T351">
        <f t="shared" si="44"/>
        <v>-9.6471058238433152E-11</v>
      </c>
      <c r="U351">
        <f t="shared" si="45"/>
        <v>-1.5524981871738071E-11</v>
      </c>
      <c r="V351">
        <f t="shared" si="46"/>
        <v>-1.3512411714282616E-9</v>
      </c>
      <c r="W351">
        <f t="shared" si="47"/>
        <v>-2.1745376358287364E-10</v>
      </c>
      <c r="AH351" t="s">
        <v>94</v>
      </c>
    </row>
    <row r="352" spans="1:34" x14ac:dyDescent="0.25">
      <c r="A352" t="s">
        <v>220</v>
      </c>
      <c r="B352" t="s">
        <v>104</v>
      </c>
      <c r="C352" t="s">
        <v>91</v>
      </c>
      <c r="D352" t="s">
        <v>94</v>
      </c>
      <c r="E352" t="s">
        <v>94</v>
      </c>
      <c r="F352">
        <v>-1.563746667</v>
      </c>
      <c r="G352">
        <v>0.54</v>
      </c>
      <c r="H352">
        <v>205.55555559999999</v>
      </c>
      <c r="I352">
        <v>4.9089999999999998</v>
      </c>
      <c r="M352">
        <v>0.05</v>
      </c>
      <c r="N352">
        <v>0.99</v>
      </c>
      <c r="O352">
        <f t="shared" si="40"/>
        <v>-7.8187333349999997E-8</v>
      </c>
      <c r="P352">
        <f t="shared" si="41"/>
        <v>-3.3935106324801165E-9</v>
      </c>
      <c r="Q352">
        <f t="shared" si="42"/>
        <v>-3.3935106324801163</v>
      </c>
      <c r="R352">
        <v>22</v>
      </c>
      <c r="S352">
        <f t="shared" si="43"/>
        <v>-0.28564904313805689</v>
      </c>
      <c r="T352">
        <f t="shared" si="44"/>
        <v>-9.5216347712685632E-11</v>
      </c>
      <c r="U352">
        <f t="shared" si="45"/>
        <v>-1.0473992211214147E-11</v>
      </c>
      <c r="V352">
        <f t="shared" si="46"/>
        <v>-1.333666817507274E-9</v>
      </c>
      <c r="W352">
        <f t="shared" si="47"/>
        <v>-1.4670606670481319E-10</v>
      </c>
      <c r="AH352" t="s">
        <v>94</v>
      </c>
    </row>
    <row r="353" spans="1:34" x14ac:dyDescent="0.25">
      <c r="A353" t="s">
        <v>220</v>
      </c>
      <c r="B353" t="s">
        <v>71</v>
      </c>
      <c r="C353" t="s">
        <v>61</v>
      </c>
      <c r="D353">
        <v>8</v>
      </c>
      <c r="E353" t="s">
        <v>151</v>
      </c>
      <c r="F353">
        <v>-3.3246191999999999</v>
      </c>
      <c r="G353">
        <v>1.26</v>
      </c>
      <c r="H353">
        <v>-0.79365079400000005</v>
      </c>
      <c r="I353">
        <v>4.9089999999999998</v>
      </c>
      <c r="M353">
        <v>0.05</v>
      </c>
      <c r="N353">
        <v>0.99</v>
      </c>
      <c r="O353">
        <f t="shared" si="40"/>
        <v>-1.6623096000000002E-7</v>
      </c>
      <c r="P353">
        <f t="shared" si="41"/>
        <v>-7.214807130999013E-9</v>
      </c>
      <c r="Q353">
        <f t="shared" si="42"/>
        <v>-7.2148071309990129</v>
      </c>
      <c r="R353">
        <v>20.25</v>
      </c>
      <c r="S353">
        <f t="shared" si="43"/>
        <v>-0.2827672792866554</v>
      </c>
      <c r="T353">
        <f t="shared" si="44"/>
        <v>-9.4255759762218481E-11</v>
      </c>
      <c r="U353">
        <f t="shared" si="45"/>
        <v>-2.4192759686371007E-11</v>
      </c>
      <c r="V353">
        <f t="shared" si="46"/>
        <v>-1.3202121502614656E-9</v>
      </c>
      <c r="W353">
        <f t="shared" si="47"/>
        <v>-3.3886072709909279E-10</v>
      </c>
      <c r="AH353" t="s">
        <v>94</v>
      </c>
    </row>
    <row r="354" spans="1:34" x14ac:dyDescent="0.25">
      <c r="A354" t="s">
        <v>220</v>
      </c>
      <c r="B354" t="s">
        <v>143</v>
      </c>
      <c r="C354" t="s">
        <v>91</v>
      </c>
      <c r="D354" t="s">
        <v>94</v>
      </c>
      <c r="E354" t="s">
        <v>94</v>
      </c>
      <c r="F354">
        <v>-3.060834667</v>
      </c>
      <c r="G354">
        <v>0.84</v>
      </c>
      <c r="H354">
        <v>186.90476190000001</v>
      </c>
      <c r="I354">
        <v>4.9089999999999998</v>
      </c>
      <c r="M354">
        <v>0.05</v>
      </c>
      <c r="N354">
        <v>0.99</v>
      </c>
      <c r="O354">
        <f t="shared" si="40"/>
        <v>-1.5304173335000001E-7</v>
      </c>
      <c r="P354">
        <f t="shared" si="41"/>
        <v>-6.6423642690509004E-9</v>
      </c>
      <c r="Q354">
        <f t="shared" si="42"/>
        <v>-6.6423642690509004</v>
      </c>
      <c r="R354">
        <v>28</v>
      </c>
      <c r="S354">
        <f t="shared" si="43"/>
        <v>-0.28241344681338865</v>
      </c>
      <c r="T354">
        <f t="shared" si="44"/>
        <v>-9.4137815604462875E-11</v>
      </c>
      <c r="U354">
        <f t="shared" si="45"/>
        <v>-1.610832452795861E-11</v>
      </c>
      <c r="V354">
        <f t="shared" si="46"/>
        <v>-1.3185601418270303E-9</v>
      </c>
      <c r="W354">
        <f t="shared" si="47"/>
        <v>-2.2562446916575788E-10</v>
      </c>
      <c r="AH354" t="s">
        <v>94</v>
      </c>
    </row>
    <row r="355" spans="1:34" x14ac:dyDescent="0.25">
      <c r="A355" t="s">
        <v>220</v>
      </c>
      <c r="B355" t="s">
        <v>98</v>
      </c>
      <c r="C355" t="s">
        <v>91</v>
      </c>
      <c r="D355" t="s">
        <v>94</v>
      </c>
      <c r="E355" t="s">
        <v>94</v>
      </c>
      <c r="F355">
        <v>-2.5194426669999999</v>
      </c>
      <c r="G355">
        <v>0.88</v>
      </c>
      <c r="H355">
        <v>122.7272727</v>
      </c>
      <c r="I355">
        <v>4.9089999999999998</v>
      </c>
      <c r="M355">
        <v>0.05</v>
      </c>
      <c r="N355">
        <v>0.99</v>
      </c>
      <c r="O355">
        <f t="shared" si="40"/>
        <v>-1.2597213334999999E-7</v>
      </c>
      <c r="P355">
        <f t="shared" si="41"/>
        <v>-5.4674811840149297E-9</v>
      </c>
      <c r="Q355">
        <f t="shared" si="42"/>
        <v>-5.4674811840149298</v>
      </c>
      <c r="R355">
        <v>22</v>
      </c>
      <c r="S355">
        <f t="shared" si="43"/>
        <v>-0.28241121818258935</v>
      </c>
      <c r="T355">
        <f t="shared" si="44"/>
        <v>-9.4137072727529777E-11</v>
      </c>
      <c r="U355">
        <f t="shared" si="45"/>
        <v>-1.6875254430683685E-11</v>
      </c>
      <c r="V355">
        <f t="shared" si="46"/>
        <v>-1.3185497365726913E-9</v>
      </c>
      <c r="W355">
        <f t="shared" si="47"/>
        <v>-2.3636662623425717E-10</v>
      </c>
      <c r="AH355" t="s">
        <v>94</v>
      </c>
    </row>
    <row r="356" spans="1:34" x14ac:dyDescent="0.25">
      <c r="A356" t="s">
        <v>220</v>
      </c>
      <c r="B356" t="s">
        <v>145</v>
      </c>
      <c r="C356" t="s">
        <v>91</v>
      </c>
      <c r="D356" t="s">
        <v>94</v>
      </c>
      <c r="E356" t="s">
        <v>94</v>
      </c>
      <c r="F356">
        <v>-2.9330986669999999</v>
      </c>
      <c r="G356">
        <v>0.81</v>
      </c>
      <c r="H356">
        <v>176.54320989999999</v>
      </c>
      <c r="I356">
        <v>4.9089999999999998</v>
      </c>
      <c r="M356">
        <v>0.05</v>
      </c>
      <c r="N356">
        <v>0.99</v>
      </c>
      <c r="O356">
        <f t="shared" si="40"/>
        <v>-1.4665493335E-7</v>
      </c>
      <c r="P356">
        <f t="shared" si="41"/>
        <v>-6.3651624157723978E-9</v>
      </c>
      <c r="Q356">
        <f t="shared" si="42"/>
        <v>-6.3651624157723976</v>
      </c>
      <c r="R356">
        <v>28</v>
      </c>
      <c r="S356">
        <f t="shared" si="43"/>
        <v>-0.28065090016633143</v>
      </c>
      <c r="T356">
        <f t="shared" si="44"/>
        <v>-9.3550300055443818E-11</v>
      </c>
      <c r="U356">
        <f t="shared" si="45"/>
        <v>-1.5436085362580872E-11</v>
      </c>
      <c r="V356">
        <f t="shared" si="46"/>
        <v>-1.3103309877865849E-9</v>
      </c>
      <c r="W356">
        <f t="shared" si="47"/>
        <v>-2.1620861684806149E-10</v>
      </c>
      <c r="AH356" t="s">
        <v>94</v>
      </c>
    </row>
    <row r="357" spans="1:34" x14ac:dyDescent="0.25">
      <c r="A357" t="s">
        <v>220</v>
      </c>
      <c r="B357" t="s">
        <v>71</v>
      </c>
      <c r="C357" t="s">
        <v>66</v>
      </c>
      <c r="D357">
        <v>8</v>
      </c>
      <c r="E357" t="s">
        <v>94</v>
      </c>
      <c r="F357">
        <v>-3.4477639999999998</v>
      </c>
      <c r="G357">
        <v>1.32</v>
      </c>
      <c r="H357">
        <v>-3.0303030299999998</v>
      </c>
      <c r="I357">
        <v>4.9089999999999998</v>
      </c>
      <c r="M357">
        <v>0.05</v>
      </c>
      <c r="N357">
        <v>0.99</v>
      </c>
      <c r="O357">
        <f t="shared" si="40"/>
        <v>-1.7238820000000001E-7</v>
      </c>
      <c r="P357">
        <f t="shared" si="41"/>
        <v>-7.4820455507210211E-9</v>
      </c>
      <c r="Q357">
        <f t="shared" si="42"/>
        <v>-7.4820455507210211</v>
      </c>
      <c r="R357">
        <v>20.25</v>
      </c>
      <c r="S357">
        <f t="shared" si="43"/>
        <v>-0.27991191734833598</v>
      </c>
      <c r="T357">
        <f t="shared" si="44"/>
        <v>-9.3303972449445325E-11</v>
      </c>
      <c r="U357">
        <f t="shared" si="45"/>
        <v>-2.5088866089482142E-11</v>
      </c>
      <c r="V357">
        <f t="shared" si="46"/>
        <v>-1.3068807509076458E-9</v>
      </c>
      <c r="W357">
        <f t="shared" si="47"/>
        <v>-3.5141222065554952E-10</v>
      </c>
      <c r="AH357" t="s">
        <v>94</v>
      </c>
    </row>
    <row r="358" spans="1:34" x14ac:dyDescent="0.25">
      <c r="A358" t="s">
        <v>220</v>
      </c>
      <c r="B358" t="s">
        <v>74</v>
      </c>
      <c r="C358" t="s">
        <v>66</v>
      </c>
      <c r="D358" t="s">
        <v>64</v>
      </c>
      <c r="E358" t="s">
        <v>94</v>
      </c>
      <c r="F358">
        <v>-2.3202799999999999</v>
      </c>
      <c r="G358">
        <v>0.9</v>
      </c>
      <c r="H358">
        <v>1.111111111</v>
      </c>
      <c r="I358">
        <v>4.9089999999999998</v>
      </c>
      <c r="M358">
        <v>0.05</v>
      </c>
      <c r="N358">
        <v>0.99</v>
      </c>
      <c r="O358">
        <f t="shared" si="40"/>
        <v>-1.16014E-7</v>
      </c>
      <c r="P358">
        <f t="shared" si="41"/>
        <v>-5.0352752248782023E-9</v>
      </c>
      <c r="Q358">
        <f t="shared" si="42"/>
        <v>-5.0352752248782027</v>
      </c>
      <c r="R358">
        <v>20</v>
      </c>
      <c r="S358">
        <f t="shared" si="43"/>
        <v>-0.27973751249323348</v>
      </c>
      <c r="T358">
        <f t="shared" si="44"/>
        <v>-9.3245837497744491E-11</v>
      </c>
      <c r="U358">
        <f t="shared" si="45"/>
        <v>-1.7095386789156661E-11</v>
      </c>
      <c r="V358">
        <f t="shared" si="46"/>
        <v>-1.3060664720796578E-9</v>
      </c>
      <c r="W358">
        <f t="shared" si="47"/>
        <v>-2.3944995413968061E-10</v>
      </c>
      <c r="AH358" t="s">
        <v>94</v>
      </c>
    </row>
    <row r="359" spans="1:34" x14ac:dyDescent="0.25">
      <c r="A359" t="s">
        <v>220</v>
      </c>
      <c r="B359" t="s">
        <v>185</v>
      </c>
      <c r="C359" t="s">
        <v>152</v>
      </c>
      <c r="D359" t="s">
        <v>94</v>
      </c>
      <c r="E359" t="s">
        <v>94</v>
      </c>
      <c r="F359">
        <v>-2.1703893330000001</v>
      </c>
      <c r="G359">
        <v>0.61</v>
      </c>
      <c r="H359">
        <v>4.9180327869999996</v>
      </c>
      <c r="I359">
        <v>4.9089999999999998</v>
      </c>
      <c r="M359">
        <v>0.05</v>
      </c>
      <c r="N359">
        <v>0.99</v>
      </c>
      <c r="O359">
        <f t="shared" si="40"/>
        <v>-1.0851946665000001E-7</v>
      </c>
      <c r="P359">
        <f t="shared" si="41"/>
        <v>-4.7099951888542878E-9</v>
      </c>
      <c r="Q359">
        <f t="shared" si="42"/>
        <v>-4.7099951888542879</v>
      </c>
      <c r="R359">
        <v>28</v>
      </c>
      <c r="S359">
        <f t="shared" si="43"/>
        <v>-0.27576084243877563</v>
      </c>
      <c r="T359">
        <f t="shared" si="44"/>
        <v>-9.1920280812925212E-11</v>
      </c>
      <c r="U359">
        <f t="shared" si="45"/>
        <v>-1.1422157526152859E-11</v>
      </c>
      <c r="V359">
        <f t="shared" si="46"/>
        <v>-1.2874997972623995E-9</v>
      </c>
      <c r="W359">
        <f t="shared" si="47"/>
        <v>-1.5998673382156525E-10</v>
      </c>
      <c r="AH359" t="s">
        <v>94</v>
      </c>
    </row>
    <row r="360" spans="1:34" x14ac:dyDescent="0.25">
      <c r="A360" t="s">
        <v>220</v>
      </c>
      <c r="B360" t="s">
        <v>153</v>
      </c>
      <c r="C360" t="s">
        <v>152</v>
      </c>
      <c r="D360" t="s">
        <v>94</v>
      </c>
      <c r="E360" t="s">
        <v>94</v>
      </c>
      <c r="F360">
        <v>-2.4621013330000001</v>
      </c>
      <c r="G360">
        <v>0.85</v>
      </c>
      <c r="H360">
        <v>3.5294117649999999</v>
      </c>
      <c r="I360">
        <v>4.9089999999999998</v>
      </c>
      <c r="M360">
        <v>0.05</v>
      </c>
      <c r="N360">
        <v>0.99</v>
      </c>
      <c r="O360">
        <f t="shared" si="40"/>
        <v>-1.2310506665000002E-7</v>
      </c>
      <c r="P360">
        <f t="shared" si="41"/>
        <v>-5.3430438753919775E-9</v>
      </c>
      <c r="Q360">
        <f t="shared" si="42"/>
        <v>-5.3430438753919773</v>
      </c>
      <c r="R360">
        <v>23</v>
      </c>
      <c r="S360">
        <f t="shared" si="43"/>
        <v>-0.27330147700214719</v>
      </c>
      <c r="T360">
        <f t="shared" si="44"/>
        <v>-9.1100492334049071E-11</v>
      </c>
      <c r="U360">
        <f t="shared" si="45"/>
        <v>-1.5774173657352151E-11</v>
      </c>
      <c r="V360">
        <f t="shared" si="46"/>
        <v>-1.2760172659753252E-9</v>
      </c>
      <c r="W360">
        <f t="shared" si="47"/>
        <v>-2.2094411816643438E-10</v>
      </c>
      <c r="AH360" t="s">
        <v>94</v>
      </c>
    </row>
    <row r="361" spans="1:34" x14ac:dyDescent="0.25">
      <c r="A361" t="s">
        <v>220</v>
      </c>
      <c r="B361" t="s">
        <v>125</v>
      </c>
      <c r="C361" t="s">
        <v>91</v>
      </c>
      <c r="D361" t="s">
        <v>94</v>
      </c>
      <c r="E361" t="s">
        <v>94</v>
      </c>
      <c r="F361">
        <v>-3.0242586669999998</v>
      </c>
      <c r="G361">
        <v>1.05</v>
      </c>
      <c r="H361">
        <v>89.52380952</v>
      </c>
      <c r="I361">
        <v>4.9089999999999998</v>
      </c>
      <c r="M361">
        <v>0.05</v>
      </c>
      <c r="N361">
        <v>0.99</v>
      </c>
      <c r="O361">
        <f t="shared" si="40"/>
        <v>-1.5121293334999998E-7</v>
      </c>
      <c r="P361">
        <f t="shared" si="41"/>
        <v>-6.5629901303154257E-9</v>
      </c>
      <c r="Q361">
        <f t="shared" si="42"/>
        <v>-6.5629901303154261</v>
      </c>
      <c r="R361">
        <v>23</v>
      </c>
      <c r="S361">
        <f t="shared" si="43"/>
        <v>-0.27175942568593892</v>
      </c>
      <c r="T361">
        <f t="shared" si="44"/>
        <v>-9.0586475228646313E-11</v>
      </c>
      <c r="U361">
        <f t="shared" si="45"/>
        <v>-1.9375799346115022E-11</v>
      </c>
      <c r="V361">
        <f t="shared" si="46"/>
        <v>-1.2688175825850804E-9</v>
      </c>
      <c r="W361">
        <f t="shared" si="47"/>
        <v>-2.7139100870122928E-10</v>
      </c>
      <c r="AH361" t="s">
        <v>94</v>
      </c>
    </row>
    <row r="362" spans="1:34" x14ac:dyDescent="0.25">
      <c r="A362" t="s">
        <v>220</v>
      </c>
      <c r="B362" t="s">
        <v>71</v>
      </c>
      <c r="C362" t="s">
        <v>66</v>
      </c>
      <c r="D362" t="s">
        <v>65</v>
      </c>
      <c r="E362" t="s">
        <v>94</v>
      </c>
      <c r="F362">
        <v>-3.595116</v>
      </c>
      <c r="G362">
        <v>1.44</v>
      </c>
      <c r="H362">
        <v>-2.0833333330000001</v>
      </c>
      <c r="I362">
        <v>4.9089999999999998</v>
      </c>
      <c r="M362">
        <v>0.05</v>
      </c>
      <c r="N362">
        <v>0.99</v>
      </c>
      <c r="O362">
        <f t="shared" si="40"/>
        <v>-1.7975580000000003E-7</v>
      </c>
      <c r="P362">
        <f t="shared" si="41"/>
        <v>-7.8018163865409446E-9</v>
      </c>
      <c r="Q362">
        <f t="shared" si="42"/>
        <v>-7.8018163865409447</v>
      </c>
      <c r="R362">
        <v>20.25</v>
      </c>
      <c r="S362">
        <f t="shared" si="43"/>
        <v>-0.26755200228192538</v>
      </c>
      <c r="T362">
        <f t="shared" si="44"/>
        <v>-8.9184000760641795E-11</v>
      </c>
      <c r="U362">
        <f t="shared" si="45"/>
        <v>-2.6161124688393602E-11</v>
      </c>
      <c r="V362">
        <f t="shared" si="46"/>
        <v>-1.2491735434540814E-9</v>
      </c>
      <c r="W362">
        <f t="shared" si="47"/>
        <v>-3.6643102517292269E-10</v>
      </c>
      <c r="AH362" t="s">
        <v>94</v>
      </c>
    </row>
    <row r="363" spans="1:34" x14ac:dyDescent="0.25">
      <c r="A363" t="s">
        <v>220</v>
      </c>
      <c r="B363" t="s">
        <v>71</v>
      </c>
      <c r="C363" t="s">
        <v>66</v>
      </c>
      <c r="D363">
        <v>7</v>
      </c>
      <c r="E363" t="s">
        <v>94</v>
      </c>
      <c r="F363">
        <v>-3.417484</v>
      </c>
      <c r="G363">
        <v>1.37</v>
      </c>
      <c r="H363">
        <v>-2.189781022</v>
      </c>
      <c r="I363">
        <v>4.9089999999999998</v>
      </c>
      <c r="M363">
        <v>0.05</v>
      </c>
      <c r="N363">
        <v>0.99</v>
      </c>
      <c r="O363">
        <f t="shared" si="40"/>
        <v>-1.7087420000000001E-7</v>
      </c>
      <c r="P363">
        <f t="shared" si="41"/>
        <v>-7.4163344581764528E-9</v>
      </c>
      <c r="Q363">
        <f t="shared" si="42"/>
        <v>-7.4163344581764532</v>
      </c>
      <c r="R363">
        <v>20.25</v>
      </c>
      <c r="S363">
        <f t="shared" si="43"/>
        <v>-0.26732754647837986</v>
      </c>
      <c r="T363">
        <f t="shared" si="44"/>
        <v>-8.9109182159459933E-11</v>
      </c>
      <c r="U363">
        <f t="shared" si="45"/>
        <v>-2.4868523030853563E-11</v>
      </c>
      <c r="V363">
        <f t="shared" si="46"/>
        <v>-1.2481255817529075E-9</v>
      </c>
      <c r="W363">
        <f t="shared" si="47"/>
        <v>-3.4832594153625662E-10</v>
      </c>
      <c r="AH363" t="s">
        <v>94</v>
      </c>
    </row>
    <row r="364" spans="1:34" x14ac:dyDescent="0.25">
      <c r="A364" t="s">
        <v>220</v>
      </c>
      <c r="B364" t="s">
        <v>71</v>
      </c>
      <c r="C364" t="s">
        <v>66</v>
      </c>
      <c r="D364" t="s">
        <v>64</v>
      </c>
      <c r="E364" t="s">
        <v>94</v>
      </c>
      <c r="F364">
        <v>-3.3875959999999998</v>
      </c>
      <c r="G364">
        <v>1.36</v>
      </c>
      <c r="H364">
        <v>-0.735294118</v>
      </c>
      <c r="I364">
        <v>4.9089999999999998</v>
      </c>
      <c r="M364">
        <v>0.05</v>
      </c>
      <c r="N364">
        <v>0.99</v>
      </c>
      <c r="O364">
        <f t="shared" si="40"/>
        <v>-1.6937980000000001E-7</v>
      </c>
      <c r="P364">
        <f t="shared" si="41"/>
        <v>-7.3514740508458034E-9</v>
      </c>
      <c r="Q364">
        <f t="shared" si="42"/>
        <v>-7.3514740508458036</v>
      </c>
      <c r="R364">
        <v>20.25</v>
      </c>
      <c r="S364">
        <f t="shared" si="43"/>
        <v>-0.26693805558626738</v>
      </c>
      <c r="T364">
        <f t="shared" si="44"/>
        <v>-8.8979351862089114E-11</v>
      </c>
      <c r="U364">
        <f t="shared" si="45"/>
        <v>-2.4651032497950949E-11</v>
      </c>
      <c r="V364">
        <f t="shared" si="46"/>
        <v>-1.2463070877267237E-9</v>
      </c>
      <c r="W364">
        <f t="shared" si="47"/>
        <v>-3.4527961688904959E-10</v>
      </c>
      <c r="AH364" t="s">
        <v>94</v>
      </c>
    </row>
    <row r="365" spans="1:34" x14ac:dyDescent="0.25">
      <c r="A365" t="s">
        <v>220</v>
      </c>
      <c r="B365" t="s">
        <v>72</v>
      </c>
      <c r="C365" t="s">
        <v>66</v>
      </c>
      <c r="D365" t="s">
        <v>64</v>
      </c>
      <c r="E365" t="s">
        <v>94</v>
      </c>
      <c r="F365">
        <v>-1.6561760000000001</v>
      </c>
      <c r="G365">
        <v>0.65</v>
      </c>
      <c r="H365">
        <v>4.615384615</v>
      </c>
      <c r="I365">
        <v>4.9089999999999998</v>
      </c>
      <c r="M365">
        <v>0.05</v>
      </c>
      <c r="N365">
        <v>0.99</v>
      </c>
      <c r="O365">
        <f t="shared" si="40"/>
        <v>-8.2808800000000013E-8</v>
      </c>
      <c r="P365">
        <f t="shared" si="41"/>
        <v>-3.5940929460400826E-9</v>
      </c>
      <c r="Q365">
        <f t="shared" si="42"/>
        <v>-3.5940929460400826</v>
      </c>
      <c r="R365">
        <v>20.75</v>
      </c>
      <c r="S365">
        <f t="shared" si="43"/>
        <v>-0.26647584400667895</v>
      </c>
      <c r="T365">
        <f t="shared" si="44"/>
        <v>-8.8825281335559646E-11</v>
      </c>
      <c r="U365">
        <f t="shared" si="45"/>
        <v>-1.1761343016523482E-11</v>
      </c>
      <c r="V365">
        <f t="shared" si="46"/>
        <v>-1.2441490680827834E-9</v>
      </c>
      <c r="W365">
        <f t="shared" si="47"/>
        <v>-1.6473760322953945E-10</v>
      </c>
      <c r="AH365" t="s">
        <v>94</v>
      </c>
    </row>
    <row r="366" spans="1:34" x14ac:dyDescent="0.25">
      <c r="A366" t="s">
        <v>220</v>
      </c>
      <c r="B366" t="s">
        <v>71</v>
      </c>
      <c r="C366" t="s">
        <v>66</v>
      </c>
      <c r="D366" t="s">
        <v>63</v>
      </c>
      <c r="E366" t="s">
        <v>94</v>
      </c>
      <c r="F366">
        <v>-3.6440519999999998</v>
      </c>
      <c r="G366">
        <v>1.48</v>
      </c>
      <c r="H366">
        <v>-0.675675676</v>
      </c>
      <c r="I366">
        <v>4.9089999999999998</v>
      </c>
      <c r="M366">
        <v>0.05</v>
      </c>
      <c r="N366">
        <v>0.99</v>
      </c>
      <c r="O366">
        <f t="shared" si="40"/>
        <v>-1.8220260000000001E-7</v>
      </c>
      <c r="P366">
        <f t="shared" si="41"/>
        <v>-7.9080131508989704E-9</v>
      </c>
      <c r="Q366">
        <f t="shared" si="42"/>
        <v>-7.9080131508989702</v>
      </c>
      <c r="R366">
        <v>20.25</v>
      </c>
      <c r="S366">
        <f t="shared" si="43"/>
        <v>-0.26386430266596494</v>
      </c>
      <c r="T366">
        <f t="shared" si="44"/>
        <v>-8.7954767555321665E-11</v>
      </c>
      <c r="U366">
        <f t="shared" si="45"/>
        <v>-2.6517224685654116E-11</v>
      </c>
      <c r="V366">
        <f t="shared" si="46"/>
        <v>-1.231956042717124E-9</v>
      </c>
      <c r="W366">
        <f t="shared" si="47"/>
        <v>-3.7141881100455152E-10</v>
      </c>
      <c r="AH366" t="s">
        <v>94</v>
      </c>
    </row>
    <row r="367" spans="1:34" x14ac:dyDescent="0.25">
      <c r="A367" t="s">
        <v>220</v>
      </c>
      <c r="B367" t="s">
        <v>72</v>
      </c>
      <c r="C367" t="s">
        <v>66</v>
      </c>
      <c r="D367" t="s">
        <v>62</v>
      </c>
      <c r="E367" t="s">
        <v>94</v>
      </c>
      <c r="F367">
        <v>-2.153848</v>
      </c>
      <c r="G367">
        <v>0.86</v>
      </c>
      <c r="H367">
        <v>5.8139534880000001</v>
      </c>
      <c r="I367">
        <v>4.9089999999999998</v>
      </c>
      <c r="M367">
        <v>0.05</v>
      </c>
      <c r="N367">
        <v>0.99</v>
      </c>
      <c r="O367">
        <f t="shared" si="40"/>
        <v>-1.076924E-7</v>
      </c>
      <c r="P367">
        <f t="shared" si="41"/>
        <v>-4.6740985883399705E-9</v>
      </c>
      <c r="Q367">
        <f t="shared" si="42"/>
        <v>-4.6740985883399704</v>
      </c>
      <c r="R367">
        <v>20.75</v>
      </c>
      <c r="S367">
        <f t="shared" si="43"/>
        <v>-0.26192763173661926</v>
      </c>
      <c r="T367">
        <f t="shared" si="44"/>
        <v>-8.730921057887308E-11</v>
      </c>
      <c r="U367">
        <f t="shared" si="45"/>
        <v>-1.5295563474807671E-11</v>
      </c>
      <c r="V367">
        <f t="shared" si="46"/>
        <v>-1.2229139198151015E-9</v>
      </c>
      <c r="W367">
        <f t="shared" si="47"/>
        <v>-2.1424036892258861E-10</v>
      </c>
      <c r="AH367" t="s">
        <v>94</v>
      </c>
    </row>
    <row r="368" spans="1:34" x14ac:dyDescent="0.25">
      <c r="A368" t="s">
        <v>220</v>
      </c>
      <c r="B368" t="s">
        <v>190</v>
      </c>
      <c r="C368" t="s">
        <v>152</v>
      </c>
      <c r="D368" t="s">
        <v>94</v>
      </c>
      <c r="E368" t="s">
        <v>94</v>
      </c>
      <c r="F368">
        <v>-2.0841253329999998</v>
      </c>
      <c r="G368">
        <v>0.76</v>
      </c>
      <c r="H368">
        <v>7.8947368420000004</v>
      </c>
      <c r="I368">
        <v>4.9089999999999998</v>
      </c>
      <c r="M368">
        <v>0.05</v>
      </c>
      <c r="N368">
        <v>0.99</v>
      </c>
      <c r="O368">
        <f t="shared" si="40"/>
        <v>-1.0420626665000001E-7</v>
      </c>
      <c r="P368">
        <f t="shared" si="41"/>
        <v>-4.5227923590238822E-9</v>
      </c>
      <c r="Q368">
        <f t="shared" si="42"/>
        <v>-4.5227923590238825</v>
      </c>
      <c r="R368">
        <v>23</v>
      </c>
      <c r="S368">
        <f t="shared" si="43"/>
        <v>-0.25874098163752185</v>
      </c>
      <c r="T368">
        <f t="shared" si="44"/>
        <v>-8.6246993879173957E-11</v>
      </c>
      <c r="U368">
        <f t="shared" si="45"/>
        <v>-1.3352559655362029E-11</v>
      </c>
      <c r="V368">
        <f t="shared" si="46"/>
        <v>-1.2080357691674258E-9</v>
      </c>
      <c r="W368">
        <f t="shared" si="47"/>
        <v>-1.8702529732475935E-10</v>
      </c>
      <c r="AH368" t="s">
        <v>94</v>
      </c>
    </row>
    <row r="369" spans="1:34" x14ac:dyDescent="0.25">
      <c r="A369" t="s">
        <v>220</v>
      </c>
      <c r="B369" t="s">
        <v>74</v>
      </c>
      <c r="C369" t="s">
        <v>68</v>
      </c>
      <c r="D369" t="s">
        <v>62</v>
      </c>
      <c r="E369" t="s">
        <v>154</v>
      </c>
      <c r="F369">
        <v>-2.6413319999999998</v>
      </c>
      <c r="G369">
        <v>1.1100000000000001</v>
      </c>
      <c r="H369">
        <v>0.90090090099999998</v>
      </c>
      <c r="I369">
        <v>4.9089999999999998</v>
      </c>
      <c r="M369">
        <v>0.05</v>
      </c>
      <c r="N369">
        <v>0.99</v>
      </c>
      <c r="O369">
        <f t="shared" si="40"/>
        <v>-1.3206659999999999E-7</v>
      </c>
      <c r="P369">
        <f t="shared" si="41"/>
        <v>-5.7319950955393274E-9</v>
      </c>
      <c r="Q369">
        <f t="shared" si="42"/>
        <v>-5.7319950955393271</v>
      </c>
      <c r="R369">
        <v>20</v>
      </c>
      <c r="S369">
        <f t="shared" si="43"/>
        <v>-0.25819797727654625</v>
      </c>
      <c r="T369">
        <f t="shared" si="44"/>
        <v>-8.6065992425515413E-11</v>
      </c>
      <c r="U369">
        <f t="shared" si="45"/>
        <v>-1.9460837562094547E-11</v>
      </c>
      <c r="V369">
        <f t="shared" si="46"/>
        <v>-1.2055005361064668E-9</v>
      </c>
      <c r="W369">
        <f t="shared" si="47"/>
        <v>-2.7258211348098968E-10</v>
      </c>
      <c r="AH369" t="s">
        <v>94</v>
      </c>
    </row>
    <row r="370" spans="1:34" x14ac:dyDescent="0.25">
      <c r="A370" t="s">
        <v>220</v>
      </c>
      <c r="B370" t="s">
        <v>123</v>
      </c>
      <c r="C370" t="s">
        <v>91</v>
      </c>
      <c r="D370" t="s">
        <v>94</v>
      </c>
      <c r="E370" t="s">
        <v>94</v>
      </c>
      <c r="F370">
        <v>-2.3176346670000001</v>
      </c>
      <c r="G370">
        <v>0.86</v>
      </c>
      <c r="H370">
        <v>91.860465120000001</v>
      </c>
      <c r="I370">
        <v>4.9089999999999998</v>
      </c>
      <c r="M370">
        <v>0.05</v>
      </c>
      <c r="N370">
        <v>0.99</v>
      </c>
      <c r="O370">
        <f t="shared" si="40"/>
        <v>-1.1588173335000001E-7</v>
      </c>
      <c r="P370">
        <f t="shared" si="41"/>
        <v>-5.0295345471511816E-9</v>
      </c>
      <c r="Q370">
        <f t="shared" si="42"/>
        <v>-5.0295345471511812</v>
      </c>
      <c r="R370">
        <v>23</v>
      </c>
      <c r="S370">
        <f t="shared" si="43"/>
        <v>-0.25427373848084839</v>
      </c>
      <c r="T370">
        <f t="shared" si="44"/>
        <v>-8.475791282694949E-11</v>
      </c>
      <c r="U370">
        <f t="shared" si="45"/>
        <v>-1.4848605628677236E-11</v>
      </c>
      <c r="V370">
        <f t="shared" si="46"/>
        <v>-1.1871786575932335E-9</v>
      </c>
      <c r="W370">
        <f t="shared" si="47"/>
        <v>-2.0797996445919344E-10</v>
      </c>
      <c r="AH370" t="s">
        <v>94</v>
      </c>
    </row>
    <row r="371" spans="1:34" x14ac:dyDescent="0.25">
      <c r="A371" t="s">
        <v>220</v>
      </c>
      <c r="B371" t="s">
        <v>74</v>
      </c>
      <c r="C371" t="s">
        <v>66</v>
      </c>
      <c r="D371" t="s">
        <v>62</v>
      </c>
      <c r="E371" t="s">
        <v>94</v>
      </c>
      <c r="F371">
        <v>-2.3837440000000001</v>
      </c>
      <c r="G371">
        <v>1.03</v>
      </c>
      <c r="H371">
        <v>1.941747573</v>
      </c>
      <c r="I371">
        <v>4.9089999999999998</v>
      </c>
      <c r="M371">
        <v>0.05</v>
      </c>
      <c r="N371">
        <v>0.99</v>
      </c>
      <c r="O371">
        <f t="shared" si="40"/>
        <v>-1.191872E-7</v>
      </c>
      <c r="P371">
        <f t="shared" si="41"/>
        <v>-5.1729994249194347E-9</v>
      </c>
      <c r="Q371">
        <f t="shared" si="42"/>
        <v>-5.1729994249194347</v>
      </c>
      <c r="R371">
        <v>20</v>
      </c>
      <c r="S371">
        <f t="shared" si="43"/>
        <v>-0.25111647693783662</v>
      </c>
      <c r="T371">
        <f t="shared" si="44"/>
        <v>-8.3705492312612217E-11</v>
      </c>
      <c r="U371">
        <f t="shared" si="45"/>
        <v>-1.7562977608879728E-11</v>
      </c>
      <c r="V371">
        <f t="shared" si="46"/>
        <v>-1.1724377191750655E-9</v>
      </c>
      <c r="W371">
        <f t="shared" si="47"/>
        <v>-2.4599935847429568E-10</v>
      </c>
      <c r="AH371" t="s">
        <v>94</v>
      </c>
    </row>
    <row r="372" spans="1:34" x14ac:dyDescent="0.25">
      <c r="A372" t="s">
        <v>220</v>
      </c>
      <c r="B372" t="s">
        <v>149</v>
      </c>
      <c r="C372" t="s">
        <v>91</v>
      </c>
      <c r="D372" t="s">
        <v>94</v>
      </c>
      <c r="E372" t="s">
        <v>94</v>
      </c>
      <c r="F372">
        <v>-2.8376586669999999</v>
      </c>
      <c r="G372">
        <v>1.08</v>
      </c>
      <c r="H372">
        <v>96.296296299999995</v>
      </c>
      <c r="I372">
        <v>4.9089999999999998</v>
      </c>
      <c r="M372">
        <v>0.05</v>
      </c>
      <c r="N372">
        <v>0.99</v>
      </c>
      <c r="O372">
        <f t="shared" si="40"/>
        <v>-1.4188293335000002E-7</v>
      </c>
      <c r="P372">
        <f t="shared" si="41"/>
        <v>-6.1580466075671934E-9</v>
      </c>
      <c r="Q372">
        <f t="shared" si="42"/>
        <v>-6.1580466075671936</v>
      </c>
      <c r="R372">
        <v>23</v>
      </c>
      <c r="S372">
        <f t="shared" si="43"/>
        <v>-0.24790847856550699</v>
      </c>
      <c r="T372">
        <f t="shared" si="44"/>
        <v>-8.263615952183565E-11</v>
      </c>
      <c r="U372">
        <f t="shared" si="45"/>
        <v>-1.8180291766873603E-11</v>
      </c>
      <c r="V372">
        <f t="shared" si="46"/>
        <v>-1.1574598955744954E-9</v>
      </c>
      <c r="W372">
        <f t="shared" si="47"/>
        <v>-2.5464589269106848E-10</v>
      </c>
      <c r="AH372" t="s">
        <v>94</v>
      </c>
    </row>
    <row r="373" spans="1:34" x14ac:dyDescent="0.25">
      <c r="A373" t="s">
        <v>220</v>
      </c>
      <c r="B373" t="s">
        <v>73</v>
      </c>
      <c r="C373" t="s">
        <v>61</v>
      </c>
      <c r="D373">
        <v>6</v>
      </c>
      <c r="E373" t="s">
        <v>150</v>
      </c>
      <c r="F373">
        <v>-2.2925751999999999</v>
      </c>
      <c r="G373">
        <v>0.95</v>
      </c>
      <c r="H373">
        <v>1.052631579</v>
      </c>
      <c r="I373">
        <v>4.9089999999999998</v>
      </c>
      <c r="M373">
        <v>0.05</v>
      </c>
      <c r="N373">
        <v>0.99</v>
      </c>
      <c r="O373">
        <f t="shared" si="40"/>
        <v>-1.1462876000000002E-7</v>
      </c>
      <c r="P373">
        <f t="shared" si="41"/>
        <v>-4.975152613361401E-9</v>
      </c>
      <c r="Q373">
        <f t="shared" si="42"/>
        <v>-4.9751526133614012</v>
      </c>
      <c r="R373">
        <v>21.25</v>
      </c>
      <c r="S373">
        <f t="shared" si="43"/>
        <v>-0.24644718827796414</v>
      </c>
      <c r="T373">
        <f t="shared" si="44"/>
        <v>-8.2149062759321387E-11</v>
      </c>
      <c r="U373">
        <f t="shared" si="45"/>
        <v>-1.5897659323967268E-11</v>
      </c>
      <c r="V373">
        <f t="shared" si="46"/>
        <v>-1.1506372773509869E-9</v>
      </c>
      <c r="W373">
        <f t="shared" si="47"/>
        <v>-2.2267374485301233E-10</v>
      </c>
      <c r="AH373" t="s">
        <v>94</v>
      </c>
    </row>
    <row r="374" spans="1:34" x14ac:dyDescent="0.25">
      <c r="A374" t="s">
        <v>220</v>
      </c>
      <c r="B374" t="s">
        <v>73</v>
      </c>
      <c r="C374" t="s">
        <v>66</v>
      </c>
      <c r="D374" t="s">
        <v>63</v>
      </c>
      <c r="E374" t="s">
        <v>94</v>
      </c>
      <c r="F374">
        <v>-2.4237920000000002</v>
      </c>
      <c r="G374">
        <v>1.01</v>
      </c>
      <c r="H374">
        <v>1.98019802</v>
      </c>
      <c r="I374">
        <v>4.9089999999999998</v>
      </c>
      <c r="M374">
        <v>0.05</v>
      </c>
      <c r="N374">
        <v>0.99</v>
      </c>
      <c r="O374">
        <f t="shared" si="40"/>
        <v>-1.2118960000000002E-7</v>
      </c>
      <c r="P374">
        <f t="shared" si="41"/>
        <v>-5.2599082041210503E-9</v>
      </c>
      <c r="Q374">
        <f t="shared" si="42"/>
        <v>-5.2599082041210501</v>
      </c>
      <c r="R374">
        <v>21.25</v>
      </c>
      <c r="S374">
        <f t="shared" si="43"/>
        <v>-0.24507434847389867</v>
      </c>
      <c r="T374">
        <f t="shared" si="44"/>
        <v>-8.1691449491299563E-11</v>
      </c>
      <c r="U374">
        <f t="shared" si="45"/>
        <v>-1.6807570581831851E-11</v>
      </c>
      <c r="V374">
        <f t="shared" si="46"/>
        <v>-1.1442276255897857E-9</v>
      </c>
      <c r="W374">
        <f t="shared" si="47"/>
        <v>-2.3541859886854422E-10</v>
      </c>
      <c r="AH374" t="s">
        <v>94</v>
      </c>
    </row>
    <row r="375" spans="1:34" x14ac:dyDescent="0.25">
      <c r="A375" t="s">
        <v>220</v>
      </c>
      <c r="B375" t="s">
        <v>71</v>
      </c>
      <c r="C375" t="s">
        <v>68</v>
      </c>
      <c r="D375" t="s">
        <v>64</v>
      </c>
      <c r="E375" t="s">
        <v>154</v>
      </c>
      <c r="F375">
        <v>-3.6442320000000001</v>
      </c>
      <c r="G375">
        <v>1.61</v>
      </c>
      <c r="H375">
        <v>1.242236025</v>
      </c>
      <c r="I375">
        <v>4.9089999999999998</v>
      </c>
      <c r="M375">
        <v>0.05</v>
      </c>
      <c r="N375">
        <v>0.99</v>
      </c>
      <c r="O375">
        <f t="shared" si="40"/>
        <v>-1.8221160000000002E-7</v>
      </c>
      <c r="P375">
        <f t="shared" si="41"/>
        <v>-7.9084037716604647E-9</v>
      </c>
      <c r="Q375">
        <f t="shared" si="42"/>
        <v>-7.9084037716604652</v>
      </c>
      <c r="R375">
        <v>20.25</v>
      </c>
      <c r="S375">
        <f t="shared" si="43"/>
        <v>-0.24257047072035778</v>
      </c>
      <c r="T375">
        <f t="shared" si="44"/>
        <v>-8.0856823573452589E-11</v>
      </c>
      <c r="U375">
        <f t="shared" si="45"/>
        <v>-2.6518534518895636E-11</v>
      </c>
      <c r="V375">
        <f t="shared" si="46"/>
        <v>-1.1325372707462784E-9</v>
      </c>
      <c r="W375">
        <f t="shared" si="47"/>
        <v>-3.714371574458155E-10</v>
      </c>
      <c r="AH375" t="s">
        <v>94</v>
      </c>
    </row>
    <row r="376" spans="1:34" x14ac:dyDescent="0.25">
      <c r="A376" t="s">
        <v>220</v>
      </c>
      <c r="B376" t="s">
        <v>127</v>
      </c>
      <c r="C376" t="s">
        <v>91</v>
      </c>
      <c r="D376" t="s">
        <v>94</v>
      </c>
      <c r="E376" t="s">
        <v>94</v>
      </c>
      <c r="F376">
        <v>-3.1052106670000001</v>
      </c>
      <c r="G376">
        <v>1.21</v>
      </c>
      <c r="H376">
        <v>148.7603306</v>
      </c>
      <c r="I376">
        <v>4.9089999999999998</v>
      </c>
      <c r="M376">
        <v>0.05</v>
      </c>
      <c r="N376">
        <v>0.99</v>
      </c>
      <c r="O376">
        <f t="shared" si="40"/>
        <v>-1.5526053335000003E-7</v>
      </c>
      <c r="P376">
        <f t="shared" si="41"/>
        <v>-6.7386653074510924E-9</v>
      </c>
      <c r="Q376">
        <f t="shared" si="42"/>
        <v>-6.7386653074510923</v>
      </c>
      <c r="R376">
        <v>23</v>
      </c>
      <c r="S376">
        <f t="shared" si="43"/>
        <v>-0.24213673400830374</v>
      </c>
      <c r="T376">
        <f t="shared" si="44"/>
        <v>-8.0712244669434583E-11</v>
      </c>
      <c r="U376">
        <f t="shared" si="45"/>
        <v>-1.989444205541166E-11</v>
      </c>
      <c r="V376">
        <f t="shared" si="46"/>
        <v>-1.1305121974113694E-9</v>
      </c>
      <c r="W376">
        <f t="shared" si="47"/>
        <v>-2.786554815375345E-10</v>
      </c>
      <c r="AH376" t="s">
        <v>94</v>
      </c>
    </row>
    <row r="377" spans="1:34" x14ac:dyDescent="0.25">
      <c r="A377" t="s">
        <v>220</v>
      </c>
      <c r="B377" t="s">
        <v>60</v>
      </c>
      <c r="C377" t="s">
        <v>66</v>
      </c>
      <c r="D377">
        <v>8</v>
      </c>
      <c r="E377" t="s">
        <v>94</v>
      </c>
      <c r="F377">
        <v>-2.4166639999999999</v>
      </c>
      <c r="G377">
        <v>1.07</v>
      </c>
      <c r="H377">
        <v>-1.869158879</v>
      </c>
      <c r="I377">
        <v>4.9089999999999998</v>
      </c>
      <c r="M377">
        <v>0.05</v>
      </c>
      <c r="N377">
        <v>0.99</v>
      </c>
      <c r="O377">
        <f t="shared" si="40"/>
        <v>-1.2083319999999999E-7</v>
      </c>
      <c r="P377">
        <f t="shared" si="41"/>
        <v>-5.2444396219659069E-9</v>
      </c>
      <c r="Q377">
        <f t="shared" si="42"/>
        <v>-5.2444396219659071</v>
      </c>
      <c r="R377">
        <v>20.75</v>
      </c>
      <c r="S377">
        <f t="shared" si="43"/>
        <v>-0.23620941884769314</v>
      </c>
      <c r="T377">
        <f t="shared" si="44"/>
        <v>-7.8736472949231044E-11</v>
      </c>
      <c r="U377">
        <f t="shared" si="45"/>
        <v>-1.7161952751207419E-11</v>
      </c>
      <c r="V377">
        <f t="shared" si="46"/>
        <v>-1.1028381556579945E-9</v>
      </c>
      <c r="W377">
        <f t="shared" si="47"/>
        <v>-2.4038232360033696E-10</v>
      </c>
      <c r="AH377" t="s">
        <v>94</v>
      </c>
    </row>
    <row r="378" spans="1:34" x14ac:dyDescent="0.25">
      <c r="A378" t="s">
        <v>220</v>
      </c>
      <c r="B378" t="s">
        <v>166</v>
      </c>
      <c r="C378" t="s">
        <v>152</v>
      </c>
      <c r="D378" t="s">
        <v>94</v>
      </c>
      <c r="E378" t="s">
        <v>94</v>
      </c>
      <c r="F378">
        <v>-2.1789733330000001</v>
      </c>
      <c r="G378">
        <v>0.91</v>
      </c>
      <c r="H378">
        <v>3.2967032970000001</v>
      </c>
      <c r="I378">
        <v>4.9089999999999998</v>
      </c>
      <c r="M378">
        <v>0.05</v>
      </c>
      <c r="N378">
        <v>0.99</v>
      </c>
      <c r="O378">
        <f t="shared" si="40"/>
        <v>-1.0894866665000001E-7</v>
      </c>
      <c r="P378">
        <f t="shared" si="41"/>
        <v>-4.728623458946843E-9</v>
      </c>
      <c r="Q378">
        <f t="shared" si="42"/>
        <v>-4.728623458946843</v>
      </c>
      <c r="R378">
        <v>22</v>
      </c>
      <c r="S378">
        <f t="shared" si="43"/>
        <v>-0.23619497796937275</v>
      </c>
      <c r="T378">
        <f t="shared" si="44"/>
        <v>-7.8731659323124268E-11</v>
      </c>
      <c r="U378">
        <f t="shared" si="45"/>
        <v>-1.4594787122436969E-11</v>
      </c>
      <c r="V378">
        <f t="shared" si="46"/>
        <v>-1.1027707326412047E-9</v>
      </c>
      <c r="W378">
        <f t="shared" si="47"/>
        <v>-2.044248047878379E-10</v>
      </c>
      <c r="AH378" t="s">
        <v>94</v>
      </c>
    </row>
    <row r="379" spans="1:34" x14ac:dyDescent="0.25">
      <c r="A379" t="s">
        <v>220</v>
      </c>
      <c r="B379" t="s">
        <v>160</v>
      </c>
      <c r="C379" t="s">
        <v>152</v>
      </c>
      <c r="D379" t="s">
        <v>94</v>
      </c>
      <c r="E379" t="s">
        <v>94</v>
      </c>
      <c r="F379">
        <v>-2.2667653329999999</v>
      </c>
      <c r="G379">
        <v>0.95</v>
      </c>
      <c r="H379">
        <v>1.052631579</v>
      </c>
      <c r="I379">
        <v>4.9089999999999998</v>
      </c>
      <c r="M379">
        <v>0.05</v>
      </c>
      <c r="N379">
        <v>0.99</v>
      </c>
      <c r="O379">
        <f t="shared" si="40"/>
        <v>-1.1333826665E-7</v>
      </c>
      <c r="P379">
        <f t="shared" si="41"/>
        <v>-4.9191422250192596E-9</v>
      </c>
      <c r="Q379">
        <f t="shared" si="42"/>
        <v>-4.91914222501926</v>
      </c>
      <c r="R379">
        <v>22</v>
      </c>
      <c r="S379">
        <f t="shared" si="43"/>
        <v>-0.23536565669948614</v>
      </c>
      <c r="T379">
        <f t="shared" si="44"/>
        <v>-7.8455218899828705E-11</v>
      </c>
      <c r="U379">
        <f t="shared" si="45"/>
        <v>-1.5182818894853791E-11</v>
      </c>
      <c r="V379">
        <f t="shared" si="46"/>
        <v>-1.0988987145642307E-9</v>
      </c>
      <c r="W379">
        <f t="shared" si="47"/>
        <v>-2.126611894145486E-10</v>
      </c>
      <c r="AH379" t="s">
        <v>94</v>
      </c>
    </row>
    <row r="380" spans="1:34" x14ac:dyDescent="0.25">
      <c r="A380" t="s">
        <v>220</v>
      </c>
      <c r="B380" t="s">
        <v>73</v>
      </c>
      <c r="C380" t="s">
        <v>66</v>
      </c>
      <c r="D380">
        <v>8</v>
      </c>
      <c r="E380" t="s">
        <v>94</v>
      </c>
      <c r="F380">
        <v>-2.4166639999999999</v>
      </c>
      <c r="G380">
        <v>1.05</v>
      </c>
      <c r="H380">
        <v>0.95238095199999995</v>
      </c>
      <c r="I380">
        <v>4.9089999999999998</v>
      </c>
      <c r="M380">
        <v>0.05</v>
      </c>
      <c r="N380">
        <v>0.99</v>
      </c>
      <c r="O380">
        <f t="shared" si="40"/>
        <v>-1.2083319999999999E-7</v>
      </c>
      <c r="P380">
        <f t="shared" si="41"/>
        <v>-5.2444396219659069E-9</v>
      </c>
      <c r="Q380">
        <f t="shared" si="42"/>
        <v>-5.2444396219659071</v>
      </c>
      <c r="R380">
        <v>21.25</v>
      </c>
      <c r="S380">
        <f t="shared" si="43"/>
        <v>-0.23504491302928435</v>
      </c>
      <c r="T380">
        <f t="shared" si="44"/>
        <v>-7.8348304343094778E-11</v>
      </c>
      <c r="U380">
        <f t="shared" si="45"/>
        <v>-1.6758142098237833E-11</v>
      </c>
      <c r="V380">
        <f t="shared" si="46"/>
        <v>-1.0974011944424257E-9</v>
      </c>
      <c r="W380">
        <f t="shared" si="47"/>
        <v>-2.3472626892738787E-10</v>
      </c>
      <c r="AH380" t="s">
        <v>94</v>
      </c>
    </row>
    <row r="381" spans="1:34" x14ac:dyDescent="0.25">
      <c r="A381" t="s">
        <v>220</v>
      </c>
      <c r="B381" t="s">
        <v>144</v>
      </c>
      <c r="C381" t="s">
        <v>91</v>
      </c>
      <c r="D381" t="s">
        <v>94</v>
      </c>
      <c r="E381" t="s">
        <v>94</v>
      </c>
      <c r="F381">
        <v>-3.5037466670000001</v>
      </c>
      <c r="G381">
        <v>1.1599999999999999</v>
      </c>
      <c r="H381">
        <v>165.51724139999999</v>
      </c>
      <c r="I381">
        <v>4.9089999999999998</v>
      </c>
      <c r="M381">
        <v>0.05</v>
      </c>
      <c r="N381">
        <v>0.99</v>
      </c>
      <c r="O381">
        <f t="shared" si="40"/>
        <v>-1.7518733335000001E-7</v>
      </c>
      <c r="P381">
        <f t="shared" si="41"/>
        <v>-7.6035343952431079E-9</v>
      </c>
      <c r="Q381">
        <f t="shared" si="42"/>
        <v>-7.6035343952431083</v>
      </c>
      <c r="R381">
        <v>28</v>
      </c>
      <c r="S381">
        <f t="shared" si="43"/>
        <v>-0.23409896537078537</v>
      </c>
      <c r="T381">
        <f t="shared" si="44"/>
        <v>-7.8032988456928451E-11</v>
      </c>
      <c r="U381">
        <f t="shared" si="45"/>
        <v>-1.8439247628852514E-11</v>
      </c>
      <c r="V381">
        <f t="shared" si="46"/>
        <v>-1.0929846594196598E-9</v>
      </c>
      <c r="W381">
        <f t="shared" si="47"/>
        <v>-2.5827300976304853E-10</v>
      </c>
      <c r="AH381" t="s">
        <v>94</v>
      </c>
    </row>
    <row r="382" spans="1:34" x14ac:dyDescent="0.25">
      <c r="A382" t="s">
        <v>220</v>
      </c>
      <c r="B382" t="s">
        <v>119</v>
      </c>
      <c r="C382" t="s">
        <v>91</v>
      </c>
      <c r="D382" t="s">
        <v>94</v>
      </c>
      <c r="E382" t="s">
        <v>94</v>
      </c>
      <c r="F382">
        <v>-2.725834667</v>
      </c>
      <c r="G382">
        <v>0.91</v>
      </c>
      <c r="H382">
        <v>117.5824176</v>
      </c>
      <c r="I382">
        <v>4.9089999999999998</v>
      </c>
      <c r="M382">
        <v>0.05</v>
      </c>
      <c r="N382">
        <v>0.99</v>
      </c>
      <c r="O382">
        <f t="shared" si="40"/>
        <v>-1.3629173334999999E-7</v>
      </c>
      <c r="P382">
        <f t="shared" si="41"/>
        <v>-5.9153756296047132E-9</v>
      </c>
      <c r="Q382">
        <f t="shared" si="42"/>
        <v>-5.9153756296047133</v>
      </c>
      <c r="R382">
        <v>28</v>
      </c>
      <c r="S382">
        <f t="shared" si="43"/>
        <v>-0.23215759927804996</v>
      </c>
      <c r="T382">
        <f t="shared" si="44"/>
        <v>-7.7385866426016648E-11</v>
      </c>
      <c r="U382">
        <f t="shared" si="45"/>
        <v>-1.4345312374755584E-11</v>
      </c>
      <c r="V382">
        <f t="shared" si="46"/>
        <v>-1.0839206152692875E-9</v>
      </c>
      <c r="W382">
        <f t="shared" si="47"/>
        <v>-2.0093048683948904E-10</v>
      </c>
      <c r="AH382" t="s">
        <v>94</v>
      </c>
    </row>
    <row r="383" spans="1:34" x14ac:dyDescent="0.25">
      <c r="A383" t="s">
        <v>220</v>
      </c>
      <c r="B383" t="s">
        <v>73</v>
      </c>
      <c r="C383" t="s">
        <v>66</v>
      </c>
      <c r="D383" t="s">
        <v>64</v>
      </c>
      <c r="E383" t="s">
        <v>94</v>
      </c>
      <c r="F383">
        <v>-2.2942879999999999</v>
      </c>
      <c r="G383">
        <v>1.01</v>
      </c>
      <c r="H383">
        <v>-1.98019802</v>
      </c>
      <c r="I383">
        <v>4.9089999999999998</v>
      </c>
      <c r="M383">
        <v>0.05</v>
      </c>
      <c r="N383">
        <v>0.99</v>
      </c>
      <c r="O383">
        <f t="shared" si="40"/>
        <v>-1.147144E-7</v>
      </c>
      <c r="P383">
        <f t="shared" si="41"/>
        <v>-4.9788695869185448E-9</v>
      </c>
      <c r="Q383">
        <f t="shared" si="42"/>
        <v>-4.9788695869185444</v>
      </c>
      <c r="R383">
        <v>21.25</v>
      </c>
      <c r="S383">
        <f t="shared" si="43"/>
        <v>-0.23197994580866835</v>
      </c>
      <c r="T383">
        <f t="shared" si="44"/>
        <v>-7.7326648602889449E-11</v>
      </c>
      <c r="U383">
        <f t="shared" si="45"/>
        <v>-1.5909536583605287E-11</v>
      </c>
      <c r="V383">
        <f t="shared" si="46"/>
        <v>-1.0830911689860917E-9</v>
      </c>
      <c r="W383">
        <f t="shared" si="47"/>
        <v>-2.2284010606558418E-10</v>
      </c>
      <c r="AH383" t="s">
        <v>94</v>
      </c>
    </row>
    <row r="384" spans="1:34" x14ac:dyDescent="0.25">
      <c r="A384" t="s">
        <v>220</v>
      </c>
      <c r="B384" t="s">
        <v>71</v>
      </c>
      <c r="C384" t="s">
        <v>70</v>
      </c>
      <c r="D384" t="s">
        <v>62</v>
      </c>
      <c r="E384" t="s">
        <v>94</v>
      </c>
      <c r="F384">
        <v>-2.8337888000000002</v>
      </c>
      <c r="G384">
        <v>1.32</v>
      </c>
      <c r="H384">
        <v>-2.2727272730000001</v>
      </c>
      <c r="I384">
        <v>4.9089999999999998</v>
      </c>
      <c r="M384">
        <v>0.05</v>
      </c>
      <c r="N384">
        <v>0.99</v>
      </c>
      <c r="O384">
        <f t="shared" si="40"/>
        <v>-1.4168944000000003E-7</v>
      </c>
      <c r="P384">
        <f t="shared" si="41"/>
        <v>-6.1496485498204233E-9</v>
      </c>
      <c r="Q384">
        <f t="shared" si="42"/>
        <v>-6.149648549820423</v>
      </c>
      <c r="R384">
        <v>20.25</v>
      </c>
      <c r="S384">
        <f t="shared" si="43"/>
        <v>-0.23006541525703042</v>
      </c>
      <c r="T384">
        <f t="shared" si="44"/>
        <v>-7.6688471752343474E-11</v>
      </c>
      <c r="U384">
        <f t="shared" si="45"/>
        <v>-2.0621059831552943E-11</v>
      </c>
      <c r="V384">
        <f t="shared" si="46"/>
        <v>-1.0741524172935493E-9</v>
      </c>
      <c r="W384">
        <f t="shared" si="47"/>
        <v>-2.8883299874261262E-10</v>
      </c>
      <c r="AH384" t="s">
        <v>94</v>
      </c>
    </row>
    <row r="385" spans="1:34" x14ac:dyDescent="0.25">
      <c r="A385" t="s">
        <v>220</v>
      </c>
      <c r="B385" t="s">
        <v>73</v>
      </c>
      <c r="C385" t="s">
        <v>66</v>
      </c>
      <c r="D385">
        <v>8</v>
      </c>
      <c r="E385" t="s">
        <v>94</v>
      </c>
      <c r="F385">
        <v>-2.3578480000000002</v>
      </c>
      <c r="G385">
        <v>1.05</v>
      </c>
      <c r="H385">
        <v>0.95238095199999995</v>
      </c>
      <c r="I385">
        <v>4.9089999999999998</v>
      </c>
      <c r="M385">
        <v>0.05</v>
      </c>
      <c r="N385">
        <v>0.99</v>
      </c>
      <c r="O385">
        <f t="shared" si="40"/>
        <v>-1.1789240000000002E-7</v>
      </c>
      <c r="P385">
        <f t="shared" si="41"/>
        <v>-5.116802118032574E-9</v>
      </c>
      <c r="Q385">
        <f t="shared" si="42"/>
        <v>-5.1168021180325738</v>
      </c>
      <c r="R385">
        <v>21.25</v>
      </c>
      <c r="S385">
        <f t="shared" si="43"/>
        <v>-0.2293244646737288</v>
      </c>
      <c r="T385">
        <f t="shared" si="44"/>
        <v>-7.6441488224576269E-11</v>
      </c>
      <c r="U385">
        <f t="shared" si="45"/>
        <v>-1.6350287764474452E-11</v>
      </c>
      <c r="V385">
        <f t="shared" si="46"/>
        <v>-1.0706929931151724E-9</v>
      </c>
      <c r="W385">
        <f t="shared" si="47"/>
        <v>-2.2901357563066431E-10</v>
      </c>
      <c r="AH385" t="s">
        <v>94</v>
      </c>
    </row>
    <row r="386" spans="1:34" x14ac:dyDescent="0.25">
      <c r="A386" t="s">
        <v>220</v>
      </c>
      <c r="B386" t="s">
        <v>73</v>
      </c>
      <c r="C386" t="s">
        <v>66</v>
      </c>
      <c r="D386" t="s">
        <v>63</v>
      </c>
      <c r="E386" t="s">
        <v>94</v>
      </c>
      <c r="F386">
        <v>-2.26248</v>
      </c>
      <c r="G386">
        <v>1.01</v>
      </c>
      <c r="H386">
        <v>1.98019802</v>
      </c>
      <c r="I386">
        <v>4.9089999999999998</v>
      </c>
      <c r="M386">
        <v>0.05</v>
      </c>
      <c r="N386">
        <v>0.99</v>
      </c>
      <c r="O386">
        <f t="shared" ref="O386:O449" si="48">(F386/1000000)*M386</f>
        <v>-1.1312400000000001E-7</v>
      </c>
      <c r="P386">
        <f t="shared" ref="P386:P449" si="49">(N386*O386)/(0.0825*276.483)</f>
        <v>-4.9098425581319655E-9</v>
      </c>
      <c r="Q386">
        <f t="shared" ref="Q386:Q449" si="50">P386*1000000000</f>
        <v>-4.9098425581319658</v>
      </c>
      <c r="R386">
        <v>21.25</v>
      </c>
      <c r="S386">
        <f t="shared" ref="S386:S449" si="51">Q386/G386/R386</f>
        <v>-0.22876377673299783</v>
      </c>
      <c r="T386">
        <f t="shared" ref="T386:T449" si="52">(P386/3)/G386/R386</f>
        <v>-7.6254592244332606E-11</v>
      </c>
      <c r="U386">
        <f t="shared" si="45"/>
        <v>-1.5688966829654907E-11</v>
      </c>
      <c r="V386">
        <f t="shared" si="46"/>
        <v>-1.0680751971886935E-9</v>
      </c>
      <c r="W386">
        <f t="shared" si="47"/>
        <v>-2.197506516929274E-10</v>
      </c>
      <c r="AH386" t="s">
        <v>94</v>
      </c>
    </row>
    <row r="387" spans="1:34" x14ac:dyDescent="0.25">
      <c r="A387" t="s">
        <v>220</v>
      </c>
      <c r="B387" t="s">
        <v>176</v>
      </c>
      <c r="C387" t="s">
        <v>152</v>
      </c>
      <c r="D387" t="s">
        <v>94</v>
      </c>
      <c r="E387" t="s">
        <v>94</v>
      </c>
      <c r="F387">
        <v>-2.4812133329999999</v>
      </c>
      <c r="G387">
        <v>1.07</v>
      </c>
      <c r="H387">
        <v>2.8037383180000002</v>
      </c>
      <c r="I387">
        <v>4.9089999999999998</v>
      </c>
      <c r="M387">
        <v>0.05</v>
      </c>
      <c r="N387">
        <v>0.99</v>
      </c>
      <c r="O387">
        <f t="shared" si="48"/>
        <v>-1.2406066665E-7</v>
      </c>
      <c r="P387">
        <f t="shared" si="49"/>
        <v>-5.3845191198012171E-9</v>
      </c>
      <c r="Q387">
        <f t="shared" si="50"/>
        <v>-5.384519119801217</v>
      </c>
      <c r="R387">
        <v>22</v>
      </c>
      <c r="S387">
        <f t="shared" si="51"/>
        <v>-0.22873912998305934</v>
      </c>
      <c r="T387">
        <f t="shared" si="52"/>
        <v>-7.6246376661019773E-11</v>
      </c>
      <c r="U387">
        <f t="shared" ref="U387:U450" si="53">(P387/3)/I387/R387</f>
        <v>-1.6619193935076629E-11</v>
      </c>
      <c r="V387">
        <f t="shared" ref="V387:V450" si="54">T387*14.0067</f>
        <v>-1.0679601239779056E-9</v>
      </c>
      <c r="W387">
        <f t="shared" ref="W387:W450" si="55">U387*14.0067</f>
        <v>-2.3278006369043782E-10</v>
      </c>
      <c r="AH387" t="s">
        <v>94</v>
      </c>
    </row>
    <row r="388" spans="1:34" x14ac:dyDescent="0.25">
      <c r="A388" t="s">
        <v>220</v>
      </c>
      <c r="B388" t="s">
        <v>139</v>
      </c>
      <c r="C388" t="s">
        <v>91</v>
      </c>
      <c r="D388" t="s">
        <v>94</v>
      </c>
      <c r="E388" t="s">
        <v>94</v>
      </c>
      <c r="F388">
        <v>-3.437178667</v>
      </c>
      <c r="G388">
        <v>1.17</v>
      </c>
      <c r="H388">
        <v>88.034188029999996</v>
      </c>
      <c r="I388">
        <v>4.9089999999999998</v>
      </c>
      <c r="M388">
        <v>0.05</v>
      </c>
      <c r="N388">
        <v>0.99</v>
      </c>
      <c r="O388">
        <f t="shared" si="48"/>
        <v>-1.7185893335000002E-7</v>
      </c>
      <c r="P388">
        <f t="shared" si="49"/>
        <v>-7.4590741571814552E-9</v>
      </c>
      <c r="Q388">
        <f t="shared" si="50"/>
        <v>-7.4590741571814547</v>
      </c>
      <c r="R388">
        <v>28</v>
      </c>
      <c r="S388">
        <f t="shared" si="51"/>
        <v>-0.22768846633643025</v>
      </c>
      <c r="T388">
        <f t="shared" si="52"/>
        <v>-7.589615544547675E-11</v>
      </c>
      <c r="U388">
        <f t="shared" si="53"/>
        <v>-1.8088918694481117E-11</v>
      </c>
      <c r="V388">
        <f t="shared" si="54"/>
        <v>-1.0630546804781591E-9</v>
      </c>
      <c r="W388">
        <f t="shared" si="55"/>
        <v>-2.5336605747798866E-10</v>
      </c>
      <c r="AH388" t="s">
        <v>94</v>
      </c>
    </row>
    <row r="389" spans="1:34" x14ac:dyDescent="0.25">
      <c r="A389" t="s">
        <v>220</v>
      </c>
      <c r="B389" t="s">
        <v>73</v>
      </c>
      <c r="C389" t="s">
        <v>66</v>
      </c>
      <c r="D389" t="s">
        <v>64</v>
      </c>
      <c r="E389" t="s">
        <v>94</v>
      </c>
      <c r="F389">
        <v>-2.2388319999999999</v>
      </c>
      <c r="G389">
        <v>1.01</v>
      </c>
      <c r="H389">
        <v>-1.98019802</v>
      </c>
      <c r="I389">
        <v>4.9089999999999998</v>
      </c>
      <c r="M389">
        <v>0.05</v>
      </c>
      <c r="N389">
        <v>0.99</v>
      </c>
      <c r="O389">
        <f t="shared" si="48"/>
        <v>-1.1194160000000002E-7</v>
      </c>
      <c r="P389">
        <f t="shared" si="49"/>
        <v>-4.8585236705330897E-9</v>
      </c>
      <c r="Q389">
        <f t="shared" si="50"/>
        <v>-4.8585236705330894</v>
      </c>
      <c r="R389">
        <v>21.25</v>
      </c>
      <c r="S389">
        <f t="shared" si="51"/>
        <v>-0.22637268121295698</v>
      </c>
      <c r="T389">
        <f t="shared" si="52"/>
        <v>-7.5457560404318998E-11</v>
      </c>
      <c r="U389">
        <f t="shared" si="53"/>
        <v>-1.5524981871738071E-11</v>
      </c>
      <c r="V389">
        <f t="shared" si="54"/>
        <v>-1.0569114113151749E-9</v>
      </c>
      <c r="W389">
        <f t="shared" si="55"/>
        <v>-2.1745376358287364E-10</v>
      </c>
      <c r="AH389" t="s">
        <v>94</v>
      </c>
    </row>
    <row r="390" spans="1:34" x14ac:dyDescent="0.25">
      <c r="A390" t="s">
        <v>220</v>
      </c>
      <c r="B390" t="s">
        <v>74</v>
      </c>
      <c r="C390" t="s">
        <v>66</v>
      </c>
      <c r="D390" t="s">
        <v>64</v>
      </c>
      <c r="E390" t="s">
        <v>94</v>
      </c>
      <c r="F390">
        <v>-2.3202799999999999</v>
      </c>
      <c r="G390">
        <v>1.1299999999999999</v>
      </c>
      <c r="H390">
        <v>1.769911504</v>
      </c>
      <c r="I390">
        <v>4.9089999999999998</v>
      </c>
      <c r="M390">
        <v>0.05</v>
      </c>
      <c r="N390">
        <v>0.99</v>
      </c>
      <c r="O390">
        <f t="shared" si="48"/>
        <v>-1.16014E-7</v>
      </c>
      <c r="P390">
        <f t="shared" si="49"/>
        <v>-5.0352752248782023E-9</v>
      </c>
      <c r="Q390">
        <f t="shared" si="50"/>
        <v>-5.0352752248782027</v>
      </c>
      <c r="R390">
        <v>20</v>
      </c>
      <c r="S390">
        <f t="shared" si="51"/>
        <v>-0.22279978871142495</v>
      </c>
      <c r="T390">
        <f t="shared" si="52"/>
        <v>-7.4266596237141636E-11</v>
      </c>
      <c r="U390">
        <f t="shared" si="53"/>
        <v>-1.7095386789156661E-11</v>
      </c>
      <c r="V390">
        <f t="shared" si="54"/>
        <v>-1.0402299335147718E-9</v>
      </c>
      <c r="W390">
        <f t="shared" si="55"/>
        <v>-2.3944995413968061E-10</v>
      </c>
      <c r="AH390" t="s">
        <v>94</v>
      </c>
    </row>
    <row r="391" spans="1:34" x14ac:dyDescent="0.25">
      <c r="A391" t="s">
        <v>220</v>
      </c>
      <c r="B391" t="s">
        <v>73</v>
      </c>
      <c r="C391" t="s">
        <v>66</v>
      </c>
      <c r="D391" t="s">
        <v>65</v>
      </c>
      <c r="E391" t="s">
        <v>94</v>
      </c>
      <c r="F391">
        <v>-2.769136</v>
      </c>
      <c r="G391">
        <v>1.27</v>
      </c>
      <c r="H391">
        <v>0.78740157499999996</v>
      </c>
      <c r="I391">
        <v>4.9089999999999998</v>
      </c>
      <c r="M391">
        <v>0.05</v>
      </c>
      <c r="N391">
        <v>0.99</v>
      </c>
      <c r="O391">
        <f t="shared" si="48"/>
        <v>-1.384568E-7</v>
      </c>
      <c r="P391">
        <f t="shared" si="49"/>
        <v>-6.0093445166610604E-9</v>
      </c>
      <c r="Q391">
        <f t="shared" si="50"/>
        <v>-6.0093445166610602</v>
      </c>
      <c r="R391">
        <v>21.25</v>
      </c>
      <c r="S391">
        <f t="shared" si="51"/>
        <v>-0.22267140404487487</v>
      </c>
      <c r="T391">
        <f t="shared" si="52"/>
        <v>-7.4223801348291616E-11</v>
      </c>
      <c r="U391">
        <f t="shared" si="53"/>
        <v>-1.9202327910436006E-11</v>
      </c>
      <c r="V391">
        <f t="shared" si="54"/>
        <v>-1.0396305183451161E-9</v>
      </c>
      <c r="W391">
        <f t="shared" si="55"/>
        <v>-2.68961246343104E-10</v>
      </c>
      <c r="AH391" t="s">
        <v>94</v>
      </c>
    </row>
    <row r="392" spans="1:34" x14ac:dyDescent="0.25">
      <c r="A392" t="s">
        <v>220</v>
      </c>
      <c r="B392" t="s">
        <v>174</v>
      </c>
      <c r="C392" t="s">
        <v>152</v>
      </c>
      <c r="D392" t="s">
        <v>94</v>
      </c>
      <c r="E392" t="s">
        <v>94</v>
      </c>
      <c r="F392">
        <v>-1.777301333</v>
      </c>
      <c r="G392">
        <v>0.62</v>
      </c>
      <c r="H392">
        <v>24.19354839</v>
      </c>
      <c r="I392">
        <v>4.9089999999999998</v>
      </c>
      <c r="M392">
        <v>0.05</v>
      </c>
      <c r="N392">
        <v>0.99</v>
      </c>
      <c r="O392">
        <f t="shared" si="48"/>
        <v>-8.8865066650000004E-8</v>
      </c>
      <c r="P392">
        <f t="shared" si="49"/>
        <v>-3.8569488894434744E-9</v>
      </c>
      <c r="Q392">
        <f t="shared" si="50"/>
        <v>-3.8569488894434745</v>
      </c>
      <c r="R392">
        <v>28</v>
      </c>
      <c r="S392">
        <f t="shared" si="51"/>
        <v>-0.22217447519835681</v>
      </c>
      <c r="T392">
        <f t="shared" si="52"/>
        <v>-7.4058158399452275E-11</v>
      </c>
      <c r="U392">
        <f t="shared" si="53"/>
        <v>-9.3534443283072739E-12</v>
      </c>
      <c r="V392">
        <f t="shared" si="54"/>
        <v>-1.0373104072536081E-9</v>
      </c>
      <c r="W392">
        <f t="shared" si="55"/>
        <v>-1.3101088867330149E-10</v>
      </c>
      <c r="AH392" t="s">
        <v>94</v>
      </c>
    </row>
    <row r="393" spans="1:34" x14ac:dyDescent="0.25">
      <c r="A393" t="s">
        <v>220</v>
      </c>
      <c r="B393" t="s">
        <v>60</v>
      </c>
      <c r="C393" t="s">
        <v>66</v>
      </c>
      <c r="D393" t="s">
        <v>63</v>
      </c>
      <c r="E393" t="s">
        <v>94</v>
      </c>
      <c r="F393">
        <v>-2.26248</v>
      </c>
      <c r="G393">
        <v>1.07</v>
      </c>
      <c r="H393">
        <v>0</v>
      </c>
      <c r="I393">
        <v>4.9089999999999998</v>
      </c>
      <c r="M393">
        <v>0.05</v>
      </c>
      <c r="N393">
        <v>0.99</v>
      </c>
      <c r="O393">
        <f t="shared" si="48"/>
        <v>-1.1312400000000001E-7</v>
      </c>
      <c r="P393">
        <f t="shared" si="49"/>
        <v>-4.9098425581319655E-9</v>
      </c>
      <c r="Q393">
        <f t="shared" si="50"/>
        <v>-4.9098425581319658</v>
      </c>
      <c r="R393">
        <v>20.75</v>
      </c>
      <c r="S393">
        <f t="shared" si="51"/>
        <v>-0.22113917613475803</v>
      </c>
      <c r="T393">
        <f t="shared" si="52"/>
        <v>-7.3713058711586004E-11</v>
      </c>
      <c r="U393">
        <f t="shared" si="53"/>
        <v>-1.6067014223140566E-11</v>
      </c>
      <c r="V393">
        <f t="shared" si="54"/>
        <v>-1.0324766994555718E-9</v>
      </c>
      <c r="W393">
        <f t="shared" si="55"/>
        <v>-2.2504584811926297E-10</v>
      </c>
      <c r="AH393" t="s">
        <v>94</v>
      </c>
    </row>
    <row r="394" spans="1:34" x14ac:dyDescent="0.25">
      <c r="A394" t="s">
        <v>220</v>
      </c>
      <c r="B394" t="s">
        <v>73</v>
      </c>
      <c r="C394" t="s">
        <v>66</v>
      </c>
      <c r="D394">
        <v>7</v>
      </c>
      <c r="E394" t="s">
        <v>94</v>
      </c>
      <c r="F394">
        <v>-2.791992</v>
      </c>
      <c r="G394">
        <v>1.29</v>
      </c>
      <c r="H394">
        <v>3.8759689919999998</v>
      </c>
      <c r="I394">
        <v>4.9089999999999998</v>
      </c>
      <c r="M394">
        <v>0.05</v>
      </c>
      <c r="N394">
        <v>0.99</v>
      </c>
      <c r="O394">
        <f t="shared" si="48"/>
        <v>-1.3959960000000001E-7</v>
      </c>
      <c r="P394">
        <f t="shared" si="49"/>
        <v>-6.0589446729093655E-9</v>
      </c>
      <c r="Q394">
        <f t="shared" si="50"/>
        <v>-6.0589446729093659</v>
      </c>
      <c r="R394">
        <v>21.25</v>
      </c>
      <c r="S394">
        <f t="shared" si="51"/>
        <v>-0.22102853343946616</v>
      </c>
      <c r="T394">
        <f t="shared" si="52"/>
        <v>-7.3676177813155385E-11</v>
      </c>
      <c r="U394">
        <f t="shared" si="53"/>
        <v>-1.9360820814620175E-11</v>
      </c>
      <c r="V394">
        <f t="shared" si="54"/>
        <v>-1.0319601197755236E-9</v>
      </c>
      <c r="W394">
        <f t="shared" si="55"/>
        <v>-2.7118120890414042E-10</v>
      </c>
      <c r="AH394" t="s">
        <v>94</v>
      </c>
    </row>
    <row r="395" spans="1:34" x14ac:dyDescent="0.25">
      <c r="A395" t="s">
        <v>220</v>
      </c>
      <c r="B395" t="s">
        <v>165</v>
      </c>
      <c r="C395" t="s">
        <v>152</v>
      </c>
      <c r="D395" t="s">
        <v>94</v>
      </c>
      <c r="E395" t="s">
        <v>94</v>
      </c>
      <c r="F395">
        <v>-2.4298293329999998</v>
      </c>
      <c r="G395">
        <v>1.1000000000000001</v>
      </c>
      <c r="H395">
        <v>4.5454545450000001</v>
      </c>
      <c r="I395">
        <v>4.9089999999999998</v>
      </c>
      <c r="M395">
        <v>0.05</v>
      </c>
      <c r="N395">
        <v>0.99</v>
      </c>
      <c r="O395">
        <f t="shared" si="48"/>
        <v>-1.2149146665000002E-7</v>
      </c>
      <c r="P395">
        <f t="shared" si="49"/>
        <v>-5.2730099130868809E-9</v>
      </c>
      <c r="Q395">
        <f t="shared" si="50"/>
        <v>-5.2730099130868808</v>
      </c>
      <c r="R395">
        <v>22</v>
      </c>
      <c r="S395">
        <f t="shared" si="51"/>
        <v>-0.21789297161516033</v>
      </c>
      <c r="T395">
        <f t="shared" si="52"/>
        <v>-7.2630990538386776E-11</v>
      </c>
      <c r="U395">
        <f t="shared" si="53"/>
        <v>-1.6275023343293028E-11</v>
      </c>
      <c r="V395">
        <f t="shared" si="54"/>
        <v>-1.017320495174022E-9</v>
      </c>
      <c r="W395">
        <f t="shared" si="55"/>
        <v>-2.2795936946250245E-10</v>
      </c>
      <c r="AH395" t="s">
        <v>94</v>
      </c>
    </row>
    <row r="396" spans="1:34" x14ac:dyDescent="0.25">
      <c r="A396" t="s">
        <v>220</v>
      </c>
      <c r="B396" t="s">
        <v>73</v>
      </c>
      <c r="C396" t="s">
        <v>70</v>
      </c>
      <c r="D396" t="s">
        <v>62</v>
      </c>
      <c r="E396" t="s">
        <v>94</v>
      </c>
      <c r="F396">
        <v>-2.0834408</v>
      </c>
      <c r="G396">
        <v>0.98</v>
      </c>
      <c r="H396">
        <v>0</v>
      </c>
      <c r="I396">
        <v>4.9089999999999998</v>
      </c>
      <c r="M396">
        <v>0.05</v>
      </c>
      <c r="N396">
        <v>0.99</v>
      </c>
      <c r="O396">
        <f t="shared" si="48"/>
        <v>-1.0417204E-7</v>
      </c>
      <c r="P396">
        <f t="shared" si="49"/>
        <v>-4.52130684345873E-9</v>
      </c>
      <c r="Q396">
        <f t="shared" si="50"/>
        <v>-4.5213068434587296</v>
      </c>
      <c r="R396">
        <v>21.25</v>
      </c>
      <c r="S396">
        <f t="shared" si="51"/>
        <v>-0.21710957231494499</v>
      </c>
      <c r="T396">
        <f t="shared" si="52"/>
        <v>-7.2369857438314999E-11</v>
      </c>
      <c r="U396">
        <f t="shared" si="53"/>
        <v>-1.4447435381859587E-11</v>
      </c>
      <c r="V396">
        <f t="shared" si="54"/>
        <v>-1.0136628821812467E-9</v>
      </c>
      <c r="W396">
        <f t="shared" si="55"/>
        <v>-2.0236089316309267E-10</v>
      </c>
      <c r="AH396" t="s">
        <v>94</v>
      </c>
    </row>
    <row r="397" spans="1:34" x14ac:dyDescent="0.25">
      <c r="A397" t="s">
        <v>220</v>
      </c>
      <c r="B397" t="s">
        <v>74</v>
      </c>
      <c r="C397" t="s">
        <v>66</v>
      </c>
      <c r="D397">
        <v>7</v>
      </c>
      <c r="E397" t="s">
        <v>94</v>
      </c>
      <c r="F397">
        <v>-2.7701519999999999</v>
      </c>
      <c r="G397">
        <v>1.4</v>
      </c>
      <c r="H397">
        <v>2.1428571430000001</v>
      </c>
      <c r="I397">
        <v>4.9089999999999998</v>
      </c>
      <c r="M397">
        <v>0.05</v>
      </c>
      <c r="N397">
        <v>0.99</v>
      </c>
      <c r="O397">
        <f t="shared" si="48"/>
        <v>-1.3850760000000002E-7</v>
      </c>
      <c r="P397">
        <f t="shared" si="49"/>
        <v>-6.0115493538481581E-9</v>
      </c>
      <c r="Q397">
        <f t="shared" si="50"/>
        <v>-6.0115493538481584</v>
      </c>
      <c r="R397">
        <v>20</v>
      </c>
      <c r="S397">
        <f t="shared" si="51"/>
        <v>-0.2146981912088628</v>
      </c>
      <c r="T397">
        <f t="shared" si="52"/>
        <v>-7.1566063736287603E-11</v>
      </c>
      <c r="U397">
        <f t="shared" si="53"/>
        <v>-2.0409959101813532E-11</v>
      </c>
      <c r="V397">
        <f t="shared" si="54"/>
        <v>-1.0024043849350597E-9</v>
      </c>
      <c r="W397">
        <f t="shared" si="55"/>
        <v>-2.858761741513716E-10</v>
      </c>
      <c r="AH397" t="s">
        <v>94</v>
      </c>
    </row>
    <row r="398" spans="1:34" x14ac:dyDescent="0.25">
      <c r="A398" t="s">
        <v>220</v>
      </c>
      <c r="B398" t="s">
        <v>131</v>
      </c>
      <c r="C398" t="s">
        <v>91</v>
      </c>
      <c r="D398" t="s">
        <v>94</v>
      </c>
      <c r="E398" t="s">
        <v>94</v>
      </c>
      <c r="F398">
        <v>-2.733154667</v>
      </c>
      <c r="G398">
        <v>0.99</v>
      </c>
      <c r="H398">
        <v>96.969696970000001</v>
      </c>
      <c r="I398">
        <v>4.9089999999999998</v>
      </c>
      <c r="M398">
        <v>0.05</v>
      </c>
      <c r="N398">
        <v>0.99</v>
      </c>
      <c r="O398">
        <f t="shared" si="48"/>
        <v>-1.3665773335000001E-7</v>
      </c>
      <c r="P398">
        <f t="shared" si="49"/>
        <v>-5.9312608739054485E-9</v>
      </c>
      <c r="Q398">
        <f t="shared" si="50"/>
        <v>-5.9312608739054484</v>
      </c>
      <c r="R398">
        <v>28</v>
      </c>
      <c r="S398">
        <f t="shared" si="51"/>
        <v>-0.21397044999658907</v>
      </c>
      <c r="T398">
        <f t="shared" si="52"/>
        <v>-7.1323483332196361E-11</v>
      </c>
      <c r="U398">
        <f t="shared" si="53"/>
        <v>-1.4383835505983783E-11</v>
      </c>
      <c r="V398">
        <f t="shared" si="54"/>
        <v>-9.9900663398907471E-10</v>
      </c>
      <c r="W398">
        <f t="shared" si="55"/>
        <v>-2.0147006878166305E-10</v>
      </c>
      <c r="AH398" t="s">
        <v>94</v>
      </c>
    </row>
    <row r="399" spans="1:34" x14ac:dyDescent="0.25">
      <c r="A399" t="s">
        <v>220</v>
      </c>
      <c r="B399" t="s">
        <v>141</v>
      </c>
      <c r="C399" t="s">
        <v>91</v>
      </c>
      <c r="D399" t="s">
        <v>94</v>
      </c>
      <c r="E399" t="s">
        <v>94</v>
      </c>
      <c r="F399">
        <v>-1.9437866669999999</v>
      </c>
      <c r="G399">
        <v>0.71</v>
      </c>
      <c r="H399">
        <v>161.97183100000001</v>
      </c>
      <c r="I399">
        <v>4.9089999999999998</v>
      </c>
      <c r="M399">
        <v>0.05</v>
      </c>
      <c r="N399">
        <v>0.99</v>
      </c>
      <c r="O399">
        <f t="shared" si="48"/>
        <v>-9.7189333349999997E-8</v>
      </c>
      <c r="P399">
        <f t="shared" si="49"/>
        <v>-4.2182412669133364E-9</v>
      </c>
      <c r="Q399">
        <f t="shared" si="50"/>
        <v>-4.2182412669133367</v>
      </c>
      <c r="R399">
        <v>28</v>
      </c>
      <c r="S399">
        <f t="shared" si="51"/>
        <v>-0.21218517439201895</v>
      </c>
      <c r="T399">
        <f t="shared" si="52"/>
        <v>-7.0728391464006311E-11</v>
      </c>
      <c r="U399">
        <f t="shared" si="53"/>
        <v>-1.0229610498970153E-11</v>
      </c>
      <c r="V399">
        <f t="shared" si="54"/>
        <v>-9.906713607188972E-10</v>
      </c>
      <c r="W399">
        <f t="shared" si="55"/>
        <v>-1.4328308537592524E-10</v>
      </c>
      <c r="AH399" t="s">
        <v>94</v>
      </c>
    </row>
    <row r="400" spans="1:34" x14ac:dyDescent="0.25">
      <c r="A400" t="s">
        <v>220</v>
      </c>
      <c r="B400" t="s">
        <v>74</v>
      </c>
      <c r="C400" t="s">
        <v>61</v>
      </c>
      <c r="D400">
        <v>7</v>
      </c>
      <c r="E400" t="s">
        <v>195</v>
      </c>
      <c r="F400">
        <v>-1.8095672</v>
      </c>
      <c r="G400">
        <v>0.93</v>
      </c>
      <c r="H400">
        <v>1.075268817</v>
      </c>
      <c r="I400">
        <v>4.9089999999999998</v>
      </c>
      <c r="M400">
        <v>0.05</v>
      </c>
      <c r="N400">
        <v>0.99</v>
      </c>
      <c r="O400">
        <f t="shared" si="48"/>
        <v>-9.0478360000000007E-8</v>
      </c>
      <c r="P400">
        <f t="shared" si="49"/>
        <v>-3.9269695424311803E-9</v>
      </c>
      <c r="Q400">
        <f t="shared" si="50"/>
        <v>-3.9269695424311801</v>
      </c>
      <c r="R400">
        <v>20</v>
      </c>
      <c r="S400">
        <f t="shared" si="51"/>
        <v>-0.21112739475436451</v>
      </c>
      <c r="T400">
        <f t="shared" si="52"/>
        <v>-7.0375798251454839E-11</v>
      </c>
      <c r="U400">
        <f t="shared" si="53"/>
        <v>-1.3332550901171929E-11</v>
      </c>
      <c r="V400">
        <f t="shared" si="54"/>
        <v>-9.8573269336865257E-10</v>
      </c>
      <c r="W400">
        <f t="shared" si="55"/>
        <v>-1.8674504070744486E-10</v>
      </c>
      <c r="AH400" t="s">
        <v>94</v>
      </c>
    </row>
    <row r="401" spans="1:34" x14ac:dyDescent="0.25">
      <c r="A401" t="s">
        <v>220</v>
      </c>
      <c r="B401" t="s">
        <v>72</v>
      </c>
      <c r="C401" t="s">
        <v>70</v>
      </c>
      <c r="D401" t="s">
        <v>65</v>
      </c>
      <c r="E401" t="s">
        <v>94</v>
      </c>
      <c r="F401">
        <v>-1.8617687999999999</v>
      </c>
      <c r="G401">
        <v>0.93</v>
      </c>
      <c r="H401">
        <v>1.075268817</v>
      </c>
      <c r="I401">
        <v>4.9089999999999998</v>
      </c>
      <c r="M401">
        <v>0.05</v>
      </c>
      <c r="N401">
        <v>0.99</v>
      </c>
      <c r="O401">
        <f t="shared" si="48"/>
        <v>-9.3088440000000001E-8</v>
      </c>
      <c r="P401">
        <f t="shared" si="49"/>
        <v>-4.0402530354488339E-9</v>
      </c>
      <c r="Q401">
        <f t="shared" si="50"/>
        <v>-4.040253035448834</v>
      </c>
      <c r="R401">
        <v>20.75</v>
      </c>
      <c r="S401">
        <f t="shared" si="51"/>
        <v>-0.20936665554858575</v>
      </c>
      <c r="T401">
        <f t="shared" si="52"/>
        <v>-6.9788885182861931E-11</v>
      </c>
      <c r="U401">
        <f t="shared" si="53"/>
        <v>-1.3221361421890729E-11</v>
      </c>
      <c r="V401">
        <f t="shared" si="54"/>
        <v>-9.7751197809079229E-10</v>
      </c>
      <c r="W401">
        <f t="shared" si="55"/>
        <v>-1.8518764302799688E-10</v>
      </c>
      <c r="AH401" t="s">
        <v>94</v>
      </c>
    </row>
    <row r="402" spans="1:34" x14ac:dyDescent="0.25">
      <c r="A402" t="s">
        <v>220</v>
      </c>
      <c r="B402" t="s">
        <v>72</v>
      </c>
      <c r="C402" t="s">
        <v>70</v>
      </c>
      <c r="D402">
        <v>8</v>
      </c>
      <c r="E402" t="s">
        <v>94</v>
      </c>
      <c r="F402">
        <v>-1.6982808</v>
      </c>
      <c r="G402">
        <v>0.85</v>
      </c>
      <c r="H402">
        <v>2.3529411759999999</v>
      </c>
      <c r="I402">
        <v>4.9089999999999998</v>
      </c>
      <c r="M402">
        <v>0.05</v>
      </c>
      <c r="N402">
        <v>0.99</v>
      </c>
      <c r="O402">
        <f t="shared" si="48"/>
        <v>-8.4914040000000015E-8</v>
      </c>
      <c r="P402">
        <f t="shared" si="49"/>
        <v>-3.685465218476363E-9</v>
      </c>
      <c r="Q402">
        <f t="shared" si="50"/>
        <v>-3.685465218476363</v>
      </c>
      <c r="R402">
        <v>20.75</v>
      </c>
      <c r="S402">
        <f t="shared" si="51"/>
        <v>-0.2089562136627279</v>
      </c>
      <c r="T402">
        <f t="shared" si="52"/>
        <v>-6.9652071220909297E-11</v>
      </c>
      <c r="U402">
        <f t="shared" si="53"/>
        <v>-1.206035048640719E-11</v>
      </c>
      <c r="V402">
        <f t="shared" si="54"/>
        <v>-9.7559566596991026E-10</v>
      </c>
      <c r="W402">
        <f t="shared" si="55"/>
        <v>-1.6892571115795959E-10</v>
      </c>
      <c r="AH402" t="s">
        <v>94</v>
      </c>
    </row>
    <row r="403" spans="1:34" x14ac:dyDescent="0.25">
      <c r="A403" t="s">
        <v>220</v>
      </c>
      <c r="B403" t="s">
        <v>74</v>
      </c>
      <c r="C403" t="s">
        <v>68</v>
      </c>
      <c r="D403" t="s">
        <v>65</v>
      </c>
      <c r="E403" t="s">
        <v>154</v>
      </c>
      <c r="F403">
        <v>-2.5213399999999999</v>
      </c>
      <c r="G403">
        <v>1.31</v>
      </c>
      <c r="H403">
        <v>0</v>
      </c>
      <c r="I403">
        <v>4.9089999999999998</v>
      </c>
      <c r="M403">
        <v>0.05</v>
      </c>
      <c r="N403">
        <v>0.99</v>
      </c>
      <c r="O403">
        <f t="shared" si="48"/>
        <v>-1.2606699999999999E-7</v>
      </c>
      <c r="P403">
        <f t="shared" si="49"/>
        <v>-5.4715986154664117E-9</v>
      </c>
      <c r="Q403">
        <f t="shared" si="50"/>
        <v>-5.4715986154664114</v>
      </c>
      <c r="R403">
        <v>20</v>
      </c>
      <c r="S403">
        <f t="shared" si="51"/>
        <v>-0.20883964181169506</v>
      </c>
      <c r="T403">
        <f t="shared" si="52"/>
        <v>-6.96132139372317E-11</v>
      </c>
      <c r="U403">
        <f t="shared" si="53"/>
        <v>-1.8576759066566215E-11</v>
      </c>
      <c r="V403">
        <f t="shared" si="54"/>
        <v>-9.7505140365462321E-10</v>
      </c>
      <c r="W403">
        <f t="shared" si="55"/>
        <v>-2.6019909121767301E-10</v>
      </c>
      <c r="AH403" t="s">
        <v>94</v>
      </c>
    </row>
    <row r="404" spans="1:34" x14ac:dyDescent="0.25">
      <c r="A404" t="s">
        <v>220</v>
      </c>
      <c r="B404" t="s">
        <v>189</v>
      </c>
      <c r="C404" t="s">
        <v>152</v>
      </c>
      <c r="D404" t="s">
        <v>94</v>
      </c>
      <c r="E404" t="s">
        <v>94</v>
      </c>
      <c r="F404">
        <v>-2.278397333</v>
      </c>
      <c r="G404">
        <v>1.03</v>
      </c>
      <c r="H404">
        <v>5.8252427180000002</v>
      </c>
      <c r="I404">
        <v>4.9089999999999998</v>
      </c>
      <c r="M404">
        <v>0.05</v>
      </c>
      <c r="N404">
        <v>0.99</v>
      </c>
      <c r="O404">
        <f t="shared" si="48"/>
        <v>-1.1391986665E-7</v>
      </c>
      <c r="P404">
        <f t="shared" si="49"/>
        <v>-4.9443850066731048E-9</v>
      </c>
      <c r="Q404">
        <f t="shared" si="50"/>
        <v>-4.9443850066731052</v>
      </c>
      <c r="R404">
        <v>23</v>
      </c>
      <c r="S404">
        <f t="shared" si="51"/>
        <v>-0.20871190403854389</v>
      </c>
      <c r="T404">
        <f t="shared" si="52"/>
        <v>-6.957063467951462E-11</v>
      </c>
      <c r="U404">
        <f t="shared" si="53"/>
        <v>-1.4597220150723175E-11</v>
      </c>
      <c r="V404">
        <f t="shared" si="54"/>
        <v>-9.7445500876555749E-10</v>
      </c>
      <c r="W404">
        <f t="shared" si="55"/>
        <v>-2.0445888348513431E-10</v>
      </c>
      <c r="AH404" t="s">
        <v>94</v>
      </c>
    </row>
    <row r="405" spans="1:34" x14ac:dyDescent="0.25">
      <c r="A405" t="s">
        <v>220</v>
      </c>
      <c r="B405" t="s">
        <v>74</v>
      </c>
      <c r="C405" t="s">
        <v>68</v>
      </c>
      <c r="D405">
        <v>8</v>
      </c>
      <c r="E405" t="s">
        <v>154</v>
      </c>
      <c r="F405">
        <v>-2.8448760000000002</v>
      </c>
      <c r="G405">
        <v>1.48</v>
      </c>
      <c r="H405">
        <v>0.675675676</v>
      </c>
      <c r="I405">
        <v>4.9089999999999998</v>
      </c>
      <c r="M405">
        <v>0.05</v>
      </c>
      <c r="N405">
        <v>0.99</v>
      </c>
      <c r="O405">
        <f t="shared" si="48"/>
        <v>-1.4224380000000003E-7</v>
      </c>
      <c r="P405">
        <f t="shared" si="49"/>
        <v>-6.1737090526361488E-9</v>
      </c>
      <c r="Q405">
        <f t="shared" si="50"/>
        <v>-6.1737090526361484</v>
      </c>
      <c r="R405">
        <v>20</v>
      </c>
      <c r="S405">
        <f t="shared" si="51"/>
        <v>-0.20857125177824826</v>
      </c>
      <c r="T405">
        <f t="shared" si="52"/>
        <v>-6.9523750592749422E-11</v>
      </c>
      <c r="U405">
        <f t="shared" si="53"/>
        <v>-2.0960511484471205E-11</v>
      </c>
      <c r="V405">
        <f t="shared" si="54"/>
        <v>-9.7379831742746338E-10</v>
      </c>
      <c r="W405">
        <f t="shared" si="55"/>
        <v>-2.9358759620954284E-10</v>
      </c>
      <c r="AH405" t="s">
        <v>94</v>
      </c>
    </row>
    <row r="406" spans="1:34" x14ac:dyDescent="0.25">
      <c r="A406" t="s">
        <v>220</v>
      </c>
      <c r="B406" t="s">
        <v>72</v>
      </c>
      <c r="C406" t="s">
        <v>61</v>
      </c>
      <c r="D406" t="s">
        <v>65</v>
      </c>
      <c r="E406" t="s">
        <v>150</v>
      </c>
      <c r="F406">
        <v>-1.0164232</v>
      </c>
      <c r="G406">
        <v>0.52</v>
      </c>
      <c r="H406">
        <v>0</v>
      </c>
      <c r="I406">
        <v>4.9089999999999998</v>
      </c>
      <c r="M406">
        <v>0.05</v>
      </c>
      <c r="N406">
        <v>0.99</v>
      </c>
      <c r="O406">
        <f t="shared" si="48"/>
        <v>-5.082116E-8</v>
      </c>
      <c r="P406">
        <f t="shared" si="49"/>
        <v>-2.205755579909072E-9</v>
      </c>
      <c r="Q406">
        <f t="shared" si="50"/>
        <v>-2.2057555799090718</v>
      </c>
      <c r="R406">
        <v>20.75</v>
      </c>
      <c r="S406">
        <f t="shared" si="51"/>
        <v>-0.20442591102030322</v>
      </c>
      <c r="T406">
        <f t="shared" si="52"/>
        <v>-6.8141970340101083E-11</v>
      </c>
      <c r="U406">
        <f t="shared" si="53"/>
        <v>-7.2181349718583346E-12</v>
      </c>
      <c r="V406">
        <f t="shared" si="54"/>
        <v>-9.5444413596269387E-10</v>
      </c>
      <c r="W406">
        <f t="shared" si="55"/>
        <v>-1.0110225111032814E-10</v>
      </c>
      <c r="AH406" t="s">
        <v>94</v>
      </c>
    </row>
    <row r="407" spans="1:34" x14ac:dyDescent="0.25">
      <c r="A407" t="s">
        <v>220</v>
      </c>
      <c r="B407" t="s">
        <v>128</v>
      </c>
      <c r="C407" t="s">
        <v>91</v>
      </c>
      <c r="D407" t="s">
        <v>94</v>
      </c>
      <c r="E407" t="s">
        <v>94</v>
      </c>
      <c r="F407">
        <v>-2.551538667</v>
      </c>
      <c r="G407">
        <v>1.18</v>
      </c>
      <c r="H407">
        <v>155.08474580000001</v>
      </c>
      <c r="I407">
        <v>4.9089999999999998</v>
      </c>
      <c r="M407">
        <v>0.05</v>
      </c>
      <c r="N407">
        <v>0.99</v>
      </c>
      <c r="O407">
        <f t="shared" si="48"/>
        <v>-1.2757693335E-7</v>
      </c>
      <c r="P407">
        <f t="shared" si="49"/>
        <v>-5.5371332060198992E-9</v>
      </c>
      <c r="Q407">
        <f t="shared" si="50"/>
        <v>-5.5371332060198988</v>
      </c>
      <c r="R407">
        <v>23</v>
      </c>
      <c r="S407">
        <f t="shared" si="51"/>
        <v>-0.20402112033971626</v>
      </c>
      <c r="T407">
        <f t="shared" si="52"/>
        <v>-6.8007040113238755E-11</v>
      </c>
      <c r="U407">
        <f t="shared" si="53"/>
        <v>-1.6347180145370082E-11</v>
      </c>
      <c r="V407">
        <f t="shared" si="54"/>
        <v>-9.5255420875410131E-10</v>
      </c>
      <c r="W407">
        <f t="shared" si="55"/>
        <v>-2.2897004814215514E-10</v>
      </c>
      <c r="AH407" t="s">
        <v>94</v>
      </c>
    </row>
    <row r="408" spans="1:34" x14ac:dyDescent="0.25">
      <c r="A408" t="s">
        <v>220</v>
      </c>
      <c r="B408" t="s">
        <v>74</v>
      </c>
      <c r="C408" t="s">
        <v>61</v>
      </c>
      <c r="D408" t="s">
        <v>63</v>
      </c>
      <c r="E408" t="s">
        <v>150</v>
      </c>
      <c r="F408">
        <v>-1.8824392000000001</v>
      </c>
      <c r="G408">
        <v>1.01</v>
      </c>
      <c r="H408">
        <v>0</v>
      </c>
      <c r="I408">
        <v>4.9089999999999998</v>
      </c>
      <c r="M408">
        <v>0.05</v>
      </c>
      <c r="N408">
        <v>0.99</v>
      </c>
      <c r="O408">
        <f t="shared" si="48"/>
        <v>-9.4121960000000014E-8</v>
      </c>
      <c r="P408">
        <f t="shared" si="49"/>
        <v>-4.0851101876064714E-9</v>
      </c>
      <c r="Q408">
        <f t="shared" si="50"/>
        <v>-4.085110187606471</v>
      </c>
      <c r="R408">
        <v>20</v>
      </c>
      <c r="S408">
        <f t="shared" si="51"/>
        <v>-0.20223317760428072</v>
      </c>
      <c r="T408">
        <f t="shared" si="52"/>
        <v>-6.7411059201426932E-11</v>
      </c>
      <c r="U408">
        <f t="shared" si="53"/>
        <v>-1.3869458096036096E-11</v>
      </c>
      <c r="V408">
        <f t="shared" si="54"/>
        <v>-9.4420648291662666E-10</v>
      </c>
      <c r="W408">
        <f t="shared" si="55"/>
        <v>-1.9426533871374879E-10</v>
      </c>
      <c r="AH408" t="s">
        <v>94</v>
      </c>
    </row>
    <row r="409" spans="1:34" x14ac:dyDescent="0.25">
      <c r="A409" t="s">
        <v>220</v>
      </c>
      <c r="B409" t="s">
        <v>191</v>
      </c>
      <c r="C409" t="s">
        <v>152</v>
      </c>
      <c r="D409" t="s">
        <v>94</v>
      </c>
      <c r="E409" t="s">
        <v>94</v>
      </c>
      <c r="F409">
        <v>-2.1245093330000002</v>
      </c>
      <c r="G409">
        <v>1.04</v>
      </c>
      <c r="H409">
        <v>1.923076923</v>
      </c>
      <c r="I409">
        <v>4.9089999999999998</v>
      </c>
      <c r="M409">
        <v>0.05</v>
      </c>
      <c r="N409">
        <v>0.99</v>
      </c>
      <c r="O409">
        <f t="shared" si="48"/>
        <v>-1.0622546665E-7</v>
      </c>
      <c r="P409">
        <f t="shared" si="49"/>
        <v>-4.6104302969802848E-9</v>
      </c>
      <c r="Q409">
        <f t="shared" si="50"/>
        <v>-4.6104302969802848</v>
      </c>
      <c r="R409">
        <v>22</v>
      </c>
      <c r="S409">
        <f t="shared" si="51"/>
        <v>-0.20150482067221523</v>
      </c>
      <c r="T409">
        <f t="shared" si="52"/>
        <v>-6.7168273557405082E-11</v>
      </c>
      <c r="U409">
        <f t="shared" si="53"/>
        <v>-1.4229986657099469E-11</v>
      </c>
      <c r="V409">
        <f t="shared" si="54"/>
        <v>-9.4080585723650574E-10</v>
      </c>
      <c r="W409">
        <f t="shared" si="55"/>
        <v>-1.9931515410999514E-10</v>
      </c>
      <c r="AH409" t="s">
        <v>111</v>
      </c>
    </row>
    <row r="410" spans="1:34" x14ac:dyDescent="0.25">
      <c r="A410" t="s">
        <v>220</v>
      </c>
      <c r="B410" t="s">
        <v>71</v>
      </c>
      <c r="C410" t="s">
        <v>70</v>
      </c>
      <c r="D410" t="s">
        <v>63</v>
      </c>
      <c r="E410" t="s">
        <v>94</v>
      </c>
      <c r="F410">
        <v>-2.6841328</v>
      </c>
      <c r="G410">
        <v>1.43</v>
      </c>
      <c r="H410">
        <v>-0.69930069900000003</v>
      </c>
      <c r="I410">
        <v>4.9089999999999998</v>
      </c>
      <c r="M410">
        <v>0.05</v>
      </c>
      <c r="N410">
        <v>0.99</v>
      </c>
      <c r="O410">
        <f t="shared" si="48"/>
        <v>-1.3420664E-7</v>
      </c>
      <c r="P410">
        <f t="shared" si="49"/>
        <v>-5.824877768253383E-9</v>
      </c>
      <c r="Q410">
        <f t="shared" si="50"/>
        <v>-5.8248777682533825</v>
      </c>
      <c r="R410">
        <v>20.25</v>
      </c>
      <c r="S410">
        <f t="shared" si="51"/>
        <v>-0.20115264674966357</v>
      </c>
      <c r="T410">
        <f t="shared" si="52"/>
        <v>-6.705088224988786E-11</v>
      </c>
      <c r="U410">
        <f t="shared" si="53"/>
        <v>-1.9532035367150058E-11</v>
      </c>
      <c r="V410">
        <f t="shared" si="54"/>
        <v>-9.3916159240950427E-10</v>
      </c>
      <c r="W410">
        <f t="shared" si="55"/>
        <v>-2.735793597770607E-10</v>
      </c>
      <c r="AH410" t="s">
        <v>94</v>
      </c>
    </row>
    <row r="411" spans="1:34" x14ac:dyDescent="0.25">
      <c r="A411" t="s">
        <v>220</v>
      </c>
      <c r="B411" t="s">
        <v>186</v>
      </c>
      <c r="C411" t="s">
        <v>152</v>
      </c>
      <c r="D411" t="s">
        <v>94</v>
      </c>
      <c r="E411" t="s">
        <v>94</v>
      </c>
      <c r="F411">
        <v>-1.900757333</v>
      </c>
      <c r="G411">
        <v>0.74</v>
      </c>
      <c r="H411">
        <v>8.1081081079999997</v>
      </c>
      <c r="I411">
        <v>4.9089999999999998</v>
      </c>
      <c r="M411">
        <v>0.05</v>
      </c>
      <c r="N411">
        <v>0.99</v>
      </c>
      <c r="O411">
        <f t="shared" si="48"/>
        <v>-9.5037866650000005E-8</v>
      </c>
      <c r="P411">
        <f t="shared" si="49"/>
        <v>-4.1248626490597982E-9</v>
      </c>
      <c r="Q411">
        <f t="shared" si="50"/>
        <v>-4.1248626490597982</v>
      </c>
      <c r="R411">
        <v>28</v>
      </c>
      <c r="S411">
        <f t="shared" si="51"/>
        <v>-0.19907638267663116</v>
      </c>
      <c r="T411">
        <f t="shared" si="52"/>
        <v>-6.6358794225543724E-11</v>
      </c>
      <c r="U411">
        <f t="shared" si="53"/>
        <v>-1.0003159039906775E-11</v>
      </c>
      <c r="V411">
        <f t="shared" si="54"/>
        <v>-9.2946772307892327E-10</v>
      </c>
      <c r="W411">
        <f t="shared" si="55"/>
        <v>-1.4011124772426223E-10</v>
      </c>
      <c r="AH411" t="s">
        <v>94</v>
      </c>
    </row>
    <row r="412" spans="1:34" x14ac:dyDescent="0.25">
      <c r="A412" t="s">
        <v>220</v>
      </c>
      <c r="B412" t="s">
        <v>121</v>
      </c>
      <c r="C412" t="s">
        <v>91</v>
      </c>
      <c r="D412" t="s">
        <v>94</v>
      </c>
      <c r="E412" t="s">
        <v>94</v>
      </c>
      <c r="F412">
        <v>-2.8505626670000002</v>
      </c>
      <c r="G412">
        <v>1.1100000000000001</v>
      </c>
      <c r="H412">
        <v>118.91891889999999</v>
      </c>
      <c r="I412">
        <v>4.9089999999999998</v>
      </c>
      <c r="M412">
        <v>0.05</v>
      </c>
      <c r="N412">
        <v>0.99</v>
      </c>
      <c r="O412">
        <f t="shared" si="48"/>
        <v>-1.4252813335000002E-7</v>
      </c>
      <c r="P412">
        <f t="shared" si="49"/>
        <v>-6.1860497759355922E-9</v>
      </c>
      <c r="Q412">
        <f t="shared" si="50"/>
        <v>-6.1860497759355919</v>
      </c>
      <c r="R412">
        <v>28</v>
      </c>
      <c r="S412">
        <f t="shared" si="51"/>
        <v>-0.19903635057707822</v>
      </c>
      <c r="T412">
        <f t="shared" si="52"/>
        <v>-6.634545019235941E-11</v>
      </c>
      <c r="U412">
        <f t="shared" si="53"/>
        <v>-1.5001721269814414E-11</v>
      </c>
      <c r="V412">
        <f t="shared" si="54"/>
        <v>-9.2928081720932056E-10</v>
      </c>
      <c r="W412">
        <f t="shared" si="55"/>
        <v>-2.1012460930990956E-10</v>
      </c>
      <c r="AH412" t="s">
        <v>94</v>
      </c>
    </row>
    <row r="413" spans="1:34" x14ac:dyDescent="0.25">
      <c r="A413" t="s">
        <v>220</v>
      </c>
      <c r="B413" t="s">
        <v>72</v>
      </c>
      <c r="C413" t="s">
        <v>66</v>
      </c>
      <c r="D413" t="s">
        <v>63</v>
      </c>
      <c r="E413" t="s">
        <v>94</v>
      </c>
      <c r="F413">
        <v>-2.0494560000000002</v>
      </c>
      <c r="G413">
        <v>1.08</v>
      </c>
      <c r="H413">
        <v>5.5555555559999998</v>
      </c>
      <c r="I413">
        <v>4.9089999999999998</v>
      </c>
      <c r="M413">
        <v>0.05</v>
      </c>
      <c r="N413">
        <v>0.99</v>
      </c>
      <c r="O413">
        <f t="shared" si="48"/>
        <v>-1.0247280000000001E-7</v>
      </c>
      <c r="P413">
        <f t="shared" si="49"/>
        <v>-4.4475559075964887E-9</v>
      </c>
      <c r="Q413">
        <f t="shared" si="50"/>
        <v>-4.447555907596489</v>
      </c>
      <c r="R413">
        <v>20.75</v>
      </c>
      <c r="S413">
        <f t="shared" si="51"/>
        <v>-0.19846300346258317</v>
      </c>
      <c r="T413">
        <f t="shared" si="52"/>
        <v>-6.615433448752771E-11</v>
      </c>
      <c r="U413">
        <f t="shared" si="53"/>
        <v>-1.4554223109906282E-11</v>
      </c>
      <c r="V413">
        <f t="shared" si="54"/>
        <v>-9.2660391686645442E-10</v>
      </c>
      <c r="W413">
        <f t="shared" si="55"/>
        <v>-2.0385663683352432E-10</v>
      </c>
      <c r="AH413" t="s">
        <v>156</v>
      </c>
    </row>
    <row r="414" spans="1:34" x14ac:dyDescent="0.25">
      <c r="A414" t="s">
        <v>220</v>
      </c>
      <c r="B414" t="s">
        <v>71</v>
      </c>
      <c r="C414" t="s">
        <v>70</v>
      </c>
      <c r="D414" t="s">
        <v>64</v>
      </c>
      <c r="E414" t="s">
        <v>94</v>
      </c>
      <c r="F414">
        <v>-3.1695487999999998</v>
      </c>
      <c r="G414">
        <v>1.72</v>
      </c>
      <c r="H414">
        <v>-2.3255813949999999</v>
      </c>
      <c r="I414">
        <v>4.9089999999999998</v>
      </c>
      <c r="M414">
        <v>0.05</v>
      </c>
      <c r="N414">
        <v>0.99</v>
      </c>
      <c r="O414">
        <f t="shared" si="48"/>
        <v>-1.5847744E-7</v>
      </c>
      <c r="P414">
        <f t="shared" si="49"/>
        <v>-6.8782864769262484E-9</v>
      </c>
      <c r="Q414">
        <f t="shared" si="50"/>
        <v>-6.8782864769262488</v>
      </c>
      <c r="R414">
        <v>20.25</v>
      </c>
      <c r="S414">
        <f t="shared" si="51"/>
        <v>-0.19748166743974302</v>
      </c>
      <c r="T414">
        <f t="shared" si="52"/>
        <v>-6.5827222479914326E-11</v>
      </c>
      <c r="U414">
        <f t="shared" si="53"/>
        <v>-2.3064335438063282E-11</v>
      </c>
      <c r="V414">
        <f t="shared" si="54"/>
        <v>-9.22022157109416E-10</v>
      </c>
      <c r="W414">
        <f t="shared" si="55"/>
        <v>-3.2305522718032096E-10</v>
      </c>
      <c r="AH414" t="s">
        <v>94</v>
      </c>
    </row>
    <row r="415" spans="1:34" x14ac:dyDescent="0.25">
      <c r="A415" t="s">
        <v>220</v>
      </c>
      <c r="B415" t="s">
        <v>73</v>
      </c>
      <c r="C415" t="s">
        <v>66</v>
      </c>
      <c r="D415" t="s">
        <v>65</v>
      </c>
      <c r="E415" t="s">
        <v>94</v>
      </c>
      <c r="F415">
        <v>-2.4484240000000002</v>
      </c>
      <c r="G415">
        <v>1.27</v>
      </c>
      <c r="H415">
        <v>0.78740157499999996</v>
      </c>
      <c r="I415">
        <v>4.9089999999999998</v>
      </c>
      <c r="M415">
        <v>0.05</v>
      </c>
      <c r="N415">
        <v>0.99</v>
      </c>
      <c r="O415">
        <f t="shared" si="48"/>
        <v>-1.2242119999999999E-7</v>
      </c>
      <c r="P415">
        <f t="shared" si="49"/>
        <v>-5.3133624852160887E-9</v>
      </c>
      <c r="Q415">
        <f t="shared" si="50"/>
        <v>-5.3133624852160883</v>
      </c>
      <c r="R415">
        <v>21.25</v>
      </c>
      <c r="S415">
        <f t="shared" si="51"/>
        <v>-0.1968823523933706</v>
      </c>
      <c r="T415">
        <f t="shared" si="52"/>
        <v>-6.5627450797790199E-11</v>
      </c>
      <c r="U415">
        <f t="shared" si="53"/>
        <v>-1.6978379000446843E-11</v>
      </c>
      <c r="V415">
        <f t="shared" si="54"/>
        <v>-9.1922401508940804E-10</v>
      </c>
      <c r="W415">
        <f t="shared" si="55"/>
        <v>-2.3781106114555881E-10</v>
      </c>
      <c r="AH415" t="s">
        <v>94</v>
      </c>
    </row>
    <row r="416" spans="1:34" x14ac:dyDescent="0.25">
      <c r="A416" t="s">
        <v>220</v>
      </c>
      <c r="B416" t="s">
        <v>107</v>
      </c>
      <c r="C416" t="s">
        <v>91</v>
      </c>
      <c r="D416" t="s">
        <v>94</v>
      </c>
      <c r="E416" t="s">
        <v>94</v>
      </c>
      <c r="F416">
        <v>-3.221450667</v>
      </c>
      <c r="G416">
        <v>1.28</v>
      </c>
      <c r="H416">
        <v>171.875</v>
      </c>
      <c r="I416">
        <v>4.9089999999999998</v>
      </c>
      <c r="M416">
        <v>0.05</v>
      </c>
      <c r="N416">
        <v>0.99</v>
      </c>
      <c r="O416">
        <f t="shared" si="48"/>
        <v>-1.6107253335E-7</v>
      </c>
      <c r="P416">
        <f t="shared" si="49"/>
        <v>-6.9909195147622088E-9</v>
      </c>
      <c r="Q416">
        <f t="shared" si="50"/>
        <v>-6.9909195147622087</v>
      </c>
      <c r="R416">
        <v>28</v>
      </c>
      <c r="S416">
        <f t="shared" si="51"/>
        <v>-0.19505913824671342</v>
      </c>
      <c r="T416">
        <f t="shared" si="52"/>
        <v>-6.5019712748904473E-11</v>
      </c>
      <c r="U416">
        <f t="shared" si="53"/>
        <v>-1.6953602020492507E-11</v>
      </c>
      <c r="V416">
        <f t="shared" si="54"/>
        <v>-9.1071161056008026E-10</v>
      </c>
      <c r="W416">
        <f t="shared" si="55"/>
        <v>-2.3746401742043239E-10</v>
      </c>
      <c r="AH416" t="s">
        <v>94</v>
      </c>
    </row>
    <row r="417" spans="1:34" x14ac:dyDescent="0.25">
      <c r="A417" t="s">
        <v>220</v>
      </c>
      <c r="B417" t="s">
        <v>146</v>
      </c>
      <c r="C417" t="s">
        <v>91</v>
      </c>
      <c r="D417" t="s">
        <v>94</v>
      </c>
      <c r="E417" t="s">
        <v>94</v>
      </c>
      <c r="F417">
        <v>-2.236106667</v>
      </c>
      <c r="G417">
        <v>0.89</v>
      </c>
      <c r="H417">
        <v>98.876404489999999</v>
      </c>
      <c r="I417">
        <v>4.9089999999999998</v>
      </c>
      <c r="M417">
        <v>0.05</v>
      </c>
      <c r="N417">
        <v>0.99</v>
      </c>
      <c r="O417">
        <f t="shared" si="48"/>
        <v>-1.1180533335000001E-7</v>
      </c>
      <c r="P417">
        <f t="shared" si="49"/>
        <v>-4.8526093835787378E-9</v>
      </c>
      <c r="Q417">
        <f t="shared" si="50"/>
        <v>-4.8526093835787378</v>
      </c>
      <c r="R417">
        <v>28</v>
      </c>
      <c r="S417">
        <f t="shared" si="51"/>
        <v>-0.19472750335388195</v>
      </c>
      <c r="T417">
        <f t="shared" si="52"/>
        <v>-6.4909167784627304E-11</v>
      </c>
      <c r="U417">
        <f t="shared" si="53"/>
        <v>-1.176800964113227E-11</v>
      </c>
      <c r="V417">
        <f t="shared" si="54"/>
        <v>-9.0916324040893933E-10</v>
      </c>
      <c r="W417">
        <f t="shared" si="55"/>
        <v>-1.6483098064044737E-10</v>
      </c>
      <c r="AH417" t="s">
        <v>94</v>
      </c>
    </row>
    <row r="418" spans="1:34" x14ac:dyDescent="0.25">
      <c r="A418" t="s">
        <v>220</v>
      </c>
      <c r="B418" t="s">
        <v>159</v>
      </c>
      <c r="C418" t="s">
        <v>152</v>
      </c>
      <c r="D418" t="s">
        <v>94</v>
      </c>
      <c r="E418" t="s">
        <v>94</v>
      </c>
      <c r="F418">
        <v>-2.0046773330000001</v>
      </c>
      <c r="G418">
        <v>1.02</v>
      </c>
      <c r="H418">
        <v>3.9215686270000001</v>
      </c>
      <c r="I418">
        <v>4.9089999999999998</v>
      </c>
      <c r="M418">
        <v>0.05</v>
      </c>
      <c r="N418">
        <v>0.99</v>
      </c>
      <c r="O418">
        <f t="shared" si="48"/>
        <v>-1.0023386664999999E-7</v>
      </c>
      <c r="P418">
        <f t="shared" si="49"/>
        <v>-4.350381035362029E-9</v>
      </c>
      <c r="Q418">
        <f t="shared" si="50"/>
        <v>-4.3503810353620294</v>
      </c>
      <c r="R418">
        <v>22</v>
      </c>
      <c r="S418">
        <f t="shared" si="51"/>
        <v>-0.19386724756515283</v>
      </c>
      <c r="T418">
        <f t="shared" si="52"/>
        <v>-6.4622415855050935E-11</v>
      </c>
      <c r="U418">
        <f t="shared" si="53"/>
        <v>-1.3427350615634948E-11</v>
      </c>
      <c r="V418">
        <f t="shared" si="54"/>
        <v>-9.0514679215694199E-10</v>
      </c>
      <c r="W418">
        <f t="shared" si="55"/>
        <v>-1.8807287186801403E-10</v>
      </c>
      <c r="AH418" t="s">
        <v>94</v>
      </c>
    </row>
    <row r="419" spans="1:34" x14ac:dyDescent="0.25">
      <c r="A419" t="s">
        <v>220</v>
      </c>
      <c r="B419" t="s">
        <v>122</v>
      </c>
      <c r="C419" t="s">
        <v>91</v>
      </c>
      <c r="D419" t="s">
        <v>94</v>
      </c>
      <c r="E419" t="s">
        <v>94</v>
      </c>
      <c r="F419">
        <v>-2.9687706669999998</v>
      </c>
      <c r="G419">
        <v>1.19</v>
      </c>
      <c r="H419">
        <v>88.235294120000006</v>
      </c>
      <c r="I419">
        <v>4.9089999999999998</v>
      </c>
      <c r="M419">
        <v>0.05</v>
      </c>
      <c r="N419">
        <v>0.99</v>
      </c>
      <c r="O419">
        <f t="shared" si="48"/>
        <v>-1.4843853334999999E-7</v>
      </c>
      <c r="P419">
        <f t="shared" si="49"/>
        <v>-6.4425747702390386E-9</v>
      </c>
      <c r="Q419">
        <f t="shared" si="50"/>
        <v>-6.4425747702390384</v>
      </c>
      <c r="R419">
        <v>28</v>
      </c>
      <c r="S419">
        <f t="shared" si="51"/>
        <v>-0.1933545849411476</v>
      </c>
      <c r="T419">
        <f t="shared" si="52"/>
        <v>-6.4451528313715884E-11</v>
      </c>
      <c r="U419">
        <f t="shared" si="53"/>
        <v>-1.5623817211921346E-11</v>
      </c>
      <c r="V419">
        <f t="shared" si="54"/>
        <v>-9.0275322163172427E-10</v>
      </c>
      <c r="W419">
        <f t="shared" si="55"/>
        <v>-2.1883812054221872E-10</v>
      </c>
      <c r="AH419" t="s">
        <v>94</v>
      </c>
    </row>
    <row r="420" spans="1:34" x14ac:dyDescent="0.25">
      <c r="A420" t="s">
        <v>220</v>
      </c>
      <c r="B420" t="s">
        <v>60</v>
      </c>
      <c r="C420" t="s">
        <v>61</v>
      </c>
      <c r="D420" t="s">
        <v>64</v>
      </c>
      <c r="E420" t="s">
        <v>151</v>
      </c>
      <c r="F420">
        <v>-2.6416072000000002</v>
      </c>
      <c r="G420">
        <v>1.43</v>
      </c>
      <c r="H420">
        <v>0</v>
      </c>
      <c r="I420">
        <v>4.9089999999999998</v>
      </c>
      <c r="M420">
        <v>0.05</v>
      </c>
      <c r="N420">
        <v>0.99</v>
      </c>
      <c r="O420">
        <f t="shared" si="48"/>
        <v>-1.3208036000000001E-7</v>
      </c>
      <c r="P420">
        <f t="shared" si="49"/>
        <v>-5.7325923112813446E-9</v>
      </c>
      <c r="Q420">
        <f t="shared" si="50"/>
        <v>-5.7325923112813451</v>
      </c>
      <c r="R420">
        <v>20.75</v>
      </c>
      <c r="S420">
        <f t="shared" si="51"/>
        <v>-0.19319546082336658</v>
      </c>
      <c r="T420">
        <f t="shared" si="52"/>
        <v>-6.439848694112218E-11</v>
      </c>
      <c r="U420">
        <f t="shared" si="53"/>
        <v>-1.8759388129110761E-11</v>
      </c>
      <c r="V420">
        <f t="shared" si="54"/>
        <v>-9.0201028703821604E-10</v>
      </c>
      <c r="W420">
        <f t="shared" si="55"/>
        <v>-2.627571217080157E-10</v>
      </c>
      <c r="AH420" t="s">
        <v>94</v>
      </c>
    </row>
    <row r="421" spans="1:34" x14ac:dyDescent="0.25">
      <c r="A421" t="s">
        <v>220</v>
      </c>
      <c r="B421" t="s">
        <v>60</v>
      </c>
      <c r="C421" t="s">
        <v>66</v>
      </c>
      <c r="D421" t="s">
        <v>62</v>
      </c>
      <c r="E421" t="s">
        <v>94</v>
      </c>
      <c r="F421">
        <v>-2.8215279999999998</v>
      </c>
      <c r="G421">
        <v>1.54</v>
      </c>
      <c r="H421">
        <v>1.298701299</v>
      </c>
      <c r="I421">
        <v>4.9089999999999998</v>
      </c>
      <c r="M421">
        <v>0.05</v>
      </c>
      <c r="N421">
        <v>0.99</v>
      </c>
      <c r="O421">
        <f t="shared" si="48"/>
        <v>-1.4107640000000001E-7</v>
      </c>
      <c r="P421">
        <f t="shared" si="49"/>
        <v>-6.1230411996397607E-9</v>
      </c>
      <c r="Q421">
        <f t="shared" si="50"/>
        <v>-6.1230411996397605</v>
      </c>
      <c r="R421">
        <v>20.75</v>
      </c>
      <c r="S421">
        <f t="shared" si="51"/>
        <v>-0.1916144953728606</v>
      </c>
      <c r="T421">
        <f t="shared" si="52"/>
        <v>-6.3871498457620206E-11</v>
      </c>
      <c r="U421">
        <f t="shared" si="53"/>
        <v>-2.0037096684606867E-11</v>
      </c>
      <c r="V421">
        <f t="shared" si="54"/>
        <v>-8.9462891744634899E-10</v>
      </c>
      <c r="W421">
        <f t="shared" si="55"/>
        <v>-2.8065360213228299E-10</v>
      </c>
      <c r="AH421" t="s">
        <v>94</v>
      </c>
    </row>
    <row r="422" spans="1:34" x14ac:dyDescent="0.25">
      <c r="A422" t="s">
        <v>220</v>
      </c>
      <c r="B422" t="s">
        <v>74</v>
      </c>
      <c r="C422" t="s">
        <v>70</v>
      </c>
      <c r="D422">
        <v>8</v>
      </c>
      <c r="E422" t="s">
        <v>94</v>
      </c>
      <c r="F422">
        <v>-2.2494488000000001</v>
      </c>
      <c r="G422">
        <v>1.29</v>
      </c>
      <c r="H422">
        <v>1.5503875970000001</v>
      </c>
      <c r="I422">
        <v>4.9089999999999998</v>
      </c>
      <c r="M422">
        <v>0.05</v>
      </c>
      <c r="N422">
        <v>0.99</v>
      </c>
      <c r="O422">
        <f t="shared" si="48"/>
        <v>-1.1247244000000001E-7</v>
      </c>
      <c r="P422">
        <f t="shared" si="49"/>
        <v>-4.8815633510921109E-9</v>
      </c>
      <c r="Q422">
        <f t="shared" si="50"/>
        <v>-4.8815633510921108</v>
      </c>
      <c r="R422">
        <v>20</v>
      </c>
      <c r="S422">
        <f t="shared" si="51"/>
        <v>-0.18920788182527562</v>
      </c>
      <c r="T422">
        <f t="shared" si="52"/>
        <v>-6.3069293941758537E-11</v>
      </c>
      <c r="U422">
        <f t="shared" si="53"/>
        <v>-1.6573515824988494E-11</v>
      </c>
      <c r="V422">
        <f t="shared" si="54"/>
        <v>-8.8339267945402929E-10</v>
      </c>
      <c r="W422">
        <f t="shared" si="55"/>
        <v>-2.3214026410586636E-10</v>
      </c>
      <c r="AH422" t="s">
        <v>94</v>
      </c>
    </row>
    <row r="423" spans="1:34" x14ac:dyDescent="0.25">
      <c r="A423" t="s">
        <v>220</v>
      </c>
      <c r="B423" t="s">
        <v>118</v>
      </c>
      <c r="C423" t="s">
        <v>91</v>
      </c>
      <c r="D423" t="s">
        <v>94</v>
      </c>
      <c r="E423" t="s">
        <v>94</v>
      </c>
      <c r="F423">
        <v>-3.0044186669999999</v>
      </c>
      <c r="G423">
        <v>1.51</v>
      </c>
      <c r="H423">
        <v>167.5496689</v>
      </c>
      <c r="I423">
        <v>4.9089999999999998</v>
      </c>
      <c r="M423">
        <v>0.05</v>
      </c>
      <c r="N423">
        <v>0.99</v>
      </c>
      <c r="O423">
        <f t="shared" si="48"/>
        <v>-1.5022093335000002E-7</v>
      </c>
      <c r="P423">
        <f t="shared" si="49"/>
        <v>-6.5199350419374795E-9</v>
      </c>
      <c r="Q423">
        <f t="shared" si="50"/>
        <v>-6.5199350419374795</v>
      </c>
      <c r="R423">
        <v>23</v>
      </c>
      <c r="S423">
        <f t="shared" si="51"/>
        <v>-0.18773207722250157</v>
      </c>
      <c r="T423">
        <f t="shared" si="52"/>
        <v>-6.2577359074167184E-11</v>
      </c>
      <c r="U423">
        <f t="shared" si="53"/>
        <v>-1.9248688572416471E-11</v>
      </c>
      <c r="V423">
        <f t="shared" si="54"/>
        <v>-8.7650229534413754E-10</v>
      </c>
      <c r="W423">
        <f t="shared" si="55"/>
        <v>-2.6961060622726577E-10</v>
      </c>
      <c r="AH423" t="s">
        <v>94</v>
      </c>
    </row>
    <row r="424" spans="1:34" x14ac:dyDescent="0.25">
      <c r="A424" t="s">
        <v>220</v>
      </c>
      <c r="B424" t="s">
        <v>73</v>
      </c>
      <c r="C424" t="s">
        <v>66</v>
      </c>
      <c r="D424" t="s">
        <v>65</v>
      </c>
      <c r="E424" t="s">
        <v>94</v>
      </c>
      <c r="F424">
        <v>-2.327664</v>
      </c>
      <c r="G424">
        <v>1.27</v>
      </c>
      <c r="H424">
        <v>0.78740157499999996</v>
      </c>
      <c r="I424">
        <v>4.9089999999999998</v>
      </c>
      <c r="M424">
        <v>0.05</v>
      </c>
      <c r="N424">
        <v>0.99</v>
      </c>
      <c r="O424">
        <f t="shared" si="48"/>
        <v>-1.163832E-7</v>
      </c>
      <c r="P424">
        <f t="shared" si="49"/>
        <v>-5.0512993565608016E-9</v>
      </c>
      <c r="Q424">
        <f t="shared" si="50"/>
        <v>-5.0512993565608015</v>
      </c>
      <c r="R424">
        <v>21.25</v>
      </c>
      <c r="S424">
        <f t="shared" si="51"/>
        <v>-0.18717181497214644</v>
      </c>
      <c r="T424">
        <f t="shared" si="52"/>
        <v>-6.2390604990715464E-11</v>
      </c>
      <c r="U424">
        <f t="shared" si="53"/>
        <v>-1.6140979494440547E-11</v>
      </c>
      <c r="V424">
        <f t="shared" si="54"/>
        <v>-8.7388648692345427E-10</v>
      </c>
      <c r="W424">
        <f t="shared" si="55"/>
        <v>-2.2608185748478041E-10</v>
      </c>
      <c r="AH424" t="s">
        <v>94</v>
      </c>
    </row>
    <row r="425" spans="1:34" x14ac:dyDescent="0.25">
      <c r="A425" t="s">
        <v>220</v>
      </c>
      <c r="B425" t="s">
        <v>74</v>
      </c>
      <c r="C425" t="s">
        <v>61</v>
      </c>
      <c r="D425" t="s">
        <v>62</v>
      </c>
      <c r="E425" t="s">
        <v>195</v>
      </c>
      <c r="F425">
        <v>-2.5011432</v>
      </c>
      <c r="G425">
        <v>1.45</v>
      </c>
      <c r="H425">
        <v>1.3793103449999999</v>
      </c>
      <c r="I425">
        <v>4.9089999999999998</v>
      </c>
      <c r="M425">
        <v>0.05</v>
      </c>
      <c r="N425">
        <v>0.99</v>
      </c>
      <c r="O425">
        <f t="shared" si="48"/>
        <v>-1.2505716E-7</v>
      </c>
      <c r="P425">
        <f t="shared" si="49"/>
        <v>-5.4277692299345719E-9</v>
      </c>
      <c r="Q425">
        <f t="shared" si="50"/>
        <v>-5.4277692299345723</v>
      </c>
      <c r="R425">
        <v>20</v>
      </c>
      <c r="S425">
        <f t="shared" si="51"/>
        <v>-0.18716445620464045</v>
      </c>
      <c r="T425">
        <f t="shared" si="52"/>
        <v>-6.2388152068213472E-11</v>
      </c>
      <c r="U425">
        <f t="shared" si="53"/>
        <v>-1.8427952841497156E-11</v>
      </c>
      <c r="V425">
        <f t="shared" si="54"/>
        <v>-8.7385212957384566E-10</v>
      </c>
      <c r="W425">
        <f t="shared" si="55"/>
        <v>-2.5811480706499824E-10</v>
      </c>
      <c r="AH425" t="s">
        <v>196</v>
      </c>
    </row>
    <row r="426" spans="1:34" x14ac:dyDescent="0.25">
      <c r="A426" t="s">
        <v>220</v>
      </c>
      <c r="B426" t="s">
        <v>71</v>
      </c>
      <c r="C426" t="s">
        <v>61</v>
      </c>
      <c r="D426">
        <v>9</v>
      </c>
      <c r="E426" t="s">
        <v>151</v>
      </c>
      <c r="F426">
        <v>-3.1113871999999998</v>
      </c>
      <c r="G426">
        <v>1.8</v>
      </c>
      <c r="H426">
        <v>0</v>
      </c>
      <c r="I426">
        <v>4.9089999999999998</v>
      </c>
      <c r="M426">
        <v>0.05</v>
      </c>
      <c r="N426">
        <v>0.99</v>
      </c>
      <c r="O426">
        <f t="shared" si="48"/>
        <v>-1.5556935999999999E-7</v>
      </c>
      <c r="P426">
        <f t="shared" si="49"/>
        <v>-6.7520690964724762E-9</v>
      </c>
      <c r="Q426">
        <f t="shared" si="50"/>
        <v>-6.7520690964724759</v>
      </c>
      <c r="R426">
        <v>20.25</v>
      </c>
      <c r="S426">
        <f t="shared" si="51"/>
        <v>-0.18524195052050688</v>
      </c>
      <c r="T426">
        <f t="shared" si="52"/>
        <v>-6.1747316840168959E-11</v>
      </c>
      <c r="U426">
        <f t="shared" si="53"/>
        <v>-2.2641102121064195E-11</v>
      </c>
      <c r="V426">
        <f t="shared" si="54"/>
        <v>-8.6487614278519455E-10</v>
      </c>
      <c r="W426">
        <f t="shared" si="55"/>
        <v>-3.1712712507910988E-10</v>
      </c>
      <c r="AH426" t="s">
        <v>94</v>
      </c>
    </row>
    <row r="427" spans="1:34" x14ac:dyDescent="0.25">
      <c r="A427" t="s">
        <v>220</v>
      </c>
      <c r="B427" t="s">
        <v>73</v>
      </c>
      <c r="C427" t="s">
        <v>66</v>
      </c>
      <c r="D427">
        <v>7</v>
      </c>
      <c r="E427" t="s">
        <v>94</v>
      </c>
      <c r="F427">
        <v>-2.3306079999999998</v>
      </c>
      <c r="G427">
        <v>1.29</v>
      </c>
      <c r="H427">
        <v>3.8759689919999998</v>
      </c>
      <c r="I427">
        <v>4.9089999999999998</v>
      </c>
      <c r="M427">
        <v>0.05</v>
      </c>
      <c r="N427">
        <v>0.99</v>
      </c>
      <c r="O427">
        <f t="shared" si="48"/>
        <v>-1.1653040000000001E-7</v>
      </c>
      <c r="P427">
        <f t="shared" si="49"/>
        <v>-5.0576881761265612E-9</v>
      </c>
      <c r="Q427">
        <f t="shared" si="50"/>
        <v>-5.0576881761265611</v>
      </c>
      <c r="R427">
        <v>21.25</v>
      </c>
      <c r="S427">
        <f t="shared" si="51"/>
        <v>-0.18450298864118783</v>
      </c>
      <c r="T427">
        <f t="shared" si="52"/>
        <v>-6.150099621372928E-11</v>
      </c>
      <c r="U427">
        <f t="shared" si="53"/>
        <v>-1.6161394401244809E-11</v>
      </c>
      <c r="V427">
        <f t="shared" si="54"/>
        <v>-8.6142600366684188E-10</v>
      </c>
      <c r="W427">
        <f t="shared" si="55"/>
        <v>-2.2636780295991568E-10</v>
      </c>
      <c r="AH427" t="s">
        <v>94</v>
      </c>
    </row>
    <row r="428" spans="1:34" x14ac:dyDescent="0.25">
      <c r="A428" t="s">
        <v>220</v>
      </c>
      <c r="B428" t="s">
        <v>60</v>
      </c>
      <c r="C428" t="s">
        <v>66</v>
      </c>
      <c r="D428" t="s">
        <v>64</v>
      </c>
      <c r="E428" t="s">
        <v>94</v>
      </c>
      <c r="F428">
        <v>-2.2942879999999999</v>
      </c>
      <c r="G428">
        <v>1.304</v>
      </c>
      <c r="H428">
        <v>-2.6073619629999998</v>
      </c>
      <c r="I428">
        <v>4.9089999999999998</v>
      </c>
      <c r="M428">
        <v>0.05</v>
      </c>
      <c r="N428">
        <v>0.99</v>
      </c>
      <c r="O428">
        <f t="shared" si="48"/>
        <v>-1.147144E-7</v>
      </c>
      <c r="P428">
        <f t="shared" si="49"/>
        <v>-4.9788695869185448E-9</v>
      </c>
      <c r="Q428">
        <f t="shared" si="50"/>
        <v>-4.9788695869185444</v>
      </c>
      <c r="R428">
        <v>20.75</v>
      </c>
      <c r="S428">
        <f t="shared" si="51"/>
        <v>-0.1840073023474959</v>
      </c>
      <c r="T428">
        <f t="shared" si="52"/>
        <v>-6.1335767449165313E-11</v>
      </c>
      <c r="U428">
        <f t="shared" si="53"/>
        <v>-1.6292898910921077E-11</v>
      </c>
      <c r="V428">
        <f t="shared" si="54"/>
        <v>-8.591116939302238E-10</v>
      </c>
      <c r="W428">
        <f t="shared" si="55"/>
        <v>-2.2820974717559826E-10</v>
      </c>
      <c r="AH428" t="s">
        <v>94</v>
      </c>
    </row>
    <row r="429" spans="1:34" x14ac:dyDescent="0.25">
      <c r="A429" t="s">
        <v>220</v>
      </c>
      <c r="B429" t="s">
        <v>72</v>
      </c>
      <c r="C429" t="s">
        <v>66</v>
      </c>
      <c r="D429">
        <v>8</v>
      </c>
      <c r="E429" t="s">
        <v>94</v>
      </c>
      <c r="F429">
        <v>-1.9663679999999999</v>
      </c>
      <c r="G429">
        <v>1.1200000000000001</v>
      </c>
      <c r="H429">
        <v>3.5714285710000002</v>
      </c>
      <c r="I429">
        <v>4.9089999999999998</v>
      </c>
      <c r="M429">
        <v>0.05</v>
      </c>
      <c r="N429">
        <v>0.99</v>
      </c>
      <c r="O429">
        <f t="shared" si="48"/>
        <v>-9.8318400000000002E-8</v>
      </c>
      <c r="P429">
        <f t="shared" si="49"/>
        <v>-4.2672453640911019E-9</v>
      </c>
      <c r="Q429">
        <f t="shared" si="50"/>
        <v>-4.2672453640911021</v>
      </c>
      <c r="R429">
        <v>20.75</v>
      </c>
      <c r="S429">
        <f t="shared" si="51"/>
        <v>-0.18361640981459129</v>
      </c>
      <c r="T429">
        <f t="shared" si="52"/>
        <v>-6.1205469938197094E-11</v>
      </c>
      <c r="U429">
        <f t="shared" si="53"/>
        <v>-1.3964173218737167E-11</v>
      </c>
      <c r="V429">
        <f t="shared" si="54"/>
        <v>-8.5728665578334524E-10</v>
      </c>
      <c r="W429">
        <f t="shared" si="55"/>
        <v>-1.9559198502288589E-10</v>
      </c>
      <c r="AH429" t="s">
        <v>94</v>
      </c>
    </row>
    <row r="430" spans="1:34" x14ac:dyDescent="0.25">
      <c r="A430" t="s">
        <v>220</v>
      </c>
      <c r="B430" t="s">
        <v>124</v>
      </c>
      <c r="C430" t="s">
        <v>91</v>
      </c>
      <c r="D430" t="s">
        <v>94</v>
      </c>
      <c r="E430" t="s">
        <v>94</v>
      </c>
      <c r="F430">
        <v>-1.9999626669999999</v>
      </c>
      <c r="G430">
        <v>1.03</v>
      </c>
      <c r="H430">
        <v>92.233009710000005</v>
      </c>
      <c r="I430">
        <v>4.9089999999999998</v>
      </c>
      <c r="M430">
        <v>0.05</v>
      </c>
      <c r="N430">
        <v>0.99</v>
      </c>
      <c r="O430">
        <f t="shared" si="48"/>
        <v>-9.9998133350000008E-8</v>
      </c>
      <c r="P430">
        <f t="shared" si="49"/>
        <v>-4.3401496663447663E-9</v>
      </c>
      <c r="Q430">
        <f t="shared" si="50"/>
        <v>-4.3401496663447663</v>
      </c>
      <c r="R430">
        <v>23</v>
      </c>
      <c r="S430">
        <f t="shared" si="51"/>
        <v>-0.18320598000611082</v>
      </c>
      <c r="T430">
        <f t="shared" si="52"/>
        <v>-6.1068660002036949E-11</v>
      </c>
      <c r="U430">
        <f t="shared" si="53"/>
        <v>-1.2813346873517632E-11</v>
      </c>
      <c r="V430">
        <f t="shared" si="54"/>
        <v>-8.5537040005053095E-10</v>
      </c>
      <c r="W430">
        <f t="shared" si="55"/>
        <v>-1.7947270565329942E-10</v>
      </c>
      <c r="AH430" t="s">
        <v>94</v>
      </c>
    </row>
    <row r="431" spans="1:34" x14ac:dyDescent="0.25">
      <c r="A431" t="s">
        <v>220</v>
      </c>
      <c r="B431" t="s">
        <v>60</v>
      </c>
      <c r="C431" t="s">
        <v>66</v>
      </c>
      <c r="D431">
        <v>6</v>
      </c>
      <c r="E431" t="s">
        <v>94</v>
      </c>
      <c r="F431">
        <v>-2.3455599999999999</v>
      </c>
      <c r="G431">
        <v>1.34</v>
      </c>
      <c r="H431">
        <v>0.746268657</v>
      </c>
      <c r="I431">
        <v>4.9089999999999998</v>
      </c>
      <c r="M431">
        <v>0.05</v>
      </c>
      <c r="N431">
        <v>0.99</v>
      </c>
      <c r="O431">
        <f t="shared" si="48"/>
        <v>-1.17278E-7</v>
      </c>
      <c r="P431">
        <f t="shared" si="49"/>
        <v>-5.0901357407146187E-9</v>
      </c>
      <c r="Q431">
        <f t="shared" si="50"/>
        <v>-5.0901357407146186</v>
      </c>
      <c r="R431">
        <v>20.75</v>
      </c>
      <c r="S431">
        <f t="shared" si="51"/>
        <v>-0.18306548249288324</v>
      </c>
      <c r="T431">
        <f t="shared" si="52"/>
        <v>-6.1021827497627735E-11</v>
      </c>
      <c r="U431">
        <f t="shared" si="53"/>
        <v>-1.6657007302265468E-11</v>
      </c>
      <c r="V431">
        <f t="shared" si="54"/>
        <v>-8.5471443121102243E-10</v>
      </c>
      <c r="W431">
        <f t="shared" si="55"/>
        <v>-2.3330970418064175E-10</v>
      </c>
      <c r="AH431" t="s">
        <v>94</v>
      </c>
    </row>
    <row r="432" spans="1:34" x14ac:dyDescent="0.25">
      <c r="A432" t="s">
        <v>220</v>
      </c>
      <c r="B432" t="s">
        <v>192</v>
      </c>
      <c r="C432" t="s">
        <v>152</v>
      </c>
      <c r="D432" t="s">
        <v>94</v>
      </c>
      <c r="E432" t="s">
        <v>94</v>
      </c>
      <c r="F432">
        <v>-2.4386773329999998</v>
      </c>
      <c r="G432">
        <v>1.27</v>
      </c>
      <c r="H432">
        <v>9.4488188980000007</v>
      </c>
      <c r="I432">
        <v>4.9089999999999998</v>
      </c>
      <c r="M432">
        <v>0.05</v>
      </c>
      <c r="N432">
        <v>0.99</v>
      </c>
      <c r="O432">
        <f t="shared" si="48"/>
        <v>-1.2193386665000001E-7</v>
      </c>
      <c r="P432">
        <f t="shared" si="49"/>
        <v>-5.2922110936296263E-9</v>
      </c>
      <c r="Q432">
        <f t="shared" si="50"/>
        <v>-5.2922110936296267</v>
      </c>
      <c r="R432">
        <v>23</v>
      </c>
      <c r="S432">
        <f t="shared" si="51"/>
        <v>-0.18117805866585507</v>
      </c>
      <c r="T432">
        <f t="shared" si="52"/>
        <v>-6.0392686221951684E-11</v>
      </c>
      <c r="U432">
        <f t="shared" si="53"/>
        <v>-1.5624100937437082E-11</v>
      </c>
      <c r="V432">
        <f t="shared" si="54"/>
        <v>-8.4590223810501069E-10</v>
      </c>
      <c r="W432">
        <f t="shared" si="55"/>
        <v>-2.1884209460039997E-10</v>
      </c>
      <c r="AH432" t="s">
        <v>94</v>
      </c>
    </row>
    <row r="433" spans="1:34" x14ac:dyDescent="0.25">
      <c r="A433" t="s">
        <v>220</v>
      </c>
      <c r="B433" t="s">
        <v>147</v>
      </c>
      <c r="C433" t="s">
        <v>91</v>
      </c>
      <c r="D433" t="s">
        <v>94</v>
      </c>
      <c r="E433" t="s">
        <v>94</v>
      </c>
      <c r="F433">
        <v>-2.8045866670000001</v>
      </c>
      <c r="G433">
        <v>1.2</v>
      </c>
      <c r="H433">
        <v>188.33333329999999</v>
      </c>
      <c r="I433">
        <v>4.9089999999999998</v>
      </c>
      <c r="M433">
        <v>0.05</v>
      </c>
      <c r="N433">
        <v>0.99</v>
      </c>
      <c r="O433">
        <f t="shared" si="48"/>
        <v>-1.4022933335000002E-7</v>
      </c>
      <c r="P433">
        <f t="shared" si="49"/>
        <v>-6.0862765529887917E-9</v>
      </c>
      <c r="Q433">
        <f t="shared" si="50"/>
        <v>-6.0862765529887914</v>
      </c>
      <c r="R433">
        <v>28</v>
      </c>
      <c r="S433">
        <f t="shared" si="51"/>
        <v>-0.18113918312466643</v>
      </c>
      <c r="T433">
        <f t="shared" si="52"/>
        <v>-6.0379727708222134E-11</v>
      </c>
      <c r="U433">
        <f t="shared" si="53"/>
        <v>-1.4759762324275122E-11</v>
      </c>
      <c r="V433">
        <f t="shared" si="54"/>
        <v>-8.4572073209075493E-10</v>
      </c>
      <c r="W433">
        <f t="shared" si="55"/>
        <v>-2.0673556294742435E-10</v>
      </c>
      <c r="AH433" t="s">
        <v>94</v>
      </c>
    </row>
    <row r="434" spans="1:34" x14ac:dyDescent="0.25">
      <c r="A434" t="s">
        <v>220</v>
      </c>
      <c r="B434" t="s">
        <v>74</v>
      </c>
      <c r="C434" t="s">
        <v>61</v>
      </c>
      <c r="D434">
        <v>6</v>
      </c>
      <c r="E434" t="s">
        <v>151</v>
      </c>
      <c r="F434">
        <v>-1.9038472</v>
      </c>
      <c r="G434">
        <v>1.1499999999999999</v>
      </c>
      <c r="H434">
        <v>0.869565217</v>
      </c>
      <c r="I434">
        <v>4.9089999999999998</v>
      </c>
      <c r="M434">
        <v>0.05</v>
      </c>
      <c r="N434">
        <v>0.99</v>
      </c>
      <c r="O434">
        <f t="shared" si="48"/>
        <v>-9.5192360000000005E-8</v>
      </c>
      <c r="P434">
        <f t="shared" si="49"/>
        <v>-4.1315680168400951E-9</v>
      </c>
      <c r="Q434">
        <f t="shared" si="50"/>
        <v>-4.1315680168400952</v>
      </c>
      <c r="R434">
        <v>20</v>
      </c>
      <c r="S434">
        <f t="shared" si="51"/>
        <v>-0.1796333920365259</v>
      </c>
      <c r="T434">
        <f t="shared" si="52"/>
        <v>-5.987779734550863E-11</v>
      </c>
      <c r="U434">
        <f t="shared" si="53"/>
        <v>-1.4027188214979614E-11</v>
      </c>
      <c r="V434">
        <f t="shared" si="54"/>
        <v>-8.3869034407933579E-10</v>
      </c>
      <c r="W434">
        <f t="shared" si="55"/>
        <v>-1.9647461717075496E-10</v>
      </c>
      <c r="AH434" t="s">
        <v>94</v>
      </c>
    </row>
    <row r="435" spans="1:34" x14ac:dyDescent="0.25">
      <c r="A435" t="s">
        <v>220</v>
      </c>
      <c r="B435" t="s">
        <v>74</v>
      </c>
      <c r="C435" t="s">
        <v>70</v>
      </c>
      <c r="D435" t="s">
        <v>62</v>
      </c>
      <c r="E435" t="s">
        <v>94</v>
      </c>
      <c r="F435">
        <v>-2.1323528</v>
      </c>
      <c r="G435">
        <v>1.3</v>
      </c>
      <c r="H435">
        <v>0</v>
      </c>
      <c r="I435">
        <v>4.9089999999999998</v>
      </c>
      <c r="M435">
        <v>0.05</v>
      </c>
      <c r="N435">
        <v>0.99</v>
      </c>
      <c r="O435">
        <f t="shared" si="48"/>
        <v>-1.0661764E-7</v>
      </c>
      <c r="P435">
        <f t="shared" si="49"/>
        <v>-4.6274515250485566E-9</v>
      </c>
      <c r="Q435">
        <f t="shared" si="50"/>
        <v>-4.6274515250485564</v>
      </c>
      <c r="R435">
        <v>20</v>
      </c>
      <c r="S435">
        <f t="shared" si="51"/>
        <v>-0.17797890480955986</v>
      </c>
      <c r="T435">
        <f t="shared" si="52"/>
        <v>-5.9326301603186624E-11</v>
      </c>
      <c r="U435">
        <f t="shared" si="53"/>
        <v>-1.5710774512964477E-11</v>
      </c>
      <c r="V435">
        <f t="shared" si="54"/>
        <v>-8.309657086653541E-10</v>
      </c>
      <c r="W435">
        <f t="shared" si="55"/>
        <v>-2.2005610537073954E-10</v>
      </c>
      <c r="AH435" t="s">
        <v>94</v>
      </c>
    </row>
    <row r="436" spans="1:34" x14ac:dyDescent="0.25">
      <c r="A436" t="s">
        <v>220</v>
      </c>
      <c r="B436" t="s">
        <v>138</v>
      </c>
      <c r="C436" t="s">
        <v>91</v>
      </c>
      <c r="D436" t="s">
        <v>94</v>
      </c>
      <c r="E436" t="s">
        <v>94</v>
      </c>
      <c r="F436">
        <v>-1.948770667</v>
      </c>
      <c r="G436">
        <v>0.85</v>
      </c>
      <c r="H436">
        <v>101.1764706</v>
      </c>
      <c r="I436">
        <v>4.9089999999999998</v>
      </c>
      <c r="M436">
        <v>0.05</v>
      </c>
      <c r="N436">
        <v>0.99</v>
      </c>
      <c r="O436">
        <f t="shared" si="48"/>
        <v>-9.7438533349999999E-8</v>
      </c>
      <c r="P436">
        <f t="shared" si="49"/>
        <v>-4.229057121776022E-9</v>
      </c>
      <c r="Q436">
        <f t="shared" si="50"/>
        <v>-4.2290571217760222</v>
      </c>
      <c r="R436">
        <v>28</v>
      </c>
      <c r="S436">
        <f t="shared" si="51"/>
        <v>-0.1776914757048749</v>
      </c>
      <c r="T436">
        <f t="shared" si="52"/>
        <v>-5.9230491901624959E-11</v>
      </c>
      <c r="U436">
        <f t="shared" si="53"/>
        <v>-1.0255839909631539E-11</v>
      </c>
      <c r="V436">
        <f t="shared" si="54"/>
        <v>-8.2962373091849034E-10</v>
      </c>
      <c r="W436">
        <f t="shared" si="55"/>
        <v>-1.4365047286223607E-10</v>
      </c>
      <c r="AH436" t="s">
        <v>94</v>
      </c>
    </row>
    <row r="437" spans="1:34" x14ac:dyDescent="0.25">
      <c r="A437" t="s">
        <v>220</v>
      </c>
      <c r="B437" t="s">
        <v>72</v>
      </c>
      <c r="C437" t="s">
        <v>66</v>
      </c>
      <c r="D437">
        <v>9</v>
      </c>
      <c r="E437" t="s">
        <v>94</v>
      </c>
      <c r="F437">
        <v>-1.6555280000000001</v>
      </c>
      <c r="G437">
        <v>0.98</v>
      </c>
      <c r="H437">
        <v>4.0816326529999998</v>
      </c>
      <c r="I437">
        <v>4.9089999999999998</v>
      </c>
      <c r="M437">
        <v>0.05</v>
      </c>
      <c r="N437">
        <v>0.99</v>
      </c>
      <c r="O437">
        <f t="shared" si="48"/>
        <v>-8.2776400000000021E-8</v>
      </c>
      <c r="P437">
        <f t="shared" si="49"/>
        <v>-3.5926867112987062E-9</v>
      </c>
      <c r="Q437">
        <f t="shared" si="50"/>
        <v>-3.5926867112987062</v>
      </c>
      <c r="R437">
        <v>20.75</v>
      </c>
      <c r="S437">
        <f t="shared" si="51"/>
        <v>-0.17667502883199931</v>
      </c>
      <c r="T437">
        <f t="shared" si="52"/>
        <v>-5.889167627733311E-11</v>
      </c>
      <c r="U437">
        <f t="shared" si="53"/>
        <v>-1.1756741240942443E-11</v>
      </c>
      <c r="V437">
        <f t="shared" si="54"/>
        <v>-8.2487804211372171E-10</v>
      </c>
      <c r="W437">
        <f t="shared" si="55"/>
        <v>-1.6467314753950852E-10</v>
      </c>
      <c r="AH437" t="s">
        <v>94</v>
      </c>
    </row>
    <row r="438" spans="1:34" x14ac:dyDescent="0.25">
      <c r="A438" t="s">
        <v>220</v>
      </c>
      <c r="B438" t="s">
        <v>74</v>
      </c>
      <c r="C438" t="s">
        <v>70</v>
      </c>
      <c r="D438">
        <v>6</v>
      </c>
      <c r="E438" t="s">
        <v>94</v>
      </c>
      <c r="F438">
        <v>-1.6433447999999999</v>
      </c>
      <c r="G438">
        <v>1.01</v>
      </c>
      <c r="H438">
        <v>1.98019802</v>
      </c>
      <c r="I438">
        <v>4.9089999999999998</v>
      </c>
      <c r="M438">
        <v>0.05</v>
      </c>
      <c r="N438">
        <v>0.99</v>
      </c>
      <c r="O438">
        <f t="shared" si="48"/>
        <v>-8.2167239999999994E-8</v>
      </c>
      <c r="P438">
        <f t="shared" si="49"/>
        <v>-3.5662477620685538E-9</v>
      </c>
      <c r="Q438">
        <f t="shared" si="50"/>
        <v>-3.5662477620685538</v>
      </c>
      <c r="R438">
        <v>20</v>
      </c>
      <c r="S438">
        <f t="shared" si="51"/>
        <v>-0.17654691891428484</v>
      </c>
      <c r="T438">
        <f t="shared" si="52"/>
        <v>-5.8848972971428281E-11</v>
      </c>
      <c r="U438">
        <f t="shared" si="53"/>
        <v>-1.2107855510519978E-11</v>
      </c>
      <c r="V438">
        <f t="shared" si="54"/>
        <v>-8.2427990971890457E-10</v>
      </c>
      <c r="W438">
        <f t="shared" si="55"/>
        <v>-1.6959109977920018E-10</v>
      </c>
      <c r="AH438" t="s">
        <v>94</v>
      </c>
    </row>
    <row r="439" spans="1:34" x14ac:dyDescent="0.25">
      <c r="A439" t="s">
        <v>220</v>
      </c>
      <c r="B439" t="s">
        <v>74</v>
      </c>
      <c r="C439" t="s">
        <v>66</v>
      </c>
      <c r="D439">
        <v>8</v>
      </c>
      <c r="E439" t="s">
        <v>94</v>
      </c>
      <c r="F439">
        <v>-2.1475119999999999</v>
      </c>
      <c r="G439">
        <v>1.32</v>
      </c>
      <c r="H439">
        <v>0.75757575799999999</v>
      </c>
      <c r="I439">
        <v>4.9089999999999998</v>
      </c>
      <c r="M439">
        <v>0.05</v>
      </c>
      <c r="N439">
        <v>0.99</v>
      </c>
      <c r="O439">
        <f t="shared" si="48"/>
        <v>-1.0737559999999999E-7</v>
      </c>
      <c r="P439">
        <f t="shared" si="49"/>
        <v>-4.6603487375353994E-9</v>
      </c>
      <c r="Q439">
        <f t="shared" si="50"/>
        <v>-4.6603487375353989</v>
      </c>
      <c r="R439">
        <v>20</v>
      </c>
      <c r="S439">
        <f t="shared" si="51"/>
        <v>-0.17652836127028024</v>
      </c>
      <c r="T439">
        <f t="shared" si="52"/>
        <v>-5.8842787090093424E-11</v>
      </c>
      <c r="U439">
        <f t="shared" si="53"/>
        <v>-1.5822464648385275E-11</v>
      </c>
      <c r="V439">
        <f t="shared" si="54"/>
        <v>-8.2419326593481159E-10</v>
      </c>
      <c r="W439">
        <f t="shared" si="55"/>
        <v>-2.2162051559053804E-10</v>
      </c>
      <c r="AH439" t="s">
        <v>94</v>
      </c>
    </row>
    <row r="440" spans="1:34" x14ac:dyDescent="0.25">
      <c r="A440" t="s">
        <v>220</v>
      </c>
      <c r="B440" t="s">
        <v>73</v>
      </c>
      <c r="C440" t="s">
        <v>61</v>
      </c>
      <c r="D440" t="s">
        <v>63</v>
      </c>
      <c r="E440" t="s">
        <v>195</v>
      </c>
      <c r="F440">
        <v>-2.1279832000000001</v>
      </c>
      <c r="G440">
        <v>1.24</v>
      </c>
      <c r="H440">
        <v>0.80645161300000001</v>
      </c>
      <c r="I440">
        <v>4.9089999999999998</v>
      </c>
      <c r="M440">
        <v>0.05</v>
      </c>
      <c r="N440">
        <v>0.99</v>
      </c>
      <c r="O440">
        <f t="shared" si="48"/>
        <v>-1.0639916000000002E-7</v>
      </c>
      <c r="P440">
        <f t="shared" si="49"/>
        <v>-4.6179689890517687E-9</v>
      </c>
      <c r="Q440">
        <f t="shared" si="50"/>
        <v>-4.6179689890517688</v>
      </c>
      <c r="R440">
        <v>21.25</v>
      </c>
      <c r="S440">
        <f t="shared" si="51"/>
        <v>-0.17525499009684131</v>
      </c>
      <c r="T440">
        <f t="shared" si="52"/>
        <v>-5.8418330032280435E-11</v>
      </c>
      <c r="U440">
        <f t="shared" si="53"/>
        <v>-1.4756310702796445E-11</v>
      </c>
      <c r="V440">
        <f t="shared" si="54"/>
        <v>-8.1824802326314243E-10</v>
      </c>
      <c r="W440">
        <f t="shared" si="55"/>
        <v>-2.0668721712085897E-10</v>
      </c>
      <c r="AH440" t="s">
        <v>94</v>
      </c>
    </row>
    <row r="441" spans="1:34" x14ac:dyDescent="0.25">
      <c r="A441" t="s">
        <v>220</v>
      </c>
      <c r="B441" t="s">
        <v>73</v>
      </c>
      <c r="C441" t="s">
        <v>61</v>
      </c>
      <c r="D441">
        <v>9</v>
      </c>
      <c r="E441" t="s">
        <v>151</v>
      </c>
      <c r="F441">
        <v>-2.6423831999999998</v>
      </c>
      <c r="G441">
        <v>1.55</v>
      </c>
      <c r="H441">
        <v>0</v>
      </c>
      <c r="I441">
        <v>4.9089999999999998</v>
      </c>
      <c r="M441">
        <v>0.05</v>
      </c>
      <c r="N441">
        <v>0.99</v>
      </c>
      <c r="O441">
        <f t="shared" si="48"/>
        <v>-1.3211915999999999E-7</v>
      </c>
      <c r="P441">
        <f t="shared" si="49"/>
        <v>-5.7342763207864497E-9</v>
      </c>
      <c r="Q441">
        <f t="shared" si="50"/>
        <v>-5.7342763207864493</v>
      </c>
      <c r="R441">
        <v>21.25</v>
      </c>
      <c r="S441">
        <f t="shared" si="51"/>
        <v>-0.17409567577340263</v>
      </c>
      <c r="T441">
        <f t="shared" si="52"/>
        <v>-5.8031891924467546E-11</v>
      </c>
      <c r="U441">
        <f t="shared" si="53"/>
        <v>-1.8323371864519189E-11</v>
      </c>
      <c r="V441">
        <f t="shared" si="54"/>
        <v>-8.1283530061843963E-10</v>
      </c>
      <c r="W441">
        <f t="shared" si="55"/>
        <v>-2.5664997269476094E-10</v>
      </c>
      <c r="AH441" t="s">
        <v>94</v>
      </c>
    </row>
    <row r="442" spans="1:34" x14ac:dyDescent="0.25">
      <c r="A442" t="s">
        <v>220</v>
      </c>
      <c r="B442" t="s">
        <v>179</v>
      </c>
      <c r="C442" t="s">
        <v>152</v>
      </c>
      <c r="D442" t="s">
        <v>94</v>
      </c>
      <c r="E442" t="s">
        <v>94</v>
      </c>
      <c r="F442">
        <v>-1.8497013330000001</v>
      </c>
      <c r="G442">
        <v>1.06</v>
      </c>
      <c r="H442">
        <v>2.8301886789999999</v>
      </c>
      <c r="I442">
        <v>4.9089999999999998</v>
      </c>
      <c r="M442">
        <v>0.05</v>
      </c>
      <c r="N442">
        <v>0.99</v>
      </c>
      <c r="O442">
        <f t="shared" si="48"/>
        <v>-9.2485066650000006E-8</v>
      </c>
      <c r="P442">
        <f t="shared" si="49"/>
        <v>-4.0140652401775153E-9</v>
      </c>
      <c r="Q442">
        <f t="shared" si="50"/>
        <v>-4.0140652401775156</v>
      </c>
      <c r="R442">
        <v>22</v>
      </c>
      <c r="S442">
        <f t="shared" si="51"/>
        <v>-0.17212972728033943</v>
      </c>
      <c r="T442">
        <f t="shared" si="52"/>
        <v>-5.7376575760113132E-11</v>
      </c>
      <c r="U442">
        <f t="shared" si="53"/>
        <v>-1.2389319679307381E-11</v>
      </c>
      <c r="V442">
        <f t="shared" si="54"/>
        <v>-8.0365648369917665E-10</v>
      </c>
      <c r="W442">
        <f t="shared" si="55"/>
        <v>-1.735334839521547E-10</v>
      </c>
      <c r="AH442" t="s">
        <v>94</v>
      </c>
    </row>
    <row r="443" spans="1:34" x14ac:dyDescent="0.25">
      <c r="A443" t="s">
        <v>220</v>
      </c>
      <c r="B443" t="s">
        <v>173</v>
      </c>
      <c r="C443" t="s">
        <v>152</v>
      </c>
      <c r="D443" t="s">
        <v>94</v>
      </c>
      <c r="E443" t="s">
        <v>94</v>
      </c>
      <c r="F443">
        <v>-1.9594693329999999</v>
      </c>
      <c r="G443">
        <v>0.89</v>
      </c>
      <c r="H443">
        <v>19.101123600000001</v>
      </c>
      <c r="I443">
        <v>4.9089999999999998</v>
      </c>
      <c r="M443">
        <v>0.05</v>
      </c>
      <c r="N443">
        <v>0.99</v>
      </c>
      <c r="O443">
        <f t="shared" si="48"/>
        <v>-9.7973466650000004E-8</v>
      </c>
      <c r="P443">
        <f t="shared" si="49"/>
        <v>-4.2522744609976024E-9</v>
      </c>
      <c r="Q443">
        <f t="shared" si="50"/>
        <v>-4.2522744609976026</v>
      </c>
      <c r="R443">
        <v>28</v>
      </c>
      <c r="S443">
        <f t="shared" si="51"/>
        <v>-0.17063701689396479</v>
      </c>
      <c r="T443">
        <f t="shared" si="52"/>
        <v>-5.6879005631321591E-11</v>
      </c>
      <c r="U443">
        <f t="shared" si="53"/>
        <v>-1.0312144023604852E-11</v>
      </c>
      <c r="V443">
        <f t="shared" si="54"/>
        <v>-7.9668716817623216E-10</v>
      </c>
      <c r="W443">
        <f t="shared" si="55"/>
        <v>-1.444391076954261E-10</v>
      </c>
      <c r="AH443" t="s">
        <v>94</v>
      </c>
    </row>
    <row r="444" spans="1:34" x14ac:dyDescent="0.25">
      <c r="A444" t="s">
        <v>220</v>
      </c>
      <c r="B444" t="s">
        <v>60</v>
      </c>
      <c r="C444" t="s">
        <v>66</v>
      </c>
      <c r="D444">
        <v>7</v>
      </c>
      <c r="E444" t="s">
        <v>94</v>
      </c>
      <c r="F444">
        <v>-2.3306079999999998</v>
      </c>
      <c r="G444">
        <v>1.43</v>
      </c>
      <c r="H444">
        <v>-2.7972027970000002</v>
      </c>
      <c r="I444">
        <v>4.9089999999999998</v>
      </c>
      <c r="M444">
        <v>0.05</v>
      </c>
      <c r="N444">
        <v>0.99</v>
      </c>
      <c r="O444">
        <f t="shared" si="48"/>
        <v>-1.1653040000000001E-7</v>
      </c>
      <c r="P444">
        <f t="shared" si="49"/>
        <v>-5.0576881761265612E-9</v>
      </c>
      <c r="Q444">
        <f t="shared" si="50"/>
        <v>-5.0576881761265611</v>
      </c>
      <c r="R444">
        <v>20.75</v>
      </c>
      <c r="S444">
        <f t="shared" si="51"/>
        <v>-0.17045035558603291</v>
      </c>
      <c r="T444">
        <f t="shared" si="52"/>
        <v>-5.6816785195344301E-11</v>
      </c>
      <c r="U444">
        <f t="shared" si="53"/>
        <v>-1.655082559163625E-11</v>
      </c>
      <c r="V444">
        <f t="shared" si="54"/>
        <v>-7.9581566519562901E-10</v>
      </c>
      <c r="W444">
        <f t="shared" si="55"/>
        <v>-2.3182244881437146E-10</v>
      </c>
      <c r="AH444" t="s">
        <v>94</v>
      </c>
    </row>
    <row r="445" spans="1:34" x14ac:dyDescent="0.25">
      <c r="A445" t="s">
        <v>220</v>
      </c>
      <c r="B445" t="s">
        <v>60</v>
      </c>
      <c r="C445" t="s">
        <v>61</v>
      </c>
      <c r="D445">
        <v>9</v>
      </c>
      <c r="E445" t="s">
        <v>151</v>
      </c>
      <c r="F445">
        <v>-2.1405192</v>
      </c>
      <c r="G445">
        <v>1.32</v>
      </c>
      <c r="H445">
        <v>0</v>
      </c>
      <c r="I445">
        <v>4.9089999999999998</v>
      </c>
      <c r="M445">
        <v>0.05</v>
      </c>
      <c r="N445">
        <v>0.99</v>
      </c>
      <c r="O445">
        <f t="shared" si="48"/>
        <v>-1.0702596E-7</v>
      </c>
      <c r="P445">
        <f t="shared" si="49"/>
        <v>-4.6451735549744461E-9</v>
      </c>
      <c r="Q445">
        <f t="shared" si="50"/>
        <v>-4.6451735549744457</v>
      </c>
      <c r="R445">
        <v>20.75</v>
      </c>
      <c r="S445">
        <f t="shared" si="51"/>
        <v>-0.16959377710750076</v>
      </c>
      <c r="T445">
        <f t="shared" si="52"/>
        <v>-5.6531259035833581E-11</v>
      </c>
      <c r="U445">
        <f t="shared" si="53"/>
        <v>-1.5200908927948734E-11</v>
      </c>
      <c r="V445">
        <f t="shared" si="54"/>
        <v>-7.918163859372102E-10</v>
      </c>
      <c r="W445">
        <f t="shared" si="55"/>
        <v>-2.1291457108109955E-10</v>
      </c>
      <c r="AH445" t="s">
        <v>94</v>
      </c>
    </row>
    <row r="446" spans="1:34" x14ac:dyDescent="0.25">
      <c r="A446" t="s">
        <v>220</v>
      </c>
      <c r="B446" t="s">
        <v>188</v>
      </c>
      <c r="C446" t="s">
        <v>152</v>
      </c>
      <c r="D446" t="s">
        <v>94</v>
      </c>
      <c r="E446" t="s">
        <v>94</v>
      </c>
      <c r="F446">
        <v>-3.0232933329999998</v>
      </c>
      <c r="G446">
        <v>1.69</v>
      </c>
      <c r="H446">
        <v>6.5088757399999997</v>
      </c>
      <c r="I446">
        <v>4.9089999999999998</v>
      </c>
      <c r="M446">
        <v>0.05</v>
      </c>
      <c r="N446">
        <v>0.99</v>
      </c>
      <c r="O446">
        <f t="shared" si="48"/>
        <v>-1.5116466665E-7</v>
      </c>
      <c r="P446">
        <f t="shared" si="49"/>
        <v>-6.5608952441922289E-9</v>
      </c>
      <c r="Q446">
        <f t="shared" si="50"/>
        <v>-6.5608952441922286</v>
      </c>
      <c r="R446">
        <v>23</v>
      </c>
      <c r="S446">
        <f t="shared" si="51"/>
        <v>-0.16879071891412989</v>
      </c>
      <c r="T446">
        <f t="shared" si="52"/>
        <v>-5.6263572971376632E-11</v>
      </c>
      <c r="U446">
        <f t="shared" si="53"/>
        <v>-1.9369614650973009E-11</v>
      </c>
      <c r="V446">
        <f t="shared" si="54"/>
        <v>-7.8806698753818113E-10</v>
      </c>
      <c r="W446">
        <f t="shared" si="55"/>
        <v>-2.7130438153178366E-10</v>
      </c>
      <c r="AH446" t="s">
        <v>94</v>
      </c>
    </row>
    <row r="447" spans="1:34" x14ac:dyDescent="0.25">
      <c r="A447" t="s">
        <v>220</v>
      </c>
      <c r="B447" t="s">
        <v>60</v>
      </c>
      <c r="C447" t="s">
        <v>61</v>
      </c>
      <c r="D447">
        <v>6</v>
      </c>
      <c r="E447" t="s">
        <v>150</v>
      </c>
      <c r="F447">
        <v>-1.9296392</v>
      </c>
      <c r="G447">
        <v>1.204</v>
      </c>
      <c r="H447">
        <v>0.49833886999999999</v>
      </c>
      <c r="I447">
        <v>4.9089999999999998</v>
      </c>
      <c r="M447">
        <v>0.05</v>
      </c>
      <c r="N447">
        <v>0.99</v>
      </c>
      <c r="O447">
        <f t="shared" si="48"/>
        <v>-9.6481960000000004E-8</v>
      </c>
      <c r="P447">
        <f t="shared" si="49"/>
        <v>-4.1875396317314272E-9</v>
      </c>
      <c r="Q447">
        <f t="shared" si="50"/>
        <v>-4.1875396317314273</v>
      </c>
      <c r="R447">
        <v>20.75</v>
      </c>
      <c r="S447">
        <f t="shared" si="51"/>
        <v>-0.16761556385267692</v>
      </c>
      <c r="T447">
        <f t="shared" si="52"/>
        <v>-5.5871854617558971E-11</v>
      </c>
      <c r="U447">
        <f t="shared" si="53"/>
        <v>-1.3703343442562843E-11</v>
      </c>
      <c r="V447">
        <f t="shared" si="54"/>
        <v>-7.8258030607176325E-10</v>
      </c>
      <c r="W447">
        <f t="shared" si="55"/>
        <v>-1.9193862059694499E-10</v>
      </c>
      <c r="AH447" t="s">
        <v>94</v>
      </c>
    </row>
    <row r="448" spans="1:34" x14ac:dyDescent="0.25">
      <c r="A448" t="s">
        <v>220</v>
      </c>
      <c r="B448" t="s">
        <v>74</v>
      </c>
      <c r="C448" t="s">
        <v>70</v>
      </c>
      <c r="D448">
        <v>9</v>
      </c>
      <c r="E448" t="s">
        <v>94</v>
      </c>
      <c r="F448">
        <v>-2.5935768000000001</v>
      </c>
      <c r="G448">
        <v>1.68</v>
      </c>
      <c r="H448">
        <v>0</v>
      </c>
      <c r="I448">
        <v>4.9089999999999998</v>
      </c>
      <c r="M448">
        <v>0.05</v>
      </c>
      <c r="N448">
        <v>0.99</v>
      </c>
      <c r="O448">
        <f t="shared" si="48"/>
        <v>-1.2967884000000001E-7</v>
      </c>
      <c r="P448">
        <f t="shared" si="49"/>
        <v>-5.6283608033767002E-9</v>
      </c>
      <c r="Q448">
        <f t="shared" si="50"/>
        <v>-5.6283608033767001</v>
      </c>
      <c r="R448">
        <v>20</v>
      </c>
      <c r="S448">
        <f t="shared" si="51"/>
        <v>-0.16751073819573511</v>
      </c>
      <c r="T448">
        <f t="shared" si="52"/>
        <v>-5.5836912731911713E-11</v>
      </c>
      <c r="U448">
        <f t="shared" si="53"/>
        <v>-1.910898622725844E-11</v>
      </c>
      <c r="V448">
        <f t="shared" si="54"/>
        <v>-7.8209088556206783E-10</v>
      </c>
      <c r="W448">
        <f t="shared" si="55"/>
        <v>-2.676538373893408E-10</v>
      </c>
      <c r="AH448" t="s">
        <v>94</v>
      </c>
    </row>
    <row r="449" spans="1:34" x14ac:dyDescent="0.25">
      <c r="A449" t="s">
        <v>220</v>
      </c>
      <c r="B449" t="s">
        <v>168</v>
      </c>
      <c r="C449" t="s">
        <v>152</v>
      </c>
      <c r="D449" t="s">
        <v>94</v>
      </c>
      <c r="E449" t="s">
        <v>94</v>
      </c>
      <c r="F449">
        <v>-2.110509333</v>
      </c>
      <c r="G449">
        <v>1.19</v>
      </c>
      <c r="H449">
        <v>4.2016806720000002</v>
      </c>
      <c r="I449">
        <v>4.9089999999999998</v>
      </c>
      <c r="M449">
        <v>0.05</v>
      </c>
      <c r="N449">
        <v>0.99</v>
      </c>
      <c r="O449">
        <f t="shared" si="48"/>
        <v>-1.0552546664999999E-7</v>
      </c>
      <c r="P449">
        <f t="shared" si="49"/>
        <v>-4.5800486821974587E-9</v>
      </c>
      <c r="Q449">
        <f t="shared" si="50"/>
        <v>-4.5800486821974591</v>
      </c>
      <c r="R449">
        <v>23</v>
      </c>
      <c r="S449">
        <f t="shared" si="51"/>
        <v>-0.16733827848730212</v>
      </c>
      <c r="T449">
        <f t="shared" si="52"/>
        <v>-5.5779426162434037E-11</v>
      </c>
      <c r="U449">
        <f t="shared" si="53"/>
        <v>-1.3521596482643411E-11</v>
      </c>
      <c r="V449">
        <f t="shared" si="54"/>
        <v>-7.8128568842936489E-10</v>
      </c>
      <c r="W449">
        <f t="shared" si="55"/>
        <v>-1.8939294545344148E-10</v>
      </c>
      <c r="AH449" t="s">
        <v>94</v>
      </c>
    </row>
    <row r="450" spans="1:34" x14ac:dyDescent="0.25">
      <c r="A450" t="s">
        <v>220</v>
      </c>
      <c r="B450" t="s">
        <v>73</v>
      </c>
      <c r="C450" t="s">
        <v>70</v>
      </c>
      <c r="D450">
        <v>8</v>
      </c>
      <c r="E450" t="s">
        <v>94</v>
      </c>
      <c r="F450">
        <v>-2.0982327999999999</v>
      </c>
      <c r="G450">
        <v>1.29</v>
      </c>
      <c r="H450">
        <v>0</v>
      </c>
      <c r="I450">
        <v>4.9089999999999998</v>
      </c>
      <c r="M450">
        <v>0.05</v>
      </c>
      <c r="N450">
        <v>0.99</v>
      </c>
      <c r="O450">
        <f t="shared" ref="O450:O513" si="56">(F450/1000000)*M450</f>
        <v>-1.0491164000000001E-7</v>
      </c>
      <c r="P450">
        <f t="shared" ref="P450:P513" si="57">(N450*O450)/(0.0825*276.483)</f>
        <v>-4.5534071895921276E-9</v>
      </c>
      <c r="Q450">
        <f t="shared" ref="Q450:Q513" si="58">P450*1000000000</f>
        <v>-4.5534071895921278</v>
      </c>
      <c r="R450">
        <v>21.25</v>
      </c>
      <c r="S450">
        <f t="shared" ref="S450:S513" si="59">Q450/G450/R450</f>
        <v>-0.16610696542059747</v>
      </c>
      <c r="T450">
        <f t="shared" ref="T450:T513" si="60">(P450/3)/G450/R450</f>
        <v>-5.5368988473532482E-11</v>
      </c>
      <c r="U450">
        <f t="shared" si="53"/>
        <v>-1.4550009193492954E-11</v>
      </c>
      <c r="V450">
        <f t="shared" si="54"/>
        <v>-7.7553681085222738E-10</v>
      </c>
      <c r="W450">
        <f t="shared" si="55"/>
        <v>-2.0379761377049777E-10</v>
      </c>
      <c r="AH450" t="s">
        <v>94</v>
      </c>
    </row>
    <row r="451" spans="1:34" x14ac:dyDescent="0.25">
      <c r="A451" t="s">
        <v>220</v>
      </c>
      <c r="B451" t="s">
        <v>71</v>
      </c>
      <c r="C451" t="s">
        <v>70</v>
      </c>
      <c r="D451">
        <v>8</v>
      </c>
      <c r="E451" t="s">
        <v>94</v>
      </c>
      <c r="F451">
        <v>-3.1322207999999998</v>
      </c>
      <c r="G451">
        <v>2.0499999999999998</v>
      </c>
      <c r="H451">
        <v>-1.463414634</v>
      </c>
      <c r="I451">
        <v>4.9089999999999998</v>
      </c>
      <c r="M451">
        <v>0.05</v>
      </c>
      <c r="N451">
        <v>0.99</v>
      </c>
      <c r="O451">
        <f t="shared" si="56"/>
        <v>-1.5661104000000001E-7</v>
      </c>
      <c r="P451">
        <f t="shared" si="57"/>
        <v>-6.7972804114538687E-9</v>
      </c>
      <c r="Q451">
        <f t="shared" si="58"/>
        <v>-6.797280411453869</v>
      </c>
      <c r="R451">
        <v>20.25</v>
      </c>
      <c r="S451">
        <f t="shared" si="59"/>
        <v>-0.16374056998383305</v>
      </c>
      <c r="T451">
        <f t="shared" si="60"/>
        <v>-5.4580189994611022E-11</v>
      </c>
      <c r="U451">
        <f t="shared" ref="U451:U514" si="61">(P451/3)/I451/R451</f>
        <v>-2.2792705131177956E-11</v>
      </c>
      <c r="V451">
        <f t="shared" ref="V451:V514" si="62">T451*14.0067</f>
        <v>-7.6448834719751819E-10</v>
      </c>
      <c r="W451">
        <f t="shared" ref="W451:W514" si="63">U451*14.0067</f>
        <v>-3.1925058296087031E-10</v>
      </c>
      <c r="AH451" t="s">
        <v>94</v>
      </c>
    </row>
    <row r="452" spans="1:34" x14ac:dyDescent="0.25">
      <c r="A452" t="s">
        <v>220</v>
      </c>
      <c r="B452" t="s">
        <v>129</v>
      </c>
      <c r="C452" t="s">
        <v>91</v>
      </c>
      <c r="D452" t="s">
        <v>94</v>
      </c>
      <c r="E452" t="s">
        <v>94</v>
      </c>
      <c r="F452">
        <v>-2.951634667</v>
      </c>
      <c r="G452">
        <v>1.42</v>
      </c>
      <c r="H452">
        <v>169.71830990000001</v>
      </c>
      <c r="I452">
        <v>4.9089999999999998</v>
      </c>
      <c r="M452">
        <v>0.05</v>
      </c>
      <c r="N452">
        <v>0.99</v>
      </c>
      <c r="O452">
        <f t="shared" si="56"/>
        <v>-1.4758173335000001E-7</v>
      </c>
      <c r="P452">
        <f t="shared" si="57"/>
        <v>-6.4053876737448593E-9</v>
      </c>
      <c r="Q452">
        <f t="shared" si="58"/>
        <v>-6.4053876737448592</v>
      </c>
      <c r="R452">
        <v>28</v>
      </c>
      <c r="S452">
        <f t="shared" si="59"/>
        <v>-0.1611012996414703</v>
      </c>
      <c r="T452">
        <f t="shared" si="60"/>
        <v>-5.3700433213823446E-11</v>
      </c>
      <c r="U452">
        <f t="shared" si="61"/>
        <v>-1.5533635193242876E-11</v>
      </c>
      <c r="V452">
        <f t="shared" si="62"/>
        <v>-7.521658578960609E-10</v>
      </c>
      <c r="W452">
        <f t="shared" si="63"/>
        <v>-2.1757496806119501E-10</v>
      </c>
      <c r="AH452" t="s">
        <v>94</v>
      </c>
    </row>
    <row r="453" spans="1:34" x14ac:dyDescent="0.25">
      <c r="A453" t="s">
        <v>220</v>
      </c>
      <c r="B453" t="s">
        <v>72</v>
      </c>
      <c r="C453" t="s">
        <v>70</v>
      </c>
      <c r="D453" t="s">
        <v>62</v>
      </c>
      <c r="E453" t="s">
        <v>94</v>
      </c>
      <c r="F453">
        <v>-1.7009448</v>
      </c>
      <c r="G453">
        <v>1.1200000000000001</v>
      </c>
      <c r="H453">
        <v>2.6785714289999998</v>
      </c>
      <c r="I453">
        <v>4.9089999999999998</v>
      </c>
      <c r="M453">
        <v>0.05</v>
      </c>
      <c r="N453">
        <v>0.99</v>
      </c>
      <c r="O453">
        <f t="shared" si="56"/>
        <v>-8.5047240000000004E-8</v>
      </c>
      <c r="P453">
        <f t="shared" si="57"/>
        <v>-3.6912464057464656E-9</v>
      </c>
      <c r="Q453">
        <f t="shared" si="58"/>
        <v>-3.6912464057464658</v>
      </c>
      <c r="R453">
        <v>20.75</v>
      </c>
      <c r="S453">
        <f t="shared" si="59"/>
        <v>-0.15883160093573431</v>
      </c>
      <c r="T453">
        <f t="shared" si="60"/>
        <v>-5.2943866978578106E-11</v>
      </c>
      <c r="U453">
        <f t="shared" si="61"/>
        <v>-1.207926889712925E-11</v>
      </c>
      <c r="V453">
        <f t="shared" si="62"/>
        <v>-7.4156886160885E-10</v>
      </c>
      <c r="W453">
        <f t="shared" si="63"/>
        <v>-1.6919069566142027E-10</v>
      </c>
      <c r="AH453" t="s">
        <v>94</v>
      </c>
    </row>
    <row r="454" spans="1:34" x14ac:dyDescent="0.25">
      <c r="A454" t="s">
        <v>220</v>
      </c>
      <c r="B454" t="s">
        <v>74</v>
      </c>
      <c r="C454" t="s">
        <v>61</v>
      </c>
      <c r="D454">
        <v>8</v>
      </c>
      <c r="E454" t="s">
        <v>151</v>
      </c>
      <c r="F454">
        <v>-2.0187032</v>
      </c>
      <c r="G454">
        <v>1.38</v>
      </c>
      <c r="H454">
        <v>1.4492753620000001</v>
      </c>
      <c r="I454">
        <v>4.9089999999999998</v>
      </c>
      <c r="M454">
        <v>0.05</v>
      </c>
      <c r="N454">
        <v>0.99</v>
      </c>
      <c r="O454">
        <f t="shared" si="56"/>
        <v>-1.0093516000000001E-7</v>
      </c>
      <c r="P454">
        <f t="shared" si="57"/>
        <v>-4.3808187845183973E-9</v>
      </c>
      <c r="Q454">
        <f t="shared" si="58"/>
        <v>-4.3808187845183975</v>
      </c>
      <c r="R454">
        <v>20</v>
      </c>
      <c r="S454">
        <f t="shared" si="59"/>
        <v>-0.15872531827965208</v>
      </c>
      <c r="T454">
        <f t="shared" si="60"/>
        <v>-5.29084394265507E-11</v>
      </c>
      <c r="U454">
        <f t="shared" si="61"/>
        <v>-1.4873425628160514E-11</v>
      </c>
      <c r="V454">
        <f t="shared" si="62"/>
        <v>-7.4107263851586766E-10</v>
      </c>
      <c r="W454">
        <f t="shared" si="63"/>
        <v>-2.0832761074595587E-10</v>
      </c>
      <c r="AH454" t="s">
        <v>94</v>
      </c>
    </row>
    <row r="455" spans="1:34" x14ac:dyDescent="0.25">
      <c r="A455" t="s">
        <v>220</v>
      </c>
      <c r="B455" t="s">
        <v>172</v>
      </c>
      <c r="C455" t="s">
        <v>152</v>
      </c>
      <c r="D455" t="s">
        <v>94</v>
      </c>
      <c r="E455" t="s">
        <v>94</v>
      </c>
      <c r="F455">
        <v>-2.0111813330000001</v>
      </c>
      <c r="G455">
        <v>0.99</v>
      </c>
      <c r="H455">
        <v>21.212121209999999</v>
      </c>
      <c r="I455">
        <v>4.9089999999999998</v>
      </c>
      <c r="M455">
        <v>0.05</v>
      </c>
      <c r="N455">
        <v>0.99</v>
      </c>
      <c r="O455">
        <f t="shared" si="56"/>
        <v>-1.0055906665000002E-7</v>
      </c>
      <c r="P455">
        <f t="shared" si="57"/>
        <v>-4.3644954655439944E-9</v>
      </c>
      <c r="Q455">
        <f t="shared" si="58"/>
        <v>-4.3644954655439943</v>
      </c>
      <c r="R455">
        <v>28</v>
      </c>
      <c r="S455">
        <f t="shared" si="59"/>
        <v>-0.15744933136883096</v>
      </c>
      <c r="T455">
        <f t="shared" si="60"/>
        <v>-5.2483110456276982E-11</v>
      </c>
      <c r="U455">
        <f t="shared" si="61"/>
        <v>-1.0584289947385255E-11</v>
      </c>
      <c r="V455">
        <f t="shared" si="62"/>
        <v>-7.351151832279348E-10</v>
      </c>
      <c r="W455">
        <f t="shared" si="63"/>
        <v>-1.4825097400604107E-10</v>
      </c>
      <c r="AH455" t="s">
        <v>94</v>
      </c>
    </row>
    <row r="456" spans="1:34" x14ac:dyDescent="0.25">
      <c r="A456" t="s">
        <v>220</v>
      </c>
      <c r="B456" t="s">
        <v>71</v>
      </c>
      <c r="C456" t="s">
        <v>70</v>
      </c>
      <c r="D456">
        <v>6</v>
      </c>
      <c r="E456" t="s">
        <v>94</v>
      </c>
      <c r="F456">
        <v>-3.0404528000000002</v>
      </c>
      <c r="G456">
        <v>2.0699999999999998</v>
      </c>
      <c r="H456">
        <v>-1.9323671499999999</v>
      </c>
      <c r="I456">
        <v>4.9089999999999998</v>
      </c>
      <c r="M456">
        <v>0.05</v>
      </c>
      <c r="N456">
        <v>0.99</v>
      </c>
      <c r="O456">
        <f t="shared" si="56"/>
        <v>-1.5202264000000003E-7</v>
      </c>
      <c r="P456">
        <f t="shared" si="57"/>
        <v>-6.5981332667831307E-9</v>
      </c>
      <c r="Q456">
        <f t="shared" si="58"/>
        <v>-6.5981332667831305</v>
      </c>
      <c r="R456">
        <v>20.25</v>
      </c>
      <c r="S456">
        <f t="shared" si="59"/>
        <v>-0.15740760462296488</v>
      </c>
      <c r="T456">
        <f t="shared" si="60"/>
        <v>-5.2469201540988301E-11</v>
      </c>
      <c r="U456">
        <f t="shared" si="61"/>
        <v>-2.212492303724705E-11</v>
      </c>
      <c r="V456">
        <f t="shared" si="62"/>
        <v>-7.3492036522416083E-10</v>
      </c>
      <c r="W456">
        <f t="shared" si="63"/>
        <v>-3.0989715950580828E-10</v>
      </c>
      <c r="AH456" t="s">
        <v>94</v>
      </c>
    </row>
    <row r="457" spans="1:34" x14ac:dyDescent="0.25">
      <c r="A457" t="s">
        <v>220</v>
      </c>
      <c r="B457" t="s">
        <v>73</v>
      </c>
      <c r="C457" t="s">
        <v>70</v>
      </c>
      <c r="D457">
        <v>6</v>
      </c>
      <c r="E457" t="s">
        <v>94</v>
      </c>
      <c r="F457">
        <v>-2.1064007999999999</v>
      </c>
      <c r="G457">
        <v>1.38</v>
      </c>
      <c r="H457">
        <v>1.4492753620000001</v>
      </c>
      <c r="I457">
        <v>4.9089999999999998</v>
      </c>
      <c r="M457">
        <v>0.05</v>
      </c>
      <c r="N457">
        <v>0.99</v>
      </c>
      <c r="O457">
        <f t="shared" si="56"/>
        <v>-1.0532003999999999E-7</v>
      </c>
      <c r="P457">
        <f t="shared" si="57"/>
        <v>-4.571132691702563E-9</v>
      </c>
      <c r="Q457">
        <f t="shared" si="58"/>
        <v>-4.5711326917025632</v>
      </c>
      <c r="R457">
        <v>21.25</v>
      </c>
      <c r="S457">
        <f t="shared" si="59"/>
        <v>-0.15587835265822894</v>
      </c>
      <c r="T457">
        <f t="shared" si="60"/>
        <v>-5.1959450886076305E-11</v>
      </c>
      <c r="U457">
        <f t="shared" si="61"/>
        <v>-1.4606649464816726E-11</v>
      </c>
      <c r="V457">
        <f t="shared" si="62"/>
        <v>-7.2778044072600499E-10</v>
      </c>
      <c r="W457">
        <f t="shared" si="63"/>
        <v>-2.0459095705884844E-10</v>
      </c>
      <c r="AH457" t="s">
        <v>94</v>
      </c>
    </row>
    <row r="458" spans="1:34" x14ac:dyDescent="0.25">
      <c r="A458" t="s">
        <v>220</v>
      </c>
      <c r="B458" t="s">
        <v>60</v>
      </c>
      <c r="C458" t="s">
        <v>68</v>
      </c>
      <c r="D458">
        <v>9</v>
      </c>
      <c r="E458" t="s">
        <v>154</v>
      </c>
      <c r="F458">
        <v>-2.8899240000000002</v>
      </c>
      <c r="G458">
        <v>1.94</v>
      </c>
      <c r="H458">
        <v>0.51546391800000002</v>
      </c>
      <c r="I458">
        <v>4.9089999999999998</v>
      </c>
      <c r="M458">
        <v>0.05</v>
      </c>
      <c r="N458">
        <v>0.99</v>
      </c>
      <c r="O458">
        <f t="shared" si="56"/>
        <v>-1.4449620000000004E-7</v>
      </c>
      <c r="P458">
        <f t="shared" si="57"/>
        <v>-6.2714684085459164E-9</v>
      </c>
      <c r="Q458">
        <f t="shared" si="58"/>
        <v>-6.2714684085459167</v>
      </c>
      <c r="R458">
        <v>20.75</v>
      </c>
      <c r="S458">
        <f t="shared" si="59"/>
        <v>-0.15579352648232311</v>
      </c>
      <c r="T458">
        <f t="shared" si="60"/>
        <v>-5.1931175494107707E-11</v>
      </c>
      <c r="U458">
        <f t="shared" si="61"/>
        <v>-2.0522811256583608E-11</v>
      </c>
      <c r="V458">
        <f t="shared" si="62"/>
        <v>-7.2738439579331848E-10</v>
      </c>
      <c r="W458">
        <f t="shared" si="63"/>
        <v>-2.8745686042758965E-10</v>
      </c>
      <c r="AH458" t="s">
        <v>111</v>
      </c>
    </row>
    <row r="459" spans="1:34" x14ac:dyDescent="0.25">
      <c r="A459" t="s">
        <v>220</v>
      </c>
      <c r="B459" t="s">
        <v>74</v>
      </c>
      <c r="C459" t="s">
        <v>61</v>
      </c>
      <c r="D459">
        <v>8</v>
      </c>
      <c r="E459" t="s">
        <v>151</v>
      </c>
      <c r="F459">
        <v>-1.9679431999999999</v>
      </c>
      <c r="G459">
        <v>1.38</v>
      </c>
      <c r="H459">
        <v>1.4492753620000001</v>
      </c>
      <c r="I459">
        <v>4.9089999999999998</v>
      </c>
      <c r="M459">
        <v>0.05</v>
      </c>
      <c r="N459">
        <v>0.99</v>
      </c>
      <c r="O459">
        <f t="shared" si="56"/>
        <v>-9.8397160000000002E-8</v>
      </c>
      <c r="P459">
        <f t="shared" si="57"/>
        <v>-4.2706637297772375E-9</v>
      </c>
      <c r="Q459">
        <f t="shared" si="58"/>
        <v>-4.2706637297772376</v>
      </c>
      <c r="R459">
        <v>20</v>
      </c>
      <c r="S459">
        <f t="shared" si="59"/>
        <v>-0.15473419310787093</v>
      </c>
      <c r="T459">
        <f t="shared" si="60"/>
        <v>-5.1578064369290317E-11</v>
      </c>
      <c r="U459">
        <f t="shared" si="61"/>
        <v>-1.4499435491876274E-11</v>
      </c>
      <c r="V459">
        <f t="shared" si="62"/>
        <v>-7.2243847420133868E-10</v>
      </c>
      <c r="W459">
        <f t="shared" si="63"/>
        <v>-2.0308924310406341E-10</v>
      </c>
      <c r="AH459" t="s">
        <v>94</v>
      </c>
    </row>
    <row r="460" spans="1:34" x14ac:dyDescent="0.25">
      <c r="A460" t="s">
        <v>220</v>
      </c>
      <c r="B460" t="s">
        <v>72</v>
      </c>
      <c r="C460" t="s">
        <v>61</v>
      </c>
      <c r="D460">
        <v>9</v>
      </c>
      <c r="E460" t="s">
        <v>150</v>
      </c>
      <c r="F460">
        <v>-1.2985591999999999</v>
      </c>
      <c r="G460">
        <v>0.88</v>
      </c>
      <c r="H460">
        <v>2.2727272730000001</v>
      </c>
      <c r="I460">
        <v>4.9089999999999998</v>
      </c>
      <c r="M460">
        <v>0.05</v>
      </c>
      <c r="N460">
        <v>0.99</v>
      </c>
      <c r="O460">
        <f t="shared" si="56"/>
        <v>-6.4927959999999998E-8</v>
      </c>
      <c r="P460">
        <f t="shared" si="57"/>
        <v>-2.8180232419353087E-9</v>
      </c>
      <c r="Q460">
        <f t="shared" si="58"/>
        <v>-2.8180232419353088</v>
      </c>
      <c r="R460">
        <v>20.75</v>
      </c>
      <c r="S460">
        <f t="shared" si="59"/>
        <v>-0.15432766932833017</v>
      </c>
      <c r="T460">
        <f t="shared" si="60"/>
        <v>-5.1442556442776716E-11</v>
      </c>
      <c r="U460">
        <f t="shared" si="61"/>
        <v>-9.2217253350261801E-12</v>
      </c>
      <c r="V460">
        <f t="shared" si="62"/>
        <v>-7.2054045532704068E-10</v>
      </c>
      <c r="W460">
        <f t="shared" si="63"/>
        <v>-1.291659402501112E-10</v>
      </c>
      <c r="AH460" t="s">
        <v>94</v>
      </c>
    </row>
    <row r="461" spans="1:34" x14ac:dyDescent="0.25">
      <c r="A461" t="s">
        <v>220</v>
      </c>
      <c r="B461" t="s">
        <v>74</v>
      </c>
      <c r="C461" t="s">
        <v>70</v>
      </c>
      <c r="D461" t="s">
        <v>65</v>
      </c>
      <c r="E461" t="s">
        <v>94</v>
      </c>
      <c r="F461">
        <v>-1.9005368</v>
      </c>
      <c r="G461">
        <v>1.34</v>
      </c>
      <c r="H461">
        <v>-1.4925373129999999</v>
      </c>
      <c r="I461">
        <v>4.9089999999999998</v>
      </c>
      <c r="M461">
        <v>0.05</v>
      </c>
      <c r="N461">
        <v>0.99</v>
      </c>
      <c r="O461">
        <f t="shared" si="56"/>
        <v>-9.5026839999999996E-8</v>
      </c>
      <c r="P461">
        <f t="shared" si="57"/>
        <v>-4.1243840670131616E-9</v>
      </c>
      <c r="Q461">
        <f t="shared" si="58"/>
        <v>-4.1243840670131613</v>
      </c>
      <c r="R461">
        <v>20</v>
      </c>
      <c r="S461">
        <f t="shared" si="59"/>
        <v>-0.15389492787362541</v>
      </c>
      <c r="T461">
        <f t="shared" si="60"/>
        <v>-5.1298309291208475E-11</v>
      </c>
      <c r="U461">
        <f t="shared" si="61"/>
        <v>-1.4002797810189319E-11</v>
      </c>
      <c r="V461">
        <f t="shared" si="62"/>
        <v>-7.1852002874916978E-10</v>
      </c>
      <c r="W461">
        <f t="shared" si="63"/>
        <v>-1.9613298808797874E-10</v>
      </c>
      <c r="AH461" t="s">
        <v>94</v>
      </c>
    </row>
    <row r="462" spans="1:34" x14ac:dyDescent="0.25">
      <c r="A462" t="s">
        <v>220</v>
      </c>
      <c r="B462" t="s">
        <v>60</v>
      </c>
      <c r="C462" t="s">
        <v>66</v>
      </c>
      <c r="D462" t="s">
        <v>65</v>
      </c>
      <c r="E462" t="s">
        <v>94</v>
      </c>
      <c r="F462">
        <v>-2.327664</v>
      </c>
      <c r="G462">
        <v>1.59</v>
      </c>
      <c r="H462">
        <v>1.886792453</v>
      </c>
      <c r="I462">
        <v>4.9089999999999998</v>
      </c>
      <c r="M462">
        <v>0.05</v>
      </c>
      <c r="N462">
        <v>0.99</v>
      </c>
      <c r="O462">
        <f t="shared" si="56"/>
        <v>-1.163832E-7</v>
      </c>
      <c r="P462">
        <f t="shared" si="57"/>
        <v>-5.0512993565608016E-9</v>
      </c>
      <c r="Q462">
        <f t="shared" si="58"/>
        <v>-5.0512993565608015</v>
      </c>
      <c r="R462">
        <v>20.75</v>
      </c>
      <c r="S462">
        <f t="shared" si="59"/>
        <v>-0.15310447394289009</v>
      </c>
      <c r="T462">
        <f t="shared" si="60"/>
        <v>-5.1034824647630033E-11</v>
      </c>
      <c r="U462">
        <f t="shared" si="61"/>
        <v>-1.6529918759366825E-11</v>
      </c>
      <c r="V462">
        <f t="shared" si="62"/>
        <v>-7.1482947839195961E-10</v>
      </c>
      <c r="W462">
        <f t="shared" si="63"/>
        <v>-2.3152961308682331E-10</v>
      </c>
      <c r="AH462" t="s">
        <v>94</v>
      </c>
    </row>
    <row r="463" spans="1:34" x14ac:dyDescent="0.25">
      <c r="A463" t="s">
        <v>220</v>
      </c>
      <c r="B463" t="s">
        <v>71</v>
      </c>
      <c r="C463" t="s">
        <v>70</v>
      </c>
      <c r="D463" t="s">
        <v>65</v>
      </c>
      <c r="E463" t="s">
        <v>94</v>
      </c>
      <c r="F463">
        <v>-2.9761967999999999</v>
      </c>
      <c r="G463">
        <v>2.09</v>
      </c>
      <c r="H463">
        <v>-0.47846889999999997</v>
      </c>
      <c r="I463">
        <v>4.9089999999999998</v>
      </c>
      <c r="M463">
        <v>0.05</v>
      </c>
      <c r="N463">
        <v>0.99</v>
      </c>
      <c r="O463">
        <f t="shared" si="56"/>
        <v>-1.4880984E-7</v>
      </c>
      <c r="P463">
        <f t="shared" si="57"/>
        <v>-6.4586903353913252E-9</v>
      </c>
      <c r="Q463">
        <f t="shared" si="58"/>
        <v>-6.4586903353913252</v>
      </c>
      <c r="R463">
        <v>20.25</v>
      </c>
      <c r="S463">
        <f t="shared" si="59"/>
        <v>-0.15260654109259439</v>
      </c>
      <c r="T463">
        <f t="shared" si="60"/>
        <v>-5.0868847030864798E-11</v>
      </c>
      <c r="U463">
        <f t="shared" si="61"/>
        <v>-2.1657341677430722E-11</v>
      </c>
      <c r="V463">
        <f t="shared" si="62"/>
        <v>-7.1250467970721398E-10</v>
      </c>
      <c r="W463">
        <f t="shared" si="63"/>
        <v>-3.0334788767326889E-10</v>
      </c>
      <c r="AH463" t="s">
        <v>94</v>
      </c>
    </row>
    <row r="464" spans="1:34" x14ac:dyDescent="0.25">
      <c r="A464" t="s">
        <v>220</v>
      </c>
      <c r="B464" t="s">
        <v>164</v>
      </c>
      <c r="C464" t="s">
        <v>152</v>
      </c>
      <c r="D464" t="s">
        <v>94</v>
      </c>
      <c r="E464" t="s">
        <v>94</v>
      </c>
      <c r="F464">
        <v>-2.654461333</v>
      </c>
      <c r="G464">
        <v>1.35</v>
      </c>
      <c r="H464">
        <v>28.148148150000001</v>
      </c>
      <c r="I464">
        <v>4.9089999999999998</v>
      </c>
      <c r="M464">
        <v>0.05</v>
      </c>
      <c r="N464">
        <v>0.99</v>
      </c>
      <c r="O464">
        <f t="shared" si="56"/>
        <v>-1.3272306665E-7</v>
      </c>
      <c r="P464">
        <f t="shared" si="57"/>
        <v>-5.7604872625080021E-9</v>
      </c>
      <c r="Q464">
        <f t="shared" si="58"/>
        <v>-5.7604872625080024</v>
      </c>
      <c r="R464">
        <v>28</v>
      </c>
      <c r="S464">
        <f t="shared" si="59"/>
        <v>-0.15239384292349212</v>
      </c>
      <c r="T464">
        <f t="shared" si="60"/>
        <v>-5.0797947641164035E-11</v>
      </c>
      <c r="U464">
        <f t="shared" si="61"/>
        <v>-1.3969694299362692E-11</v>
      </c>
      <c r="V464">
        <f t="shared" si="62"/>
        <v>-7.1151161322549236E-10</v>
      </c>
      <c r="W464">
        <f t="shared" si="63"/>
        <v>-1.9566931714288343E-10</v>
      </c>
      <c r="AH464" t="s">
        <v>94</v>
      </c>
    </row>
    <row r="465" spans="1:34" x14ac:dyDescent="0.25">
      <c r="A465" t="s">
        <v>220</v>
      </c>
      <c r="B465" t="s">
        <v>71</v>
      </c>
      <c r="C465" t="s">
        <v>68</v>
      </c>
      <c r="D465">
        <v>9</v>
      </c>
      <c r="E465" t="s">
        <v>154</v>
      </c>
      <c r="F465">
        <v>-3.7941039999999999</v>
      </c>
      <c r="G465">
        <v>2.76</v>
      </c>
      <c r="H465">
        <v>0</v>
      </c>
      <c r="I465">
        <v>4.9089999999999998</v>
      </c>
      <c r="M465">
        <v>0.05</v>
      </c>
      <c r="N465">
        <v>0.99</v>
      </c>
      <c r="O465">
        <f t="shared" si="56"/>
        <v>-1.897052E-7</v>
      </c>
      <c r="P465">
        <f t="shared" si="57"/>
        <v>-8.2336432981412953E-9</v>
      </c>
      <c r="Q465">
        <f t="shared" si="58"/>
        <v>-8.2336432981412955</v>
      </c>
      <c r="R465">
        <v>20.25</v>
      </c>
      <c r="S465">
        <f t="shared" si="59"/>
        <v>-0.14731872066812124</v>
      </c>
      <c r="T465">
        <f t="shared" si="60"/>
        <v>-4.9106240222707077E-11</v>
      </c>
      <c r="U465">
        <f t="shared" si="61"/>
        <v>-2.7609130783188334E-11</v>
      </c>
      <c r="V465">
        <f t="shared" si="62"/>
        <v>-6.8781637492739121E-10</v>
      </c>
      <c r="W465">
        <f t="shared" si="63"/>
        <v>-3.8671281214088405E-10</v>
      </c>
      <c r="AH465" t="s">
        <v>94</v>
      </c>
    </row>
    <row r="466" spans="1:34" x14ac:dyDescent="0.25">
      <c r="A466" t="s">
        <v>220</v>
      </c>
      <c r="B466" t="s">
        <v>74</v>
      </c>
      <c r="C466" t="s">
        <v>61</v>
      </c>
      <c r="D466">
        <v>6</v>
      </c>
      <c r="E466" t="s">
        <v>151</v>
      </c>
      <c r="F466">
        <v>-1.9038472</v>
      </c>
      <c r="G466">
        <v>1.41</v>
      </c>
      <c r="H466">
        <v>0.70921985799999998</v>
      </c>
      <c r="I466">
        <v>4.9089999999999998</v>
      </c>
      <c r="M466">
        <v>0.05</v>
      </c>
      <c r="N466">
        <v>0.99</v>
      </c>
      <c r="O466">
        <f t="shared" si="56"/>
        <v>-9.5192360000000005E-8</v>
      </c>
      <c r="P466">
        <f t="shared" si="57"/>
        <v>-4.1315680168400951E-9</v>
      </c>
      <c r="Q466">
        <f t="shared" si="58"/>
        <v>-4.1315680168400952</v>
      </c>
      <c r="R466">
        <v>20</v>
      </c>
      <c r="S466">
        <f t="shared" si="59"/>
        <v>-0.1465095041432658</v>
      </c>
      <c r="T466">
        <f t="shared" si="60"/>
        <v>-4.8836501381088596E-11</v>
      </c>
      <c r="U466">
        <f t="shared" si="61"/>
        <v>-1.4027188214979614E-11</v>
      </c>
      <c r="V466">
        <f t="shared" si="62"/>
        <v>-6.8403822389449369E-10</v>
      </c>
      <c r="W466">
        <f t="shared" si="63"/>
        <v>-1.9647461717075496E-10</v>
      </c>
      <c r="AH466" t="s">
        <v>94</v>
      </c>
    </row>
    <row r="467" spans="1:34" x14ac:dyDescent="0.25">
      <c r="A467" t="s">
        <v>220</v>
      </c>
      <c r="B467" t="s">
        <v>71</v>
      </c>
      <c r="C467" t="s">
        <v>70</v>
      </c>
      <c r="D467">
        <v>7</v>
      </c>
      <c r="E467" t="s">
        <v>94</v>
      </c>
      <c r="F467">
        <v>-2.9106048000000002</v>
      </c>
      <c r="G467">
        <v>2.13</v>
      </c>
      <c r="H467">
        <v>0</v>
      </c>
      <c r="I467">
        <v>4.9089999999999998</v>
      </c>
      <c r="M467">
        <v>0.05</v>
      </c>
      <c r="N467">
        <v>0.99</v>
      </c>
      <c r="O467">
        <f t="shared" si="56"/>
        <v>-1.4553024000000003E-7</v>
      </c>
      <c r="P467">
        <f t="shared" si="57"/>
        <v>-6.3163481299031055E-9</v>
      </c>
      <c r="Q467">
        <f t="shared" si="58"/>
        <v>-6.3163481299031057</v>
      </c>
      <c r="R467">
        <v>20.25</v>
      </c>
      <c r="S467">
        <f t="shared" si="59"/>
        <v>-0.14644057566575336</v>
      </c>
      <c r="T467">
        <f t="shared" si="60"/>
        <v>-4.8813525221917776E-11</v>
      </c>
      <c r="U467">
        <f t="shared" si="61"/>
        <v>-2.118003844422181E-11</v>
      </c>
      <c r="V467">
        <f t="shared" si="62"/>
        <v>-6.837164037258357E-10</v>
      </c>
      <c r="W467">
        <f t="shared" si="63"/>
        <v>-2.9666244447668162E-10</v>
      </c>
      <c r="AH467" t="s">
        <v>94</v>
      </c>
    </row>
    <row r="468" spans="1:34" x14ac:dyDescent="0.25">
      <c r="A468" t="s">
        <v>220</v>
      </c>
      <c r="B468" t="s">
        <v>71</v>
      </c>
      <c r="C468" t="s">
        <v>70</v>
      </c>
      <c r="D468">
        <v>9</v>
      </c>
      <c r="E468" t="s">
        <v>94</v>
      </c>
      <c r="F468">
        <v>-3.1059168000000001</v>
      </c>
      <c r="G468">
        <v>2.2999999999999998</v>
      </c>
      <c r="H468">
        <v>0</v>
      </c>
      <c r="I468">
        <v>4.9089999999999998</v>
      </c>
      <c r="M468">
        <v>0.05</v>
      </c>
      <c r="N468">
        <v>0.99</v>
      </c>
      <c r="O468">
        <f t="shared" si="56"/>
        <v>-1.5529584000000002E-7</v>
      </c>
      <c r="P468">
        <f t="shared" si="57"/>
        <v>-6.7401976975076234E-9</v>
      </c>
      <c r="Q468">
        <f t="shared" si="58"/>
        <v>-6.7401976975076234</v>
      </c>
      <c r="R468">
        <v>20.25</v>
      </c>
      <c r="S468">
        <f t="shared" si="59"/>
        <v>-0.14471707348379226</v>
      </c>
      <c r="T468">
        <f t="shared" si="60"/>
        <v>-4.823902449459742E-11</v>
      </c>
      <c r="U468">
        <f t="shared" si="61"/>
        <v>-2.2601294833484225E-11</v>
      </c>
      <c r="V468">
        <f t="shared" si="62"/>
        <v>-6.7566954438847772E-10</v>
      </c>
      <c r="W468">
        <f t="shared" si="63"/>
        <v>-3.1656955634416349E-10</v>
      </c>
      <c r="AH468" t="s">
        <v>94</v>
      </c>
    </row>
    <row r="469" spans="1:34" x14ac:dyDescent="0.25">
      <c r="A469" t="s">
        <v>220</v>
      </c>
      <c r="B469" t="s">
        <v>73</v>
      </c>
      <c r="C469" t="s">
        <v>70</v>
      </c>
      <c r="D469" t="s">
        <v>63</v>
      </c>
      <c r="E469" t="s">
        <v>94</v>
      </c>
      <c r="F469">
        <v>-2.1093687999999999</v>
      </c>
      <c r="G469">
        <v>1.49</v>
      </c>
      <c r="H469">
        <v>0.67114094000000002</v>
      </c>
      <c r="I469">
        <v>4.9089999999999998</v>
      </c>
      <c r="M469">
        <v>0.05</v>
      </c>
      <c r="N469">
        <v>0.99</v>
      </c>
      <c r="O469">
        <f t="shared" si="56"/>
        <v>-1.0546844000000001E-7</v>
      </c>
      <c r="P469">
        <f t="shared" si="57"/>
        <v>-4.5775735940365235E-9</v>
      </c>
      <c r="Q469">
        <f t="shared" si="58"/>
        <v>-4.5775735940365232</v>
      </c>
      <c r="R469">
        <v>21.25</v>
      </c>
      <c r="S469">
        <f t="shared" si="59"/>
        <v>-0.14457397849306033</v>
      </c>
      <c r="T469">
        <f t="shared" si="60"/>
        <v>-4.8191326164353447E-11</v>
      </c>
      <c r="U469">
        <f t="shared" si="61"/>
        <v>-1.4627230797491678E-11</v>
      </c>
      <c r="V469">
        <f t="shared" si="62"/>
        <v>-6.7500144818624944E-10</v>
      </c>
      <c r="W469">
        <f t="shared" si="63"/>
        <v>-2.0487923361122669E-10</v>
      </c>
      <c r="AH469" t="s">
        <v>94</v>
      </c>
    </row>
    <row r="470" spans="1:34" x14ac:dyDescent="0.25">
      <c r="A470" t="s">
        <v>220</v>
      </c>
      <c r="B470" t="s">
        <v>60</v>
      </c>
      <c r="C470" t="s">
        <v>61</v>
      </c>
      <c r="D470">
        <v>7</v>
      </c>
      <c r="E470" t="s">
        <v>151</v>
      </c>
      <c r="F470">
        <v>-1.3969351999999999</v>
      </c>
      <c r="G470">
        <v>1.03</v>
      </c>
      <c r="H470">
        <v>-1.941747573</v>
      </c>
      <c r="I470">
        <v>4.9089999999999998</v>
      </c>
      <c r="M470">
        <v>0.05</v>
      </c>
      <c r="N470">
        <v>0.99</v>
      </c>
      <c r="O470">
        <f t="shared" si="56"/>
        <v>-6.9846759999999993E-8</v>
      </c>
      <c r="P470">
        <f t="shared" si="57"/>
        <v>-3.0315105087835416E-9</v>
      </c>
      <c r="Q470">
        <f t="shared" si="58"/>
        <v>-3.0315105087835414</v>
      </c>
      <c r="R470">
        <v>20.75</v>
      </c>
      <c r="S470">
        <f t="shared" si="59"/>
        <v>-0.1418416427083187</v>
      </c>
      <c r="T470">
        <f t="shared" si="60"/>
        <v>-4.728054756943957E-11</v>
      </c>
      <c r="U470">
        <f t="shared" si="61"/>
        <v>-9.9203430426813522E-12</v>
      </c>
      <c r="V470">
        <f t="shared" si="62"/>
        <v>-6.6224444564086927E-10</v>
      </c>
      <c r="W470">
        <f t="shared" si="63"/>
        <v>-1.3895126889592491E-10</v>
      </c>
      <c r="AH470" t="s">
        <v>111</v>
      </c>
    </row>
    <row r="471" spans="1:34" x14ac:dyDescent="0.25">
      <c r="A471" t="s">
        <v>220</v>
      </c>
      <c r="B471" t="s">
        <v>117</v>
      </c>
      <c r="C471" t="s">
        <v>91</v>
      </c>
      <c r="D471" t="s">
        <v>94</v>
      </c>
      <c r="E471" t="s">
        <v>94</v>
      </c>
      <c r="F471">
        <v>-2.9840906669999998</v>
      </c>
      <c r="G471">
        <v>2</v>
      </c>
      <c r="H471">
        <v>173.5</v>
      </c>
      <c r="I471">
        <v>4.9089999999999998</v>
      </c>
      <c r="M471">
        <v>0.05</v>
      </c>
      <c r="N471">
        <v>0.99</v>
      </c>
      <c r="O471">
        <f t="shared" si="56"/>
        <v>-1.4920453334999999E-7</v>
      </c>
      <c r="P471">
        <f t="shared" si="57"/>
        <v>-6.475820937272815E-9</v>
      </c>
      <c r="Q471">
        <f t="shared" si="58"/>
        <v>-6.4758209372728146</v>
      </c>
      <c r="R471">
        <v>23</v>
      </c>
      <c r="S471">
        <f t="shared" si="59"/>
        <v>-0.14077871602766989</v>
      </c>
      <c r="T471">
        <f t="shared" si="60"/>
        <v>-4.6926238675889969E-11</v>
      </c>
      <c r="U471">
        <f t="shared" si="61"/>
        <v>-1.9118451283719685E-11</v>
      </c>
      <c r="V471">
        <f t="shared" si="62"/>
        <v>-6.5728174726158805E-10</v>
      </c>
      <c r="W471">
        <f t="shared" si="63"/>
        <v>-2.6778641159567653E-10</v>
      </c>
      <c r="AH471" t="s">
        <v>94</v>
      </c>
    </row>
    <row r="472" spans="1:34" x14ac:dyDescent="0.25">
      <c r="A472" t="s">
        <v>220</v>
      </c>
      <c r="B472" t="s">
        <v>73</v>
      </c>
      <c r="C472" t="s">
        <v>66</v>
      </c>
      <c r="D472" t="s">
        <v>62</v>
      </c>
      <c r="E472" t="s">
        <v>94</v>
      </c>
      <c r="F472">
        <v>-2.8215279999999998</v>
      </c>
      <c r="G472">
        <v>2.0499999999999998</v>
      </c>
      <c r="H472">
        <v>1.463414634</v>
      </c>
      <c r="I472">
        <v>4.9089999999999998</v>
      </c>
      <c r="M472">
        <v>0.05</v>
      </c>
      <c r="N472">
        <v>0.99</v>
      </c>
      <c r="O472">
        <f t="shared" si="56"/>
        <v>-1.4107640000000001E-7</v>
      </c>
      <c r="P472">
        <f t="shared" si="57"/>
        <v>-6.1230411996397607E-9</v>
      </c>
      <c r="Q472">
        <f t="shared" si="58"/>
        <v>-6.1230411996397605</v>
      </c>
      <c r="R472">
        <v>21.25</v>
      </c>
      <c r="S472">
        <f t="shared" si="59"/>
        <v>-0.14055761720837329</v>
      </c>
      <c r="T472">
        <f t="shared" si="60"/>
        <v>-4.6852539069457759E-11</v>
      </c>
      <c r="U472">
        <f t="shared" si="61"/>
        <v>-1.9565635586145527E-11</v>
      </c>
      <c r="V472">
        <f t="shared" si="62"/>
        <v>-6.5624945898417398E-10</v>
      </c>
      <c r="W472">
        <f t="shared" si="63"/>
        <v>-2.7404998796446455E-10</v>
      </c>
      <c r="AH472" t="s">
        <v>94</v>
      </c>
    </row>
    <row r="473" spans="1:34" x14ac:dyDescent="0.25">
      <c r="A473" t="s">
        <v>220</v>
      </c>
      <c r="B473" t="s">
        <v>180</v>
      </c>
      <c r="C473" t="s">
        <v>152</v>
      </c>
      <c r="D473" t="s">
        <v>94</v>
      </c>
      <c r="E473" t="s">
        <v>94</v>
      </c>
      <c r="F473">
        <v>-1.0089733329999999</v>
      </c>
      <c r="G473">
        <v>0.68</v>
      </c>
      <c r="H473">
        <v>2.9411764709999999</v>
      </c>
      <c r="I473">
        <v>4.9089999999999998</v>
      </c>
      <c r="M473">
        <v>0.05</v>
      </c>
      <c r="N473">
        <v>0.99</v>
      </c>
      <c r="O473">
        <f t="shared" si="56"/>
        <v>-5.0448666649999998E-8</v>
      </c>
      <c r="P473">
        <f t="shared" si="57"/>
        <v>-2.1895885092392658E-9</v>
      </c>
      <c r="Q473">
        <f t="shared" si="58"/>
        <v>-2.189588509239266</v>
      </c>
      <c r="R473">
        <v>23</v>
      </c>
      <c r="S473">
        <f t="shared" si="59"/>
        <v>-0.13999926529662823</v>
      </c>
      <c r="T473">
        <f t="shared" si="60"/>
        <v>-4.6666421765542739E-11</v>
      </c>
      <c r="U473">
        <f t="shared" si="61"/>
        <v>-6.4642833164736342E-12</v>
      </c>
      <c r="V473">
        <f t="shared" si="62"/>
        <v>-6.536425697434275E-10</v>
      </c>
      <c r="W473">
        <f t="shared" si="63"/>
        <v>-9.0543277128851258E-11</v>
      </c>
      <c r="AH473" t="s">
        <v>94</v>
      </c>
    </row>
    <row r="474" spans="1:34" x14ac:dyDescent="0.25">
      <c r="A474" t="s">
        <v>220</v>
      </c>
      <c r="B474" t="s">
        <v>73</v>
      </c>
      <c r="C474" t="s">
        <v>61</v>
      </c>
      <c r="D474" t="s">
        <v>65</v>
      </c>
      <c r="E474" t="s">
        <v>150</v>
      </c>
      <c r="F474">
        <v>-2.5251511999999998</v>
      </c>
      <c r="G474">
        <v>1.85</v>
      </c>
      <c r="H474">
        <v>0.54054054100000004</v>
      </c>
      <c r="I474">
        <v>4.9089999999999998</v>
      </c>
      <c r="M474">
        <v>0.05</v>
      </c>
      <c r="N474">
        <v>0.99</v>
      </c>
      <c r="O474">
        <f t="shared" si="56"/>
        <v>-1.2625756000000001E-7</v>
      </c>
      <c r="P474">
        <f t="shared" si="57"/>
        <v>-5.4798693590564347E-9</v>
      </c>
      <c r="Q474">
        <f t="shared" si="58"/>
        <v>-5.4798693590564351</v>
      </c>
      <c r="R474">
        <v>21.25</v>
      </c>
      <c r="S474">
        <f t="shared" si="59"/>
        <v>-0.13939254331463108</v>
      </c>
      <c r="T474">
        <f t="shared" si="60"/>
        <v>-4.6464181104877025E-11</v>
      </c>
      <c r="U474">
        <f t="shared" si="61"/>
        <v>-1.7510436961503874E-11</v>
      </c>
      <c r="V474">
        <f t="shared" si="62"/>
        <v>-6.50809845481681E-10</v>
      </c>
      <c r="W474">
        <f t="shared" si="63"/>
        <v>-2.4526343738869633E-10</v>
      </c>
      <c r="AH474" t="s">
        <v>196</v>
      </c>
    </row>
    <row r="475" spans="1:34" x14ac:dyDescent="0.25">
      <c r="A475" t="s">
        <v>220</v>
      </c>
      <c r="B475" t="s">
        <v>72</v>
      </c>
      <c r="C475" t="s">
        <v>70</v>
      </c>
      <c r="D475" t="s">
        <v>64</v>
      </c>
      <c r="E475" t="s">
        <v>94</v>
      </c>
      <c r="F475">
        <v>-1.4108168000000001</v>
      </c>
      <c r="G475">
        <v>1.07</v>
      </c>
      <c r="H475">
        <v>3.7383177569999999</v>
      </c>
      <c r="I475">
        <v>4.9089999999999998</v>
      </c>
      <c r="M475">
        <v>0.05</v>
      </c>
      <c r="N475">
        <v>0.99</v>
      </c>
      <c r="O475">
        <f t="shared" si="56"/>
        <v>-7.0540840000000011E-8</v>
      </c>
      <c r="P475">
        <f t="shared" si="57"/>
        <v>-3.0616351819099193E-9</v>
      </c>
      <c r="Q475">
        <f t="shared" si="58"/>
        <v>-3.0616351819099195</v>
      </c>
      <c r="R475">
        <v>20.75</v>
      </c>
      <c r="S475">
        <f t="shared" si="59"/>
        <v>-0.13789596585564323</v>
      </c>
      <c r="T475">
        <f t="shared" si="60"/>
        <v>-4.5965321951881086E-11</v>
      </c>
      <c r="U475">
        <f t="shared" si="61"/>
        <v>-1.0018923301795226E-11</v>
      </c>
      <c r="V475">
        <f t="shared" si="62"/>
        <v>-6.4382247498341277E-10</v>
      </c>
      <c r="W475">
        <f t="shared" si="63"/>
        <v>-1.403320530112552E-10</v>
      </c>
      <c r="AH475" t="s">
        <v>94</v>
      </c>
    </row>
    <row r="476" spans="1:34" x14ac:dyDescent="0.25">
      <c r="A476" t="s">
        <v>220</v>
      </c>
      <c r="B476" t="s">
        <v>142</v>
      </c>
      <c r="C476" t="s">
        <v>91</v>
      </c>
      <c r="D476" t="s">
        <v>94</v>
      </c>
      <c r="E476" t="s">
        <v>94</v>
      </c>
      <c r="F476">
        <v>-2.6938266670000002</v>
      </c>
      <c r="G476">
        <v>1.85</v>
      </c>
      <c r="H476">
        <v>98.918918919999996</v>
      </c>
      <c r="I476">
        <v>4.9089999999999998</v>
      </c>
      <c r="M476">
        <v>0.05</v>
      </c>
      <c r="N476">
        <v>0.99</v>
      </c>
      <c r="O476">
        <f t="shared" si="56"/>
        <v>-1.3469133335000001E-7</v>
      </c>
      <c r="P476">
        <f t="shared" si="57"/>
        <v>-5.8459145777498076E-9</v>
      </c>
      <c r="Q476">
        <f t="shared" si="58"/>
        <v>-5.8459145777498076</v>
      </c>
      <c r="R476">
        <v>23</v>
      </c>
      <c r="S476">
        <f t="shared" si="59"/>
        <v>-0.13738929677437856</v>
      </c>
      <c r="T476">
        <f t="shared" si="60"/>
        <v>-4.579643225812619E-11</v>
      </c>
      <c r="U476">
        <f t="shared" si="61"/>
        <v>-1.7258789911903332E-11</v>
      </c>
      <c r="V476">
        <f t="shared" si="62"/>
        <v>-6.4145688770989617E-10</v>
      </c>
      <c r="W476">
        <f t="shared" si="63"/>
        <v>-2.4173869265905639E-10</v>
      </c>
      <c r="AH476" t="s">
        <v>94</v>
      </c>
    </row>
    <row r="477" spans="1:34" x14ac:dyDescent="0.25">
      <c r="A477" t="s">
        <v>220</v>
      </c>
      <c r="B477" t="s">
        <v>71</v>
      </c>
      <c r="C477" t="s">
        <v>68</v>
      </c>
      <c r="D477">
        <v>8</v>
      </c>
      <c r="E477" t="s">
        <v>154</v>
      </c>
      <c r="F477">
        <v>-4.0667920000000004</v>
      </c>
      <c r="G477">
        <v>3.2</v>
      </c>
      <c r="H477">
        <v>0</v>
      </c>
      <c r="I477">
        <v>4.9089999999999998</v>
      </c>
      <c r="M477">
        <v>0.05</v>
      </c>
      <c r="N477">
        <v>0.99</v>
      </c>
      <c r="O477">
        <f t="shared" si="56"/>
        <v>-2.0333960000000002E-7</v>
      </c>
      <c r="P477">
        <f t="shared" si="57"/>
        <v>-8.8254077104198094E-9</v>
      </c>
      <c r="Q477">
        <f t="shared" si="58"/>
        <v>-8.8254077104198085</v>
      </c>
      <c r="R477">
        <v>20.25</v>
      </c>
      <c r="S477">
        <f t="shared" si="59"/>
        <v>-0.13619456343240444</v>
      </c>
      <c r="T477">
        <f t="shared" si="60"/>
        <v>-4.5398187810801486E-11</v>
      </c>
      <c r="U477">
        <f t="shared" si="61"/>
        <v>-2.9593440821871005E-11</v>
      </c>
      <c r="V477">
        <f t="shared" si="62"/>
        <v>-6.3587879720955316E-10</v>
      </c>
      <c r="W477">
        <f t="shared" si="63"/>
        <v>-4.1450644755970062E-10</v>
      </c>
      <c r="AH477" t="s">
        <v>94</v>
      </c>
    </row>
    <row r="478" spans="1:34" x14ac:dyDescent="0.25">
      <c r="A478" t="s">
        <v>220</v>
      </c>
      <c r="B478" t="s">
        <v>74</v>
      </c>
      <c r="C478" t="s">
        <v>70</v>
      </c>
      <c r="D478" t="s">
        <v>63</v>
      </c>
      <c r="E478" t="s">
        <v>94</v>
      </c>
      <c r="F478">
        <v>-1.9947767999999999</v>
      </c>
      <c r="G478">
        <v>1.59</v>
      </c>
      <c r="H478">
        <v>0.62893081799999995</v>
      </c>
      <c r="I478">
        <v>4.9089999999999998</v>
      </c>
      <c r="M478">
        <v>0.05</v>
      </c>
      <c r="N478">
        <v>0.99</v>
      </c>
      <c r="O478">
        <f t="shared" si="56"/>
        <v>-9.9738840000000006E-8</v>
      </c>
      <c r="P478">
        <f t="shared" si="57"/>
        <v>-4.3288957368084116E-9</v>
      </c>
      <c r="Q478">
        <f t="shared" si="58"/>
        <v>-4.3288957368084118</v>
      </c>
      <c r="R478">
        <v>20</v>
      </c>
      <c r="S478">
        <f t="shared" si="59"/>
        <v>-0.13612879675498149</v>
      </c>
      <c r="T478">
        <f t="shared" si="60"/>
        <v>-4.5376265584993831E-11</v>
      </c>
      <c r="U478">
        <f t="shared" si="61"/>
        <v>-1.4697140411517658E-11</v>
      </c>
      <c r="V478">
        <f t="shared" si="62"/>
        <v>-6.3557173916933314E-10</v>
      </c>
      <c r="W478">
        <f t="shared" si="63"/>
        <v>-2.058584366020044E-10</v>
      </c>
      <c r="AH478" t="s">
        <v>94</v>
      </c>
    </row>
    <row r="479" spans="1:34" x14ac:dyDescent="0.25">
      <c r="A479" t="s">
        <v>220</v>
      </c>
      <c r="B479" t="s">
        <v>73</v>
      </c>
      <c r="C479" t="s">
        <v>68</v>
      </c>
      <c r="D479" t="s">
        <v>62</v>
      </c>
      <c r="E479" t="s">
        <v>161</v>
      </c>
      <c r="F479">
        <v>-2.5269159999999999</v>
      </c>
      <c r="G479">
        <v>1.996</v>
      </c>
      <c r="H479">
        <v>0.70140280600000005</v>
      </c>
      <c r="I479">
        <v>4.9089999999999998</v>
      </c>
      <c r="M479">
        <v>0.05</v>
      </c>
      <c r="N479">
        <v>0.99</v>
      </c>
      <c r="O479">
        <f t="shared" si="56"/>
        <v>-1.263458E-7</v>
      </c>
      <c r="P479">
        <f t="shared" si="57"/>
        <v>-5.4836991786113433E-9</v>
      </c>
      <c r="Q479">
        <f t="shared" si="58"/>
        <v>-5.4836991786113432</v>
      </c>
      <c r="R479">
        <v>21.25</v>
      </c>
      <c r="S479">
        <f t="shared" si="59"/>
        <v>-0.12928678954641856</v>
      </c>
      <c r="T479">
        <f t="shared" si="60"/>
        <v>-4.3095596515472852E-11</v>
      </c>
      <c r="U479">
        <f t="shared" si="61"/>
        <v>-1.7522674810528378E-11</v>
      </c>
      <c r="V479">
        <f t="shared" si="62"/>
        <v>-6.0362709171327362E-10</v>
      </c>
      <c r="W479">
        <f t="shared" si="63"/>
        <v>-2.4543484926862783E-10</v>
      </c>
      <c r="AH479" t="s">
        <v>94</v>
      </c>
    </row>
    <row r="480" spans="1:34" x14ac:dyDescent="0.25">
      <c r="A480" t="s">
        <v>220</v>
      </c>
      <c r="B480" t="s">
        <v>60</v>
      </c>
      <c r="C480" t="s">
        <v>68</v>
      </c>
      <c r="D480">
        <v>8</v>
      </c>
      <c r="E480" t="s">
        <v>154</v>
      </c>
      <c r="F480">
        <v>-2.8319160000000001</v>
      </c>
      <c r="G480">
        <v>2.2999999999999998</v>
      </c>
      <c r="H480">
        <v>0</v>
      </c>
      <c r="I480">
        <v>4.9089999999999998</v>
      </c>
      <c r="M480">
        <v>0.05</v>
      </c>
      <c r="N480">
        <v>0.99</v>
      </c>
      <c r="O480">
        <f t="shared" si="56"/>
        <v>-1.4159580000000001E-7</v>
      </c>
      <c r="P480">
        <f t="shared" si="57"/>
        <v>-6.145584357808618E-9</v>
      </c>
      <c r="Q480">
        <f t="shared" si="58"/>
        <v>-6.1455843578086178</v>
      </c>
      <c r="R480">
        <v>20.75</v>
      </c>
      <c r="S480">
        <f t="shared" si="59"/>
        <v>-0.12877075658058917</v>
      </c>
      <c r="T480">
        <f t="shared" si="60"/>
        <v>-4.2923585526863056E-11</v>
      </c>
      <c r="U480">
        <f t="shared" si="61"/>
        <v>-2.011086712401406E-11</v>
      </c>
      <c r="V480">
        <f t="shared" si="62"/>
        <v>-6.0121778539911276E-10</v>
      </c>
      <c r="W480">
        <f t="shared" si="63"/>
        <v>-2.8168688254592776E-10</v>
      </c>
      <c r="AH480" t="s">
        <v>111</v>
      </c>
    </row>
    <row r="481" spans="1:34" x14ac:dyDescent="0.25">
      <c r="A481" t="s">
        <v>220</v>
      </c>
      <c r="B481" t="s">
        <v>60</v>
      </c>
      <c r="C481" t="s">
        <v>70</v>
      </c>
      <c r="D481" t="s">
        <v>63</v>
      </c>
      <c r="E481" t="s">
        <v>94</v>
      </c>
      <c r="F481">
        <v>-2.1496887999999998</v>
      </c>
      <c r="G481">
        <v>1.7549999999999999</v>
      </c>
      <c r="H481">
        <v>12.250712249999999</v>
      </c>
      <c r="I481">
        <v>4.9089999999999998</v>
      </c>
      <c r="M481">
        <v>0.05</v>
      </c>
      <c r="N481">
        <v>0.99</v>
      </c>
      <c r="O481">
        <f t="shared" si="56"/>
        <v>-1.0748444000000001E-7</v>
      </c>
      <c r="P481">
        <f t="shared" si="57"/>
        <v>-4.6650726446110613E-9</v>
      </c>
      <c r="Q481">
        <f t="shared" si="58"/>
        <v>-4.6650726446110617</v>
      </c>
      <c r="R481">
        <v>20.75</v>
      </c>
      <c r="S481">
        <f t="shared" si="59"/>
        <v>-0.12810414703905706</v>
      </c>
      <c r="T481">
        <f t="shared" si="60"/>
        <v>-4.270138234635235E-11</v>
      </c>
      <c r="U481">
        <f t="shared" si="61"/>
        <v>-1.5266026893022689E-11</v>
      </c>
      <c r="V481">
        <f t="shared" si="62"/>
        <v>-5.981054521106535E-10</v>
      </c>
      <c r="W481">
        <f t="shared" si="63"/>
        <v>-2.1382665888250092E-10</v>
      </c>
      <c r="AH481" t="s">
        <v>94</v>
      </c>
    </row>
    <row r="482" spans="1:34" x14ac:dyDescent="0.25">
      <c r="A482" t="s">
        <v>220</v>
      </c>
      <c r="B482" t="s">
        <v>71</v>
      </c>
      <c r="C482" t="s">
        <v>68</v>
      </c>
      <c r="D482">
        <v>7</v>
      </c>
      <c r="E482" t="s">
        <v>154</v>
      </c>
      <c r="F482">
        <v>-3.5948319999999998</v>
      </c>
      <c r="G482">
        <v>3.01</v>
      </c>
      <c r="H482">
        <v>-0.66445182700000005</v>
      </c>
      <c r="I482">
        <v>4.9089999999999998</v>
      </c>
      <c r="M482">
        <v>0.05</v>
      </c>
      <c r="N482">
        <v>0.99</v>
      </c>
      <c r="O482">
        <f t="shared" si="56"/>
        <v>-1.797416E-7</v>
      </c>
      <c r="P482">
        <f t="shared" si="57"/>
        <v>-7.8012000737839224E-9</v>
      </c>
      <c r="Q482">
        <f t="shared" si="58"/>
        <v>-7.8012000737839227</v>
      </c>
      <c r="R482">
        <v>20.25</v>
      </c>
      <c r="S482">
        <f t="shared" si="59"/>
        <v>-0.12798818873358636</v>
      </c>
      <c r="T482">
        <f t="shared" si="60"/>
        <v>-4.2662729577862123E-11</v>
      </c>
      <c r="U482">
        <f t="shared" si="61"/>
        <v>-2.6159058062612544E-11</v>
      </c>
      <c r="V482">
        <f t="shared" si="62"/>
        <v>-5.9756405437824144E-10</v>
      </c>
      <c r="W482">
        <f t="shared" si="63"/>
        <v>-3.664020785655951E-10</v>
      </c>
      <c r="AH482" t="s">
        <v>94</v>
      </c>
    </row>
    <row r="483" spans="1:34" x14ac:dyDescent="0.25">
      <c r="A483" t="s">
        <v>220</v>
      </c>
      <c r="B483" t="s">
        <v>73</v>
      </c>
      <c r="C483" t="s">
        <v>61</v>
      </c>
      <c r="D483" t="s">
        <v>62</v>
      </c>
      <c r="E483" t="s">
        <v>151</v>
      </c>
      <c r="F483">
        <v>-2.4047831999999998</v>
      </c>
      <c r="G483">
        <v>1.92</v>
      </c>
      <c r="H483">
        <v>-0.52083333300000001</v>
      </c>
      <c r="I483">
        <v>4.9089999999999998</v>
      </c>
      <c r="M483">
        <v>0.05</v>
      </c>
      <c r="N483">
        <v>0.99</v>
      </c>
      <c r="O483">
        <f t="shared" si="56"/>
        <v>-1.2023915999999999E-7</v>
      </c>
      <c r="P483">
        <f t="shared" si="57"/>
        <v>-5.2186569156150649E-9</v>
      </c>
      <c r="Q483">
        <f t="shared" si="58"/>
        <v>-5.2186569156150648</v>
      </c>
      <c r="R483">
        <v>21.25</v>
      </c>
      <c r="S483">
        <f t="shared" si="59"/>
        <v>-0.12790825773566336</v>
      </c>
      <c r="T483">
        <f t="shared" si="60"/>
        <v>-4.2636085911887781E-11</v>
      </c>
      <c r="U483">
        <f t="shared" si="61"/>
        <v>-1.6675755744718793E-11</v>
      </c>
      <c r="V483">
        <f t="shared" si="62"/>
        <v>-5.971908645420386E-10</v>
      </c>
      <c r="W483">
        <f t="shared" si="63"/>
        <v>-2.3357230798955272E-10</v>
      </c>
      <c r="AH483" t="s">
        <v>94</v>
      </c>
    </row>
    <row r="484" spans="1:34" x14ac:dyDescent="0.25">
      <c r="A484" t="s">
        <v>220</v>
      </c>
      <c r="B484" t="s">
        <v>74</v>
      </c>
      <c r="C484" t="s">
        <v>70</v>
      </c>
      <c r="D484">
        <v>7</v>
      </c>
      <c r="E484" t="s">
        <v>94</v>
      </c>
      <c r="F484">
        <v>-1.7853848000000001</v>
      </c>
      <c r="G484">
        <v>1.54</v>
      </c>
      <c r="H484">
        <v>1.948051948</v>
      </c>
      <c r="I484">
        <v>4.9089999999999998</v>
      </c>
      <c r="M484">
        <v>0.05</v>
      </c>
      <c r="N484">
        <v>0.99</v>
      </c>
      <c r="O484">
        <f t="shared" si="56"/>
        <v>-8.9269240000000001E-8</v>
      </c>
      <c r="P484">
        <f t="shared" si="57"/>
        <v>-3.8744909451937372E-9</v>
      </c>
      <c r="Q484">
        <f t="shared" si="58"/>
        <v>-3.8744909451937373</v>
      </c>
      <c r="R484">
        <v>20</v>
      </c>
      <c r="S484">
        <f t="shared" si="59"/>
        <v>-0.12579516055823822</v>
      </c>
      <c r="T484">
        <f t="shared" si="60"/>
        <v>-4.1931720186079405E-11</v>
      </c>
      <c r="U484">
        <f t="shared" si="61"/>
        <v>-1.3154379524661294E-11</v>
      </c>
      <c r="V484">
        <f t="shared" si="62"/>
        <v>-5.8732502513035844E-10</v>
      </c>
      <c r="W484">
        <f t="shared" si="63"/>
        <v>-1.8424944768807335E-10</v>
      </c>
      <c r="AH484" t="s">
        <v>94</v>
      </c>
    </row>
    <row r="485" spans="1:34" x14ac:dyDescent="0.25">
      <c r="A485" t="s">
        <v>220</v>
      </c>
      <c r="B485" t="s">
        <v>72</v>
      </c>
      <c r="C485" t="s">
        <v>66</v>
      </c>
      <c r="D485">
        <v>9</v>
      </c>
      <c r="E485" t="s">
        <v>94</v>
      </c>
      <c r="F485">
        <v>-1.6555280000000001</v>
      </c>
      <c r="G485">
        <v>1.38</v>
      </c>
      <c r="H485">
        <v>-2.1739130430000002</v>
      </c>
      <c r="I485">
        <v>4.9089999999999998</v>
      </c>
      <c r="M485">
        <v>0.05</v>
      </c>
      <c r="N485">
        <v>0.99</v>
      </c>
      <c r="O485">
        <f t="shared" si="56"/>
        <v>-8.2776400000000021E-8</v>
      </c>
      <c r="P485">
        <f t="shared" si="57"/>
        <v>-3.5926867112987062E-9</v>
      </c>
      <c r="Q485">
        <f t="shared" si="58"/>
        <v>-3.5926867112987062</v>
      </c>
      <c r="R485">
        <v>20.75</v>
      </c>
      <c r="S485">
        <f t="shared" si="59"/>
        <v>-0.12546487554736185</v>
      </c>
      <c r="T485">
        <f t="shared" si="60"/>
        <v>-4.1821625182453953E-11</v>
      </c>
      <c r="U485">
        <f t="shared" si="61"/>
        <v>-1.1756741240942443E-11</v>
      </c>
      <c r="V485">
        <f t="shared" si="62"/>
        <v>-5.8578295744307778E-10</v>
      </c>
      <c r="W485">
        <f t="shared" si="63"/>
        <v>-1.6467314753950852E-10</v>
      </c>
      <c r="AH485" t="s">
        <v>94</v>
      </c>
    </row>
    <row r="486" spans="1:34" x14ac:dyDescent="0.25">
      <c r="A486" t="s">
        <v>220</v>
      </c>
      <c r="B486" t="s">
        <v>71</v>
      </c>
      <c r="C486" t="s">
        <v>61</v>
      </c>
      <c r="D486" t="s">
        <v>62</v>
      </c>
      <c r="E486" t="s">
        <v>150</v>
      </c>
      <c r="F486">
        <v>-1.5489392</v>
      </c>
      <c r="G486">
        <v>1.33</v>
      </c>
      <c r="H486">
        <v>0</v>
      </c>
      <c r="I486">
        <v>4.9089999999999998</v>
      </c>
      <c r="M486">
        <v>0.05</v>
      </c>
      <c r="N486">
        <v>0.99</v>
      </c>
      <c r="O486">
        <f t="shared" si="56"/>
        <v>-7.7446960000000006E-8</v>
      </c>
      <c r="P486">
        <f t="shared" si="57"/>
        <v>-3.3613767211727309E-9</v>
      </c>
      <c r="Q486">
        <f t="shared" si="58"/>
        <v>-3.3613767211727308</v>
      </c>
      <c r="R486">
        <v>20.25</v>
      </c>
      <c r="S486">
        <f t="shared" si="59"/>
        <v>-0.124807452749382</v>
      </c>
      <c r="T486">
        <f t="shared" si="60"/>
        <v>-4.1602484249793995E-11</v>
      </c>
      <c r="U486">
        <f t="shared" si="61"/>
        <v>-1.1271400295829298E-11</v>
      </c>
      <c r="V486">
        <f t="shared" si="62"/>
        <v>-5.8271351614158958E-10</v>
      </c>
      <c r="W486">
        <f t="shared" si="63"/>
        <v>-1.5787512252359224E-10</v>
      </c>
      <c r="AH486" t="s">
        <v>94</v>
      </c>
    </row>
    <row r="487" spans="1:34" x14ac:dyDescent="0.25">
      <c r="A487" t="s">
        <v>220</v>
      </c>
      <c r="B487" t="s">
        <v>177</v>
      </c>
      <c r="C487" t="s">
        <v>152</v>
      </c>
      <c r="D487" t="s">
        <v>94</v>
      </c>
      <c r="E487" t="s">
        <v>94</v>
      </c>
      <c r="F487">
        <v>-1.984901333</v>
      </c>
      <c r="G487">
        <v>1.57</v>
      </c>
      <c r="H487">
        <v>7.0063694270000001</v>
      </c>
      <c r="I487">
        <v>4.9089999999999998</v>
      </c>
      <c r="M487">
        <v>0.05</v>
      </c>
      <c r="N487">
        <v>0.99</v>
      </c>
      <c r="O487">
        <f t="shared" si="56"/>
        <v>-9.9245066649999995E-8</v>
      </c>
      <c r="P487">
        <f t="shared" si="57"/>
        <v>-4.3074648343659459E-9</v>
      </c>
      <c r="Q487">
        <f t="shared" si="58"/>
        <v>-4.3074648343659456</v>
      </c>
      <c r="R487">
        <v>22</v>
      </c>
      <c r="S487">
        <f t="shared" si="59"/>
        <v>-0.12470946248888087</v>
      </c>
      <c r="T487">
        <f t="shared" si="60"/>
        <v>-4.1569820829626965E-11</v>
      </c>
      <c r="U487">
        <f t="shared" si="61"/>
        <v>-1.3294890752192776E-11</v>
      </c>
      <c r="V487">
        <f t="shared" si="62"/>
        <v>-5.8225600941433599E-10</v>
      </c>
      <c r="W487">
        <f t="shared" si="63"/>
        <v>-1.8621754629873855E-10</v>
      </c>
      <c r="AH487" t="s">
        <v>111</v>
      </c>
    </row>
    <row r="488" spans="1:34" x14ac:dyDescent="0.25">
      <c r="A488" t="s">
        <v>220</v>
      </c>
      <c r="B488" t="s">
        <v>60</v>
      </c>
      <c r="C488" t="s">
        <v>70</v>
      </c>
      <c r="D488">
        <v>9</v>
      </c>
      <c r="E488" t="s">
        <v>94</v>
      </c>
      <c r="F488">
        <v>-2.3439768000000001</v>
      </c>
      <c r="G488">
        <v>1.97</v>
      </c>
      <c r="H488">
        <v>0</v>
      </c>
      <c r="I488">
        <v>4.9089999999999998</v>
      </c>
      <c r="M488">
        <v>0.05</v>
      </c>
      <c r="N488">
        <v>0.99</v>
      </c>
      <c r="O488">
        <f t="shared" si="56"/>
        <v>-1.1719884E-7</v>
      </c>
      <c r="P488">
        <f t="shared" si="57"/>
        <v>-5.0867000141057503E-9</v>
      </c>
      <c r="Q488">
        <f t="shared" si="58"/>
        <v>-5.0867000141057499</v>
      </c>
      <c r="R488">
        <v>20.75</v>
      </c>
      <c r="S488">
        <f t="shared" si="59"/>
        <v>-0.12443764941852485</v>
      </c>
      <c r="T488">
        <f t="shared" si="60"/>
        <v>-4.1479216472841623E-11</v>
      </c>
      <c r="U488">
        <f t="shared" si="61"/>
        <v>-1.6645764198716235E-11</v>
      </c>
      <c r="V488">
        <f t="shared" si="62"/>
        <v>-5.8098694137015075E-10</v>
      </c>
      <c r="W488">
        <f t="shared" si="63"/>
        <v>-2.3315222540215867E-10</v>
      </c>
      <c r="AH488" t="s">
        <v>94</v>
      </c>
    </row>
    <row r="489" spans="1:34" x14ac:dyDescent="0.25">
      <c r="A489" t="s">
        <v>220</v>
      </c>
      <c r="B489" t="s">
        <v>60</v>
      </c>
      <c r="C489" t="s">
        <v>70</v>
      </c>
      <c r="D489">
        <v>8</v>
      </c>
      <c r="E489" t="s">
        <v>94</v>
      </c>
      <c r="F489">
        <v>-1.8968328000000001</v>
      </c>
      <c r="G489">
        <v>1.595</v>
      </c>
      <c r="H489">
        <v>2.8213166140000001</v>
      </c>
      <c r="I489">
        <v>4.9089999999999998</v>
      </c>
      <c r="M489">
        <v>0.05</v>
      </c>
      <c r="N489">
        <v>0.99</v>
      </c>
      <c r="O489">
        <f t="shared" si="56"/>
        <v>-9.4841640000000014E-8</v>
      </c>
      <c r="P489">
        <f t="shared" si="57"/>
        <v>-4.1163459597877632E-9</v>
      </c>
      <c r="Q489">
        <f t="shared" si="58"/>
        <v>-4.116345959787763</v>
      </c>
      <c r="R489">
        <v>20.75</v>
      </c>
      <c r="S489">
        <f t="shared" si="59"/>
        <v>-0.12437499595234394</v>
      </c>
      <c r="T489">
        <f t="shared" si="60"/>
        <v>-4.1458331984114647E-11</v>
      </c>
      <c r="U489">
        <f t="shared" si="61"/>
        <v>-1.3470368611664874E-11</v>
      </c>
      <c r="V489">
        <f t="shared" si="62"/>
        <v>-5.8069441860189864E-10</v>
      </c>
      <c r="W489">
        <f t="shared" si="63"/>
        <v>-1.886754120330064E-10</v>
      </c>
      <c r="AH489" t="s">
        <v>111</v>
      </c>
    </row>
    <row r="490" spans="1:34" x14ac:dyDescent="0.25">
      <c r="A490" t="s">
        <v>220</v>
      </c>
      <c r="B490" t="s">
        <v>71</v>
      </c>
      <c r="C490" t="s">
        <v>68</v>
      </c>
      <c r="D490" t="s">
        <v>62</v>
      </c>
      <c r="E490" t="s">
        <v>154</v>
      </c>
      <c r="F490">
        <v>-3.213584</v>
      </c>
      <c r="G490">
        <v>2.81</v>
      </c>
      <c r="H490">
        <v>0.35587188600000003</v>
      </c>
      <c r="I490">
        <v>4.9089999999999998</v>
      </c>
      <c r="M490">
        <v>0.05</v>
      </c>
      <c r="N490">
        <v>0.99</v>
      </c>
      <c r="O490">
        <f t="shared" si="56"/>
        <v>-1.6067920000000002E-7</v>
      </c>
      <c r="P490">
        <f t="shared" si="57"/>
        <v>-6.9738479400180125E-9</v>
      </c>
      <c r="Q490">
        <f t="shared" si="58"/>
        <v>-6.9738479400180129</v>
      </c>
      <c r="R490">
        <v>20.25</v>
      </c>
      <c r="S490">
        <f t="shared" si="59"/>
        <v>-0.12255784789803635</v>
      </c>
      <c r="T490">
        <f t="shared" si="60"/>
        <v>-4.0852615966012109E-11</v>
      </c>
      <c r="U490">
        <f t="shared" si="61"/>
        <v>-2.3384773042268086E-11</v>
      </c>
      <c r="V490">
        <f t="shared" si="62"/>
        <v>-5.7221033605114181E-10</v>
      </c>
      <c r="W490">
        <f t="shared" si="63"/>
        <v>-3.2754350057113638E-10</v>
      </c>
      <c r="AH490" t="s">
        <v>94</v>
      </c>
    </row>
    <row r="491" spans="1:34" x14ac:dyDescent="0.25">
      <c r="A491" t="s">
        <v>220</v>
      </c>
      <c r="B491" t="s">
        <v>73</v>
      </c>
      <c r="C491" t="s">
        <v>66</v>
      </c>
      <c r="D491" t="s">
        <v>62</v>
      </c>
      <c r="E491" t="s">
        <v>94</v>
      </c>
      <c r="F491">
        <v>-2.4410080000000001</v>
      </c>
      <c r="G491">
        <v>2.0499999999999998</v>
      </c>
      <c r="H491">
        <v>1.463414634</v>
      </c>
      <c r="I491">
        <v>4.9089999999999998</v>
      </c>
      <c r="M491">
        <v>0.05</v>
      </c>
      <c r="N491">
        <v>0.99</v>
      </c>
      <c r="O491">
        <f t="shared" si="56"/>
        <v>-1.2205040000000001E-7</v>
      </c>
      <c r="P491">
        <f t="shared" si="57"/>
        <v>-5.2972689098425583E-9</v>
      </c>
      <c r="Q491">
        <f t="shared" si="58"/>
        <v>-5.2972689098425585</v>
      </c>
      <c r="R491">
        <v>21.25</v>
      </c>
      <c r="S491">
        <f t="shared" si="59"/>
        <v>-0.12160158186152215</v>
      </c>
      <c r="T491">
        <f t="shared" si="60"/>
        <v>-4.0533860620507391E-11</v>
      </c>
      <c r="U491">
        <f t="shared" si="61"/>
        <v>-1.692695340640459E-11</v>
      </c>
      <c r="V491">
        <f t="shared" si="62"/>
        <v>-5.6774562555326087E-10</v>
      </c>
      <c r="W491">
        <f t="shared" si="63"/>
        <v>-2.3709075827748719E-10</v>
      </c>
      <c r="AH491" t="s">
        <v>94</v>
      </c>
    </row>
    <row r="492" spans="1:34" x14ac:dyDescent="0.25">
      <c r="A492" t="s">
        <v>220</v>
      </c>
      <c r="B492" t="s">
        <v>74</v>
      </c>
      <c r="C492" t="s">
        <v>61</v>
      </c>
      <c r="D492" t="s">
        <v>64</v>
      </c>
      <c r="E492" t="s">
        <v>151</v>
      </c>
      <c r="F492">
        <v>-1.6771832</v>
      </c>
      <c r="G492">
        <v>1.51</v>
      </c>
      <c r="H492">
        <v>-0.66225165600000002</v>
      </c>
      <c r="I492">
        <v>4.9089999999999998</v>
      </c>
      <c r="M492">
        <v>0.05</v>
      </c>
      <c r="N492">
        <v>0.99</v>
      </c>
      <c r="O492">
        <f t="shared" si="56"/>
        <v>-8.3859160000000008E-8</v>
      </c>
      <c r="P492">
        <f t="shared" si="57"/>
        <v>-3.6396809930447803E-9</v>
      </c>
      <c r="Q492">
        <f t="shared" si="58"/>
        <v>-3.6396809930447804</v>
      </c>
      <c r="R492">
        <v>20</v>
      </c>
      <c r="S492">
        <f t="shared" si="59"/>
        <v>-0.12051923818029073</v>
      </c>
      <c r="T492">
        <f t="shared" si="60"/>
        <v>-4.017307939343025E-11</v>
      </c>
      <c r="U492">
        <f t="shared" si="61"/>
        <v>-1.2357170479543628E-11</v>
      </c>
      <c r="V492">
        <f t="shared" si="62"/>
        <v>-5.6269227113995945E-10</v>
      </c>
      <c r="W492">
        <f t="shared" si="63"/>
        <v>-1.7308317975582374E-10</v>
      </c>
      <c r="AH492" t="s">
        <v>94</v>
      </c>
    </row>
    <row r="493" spans="1:34" x14ac:dyDescent="0.25">
      <c r="A493" t="s">
        <v>220</v>
      </c>
      <c r="B493" t="s">
        <v>72</v>
      </c>
      <c r="C493" t="s">
        <v>70</v>
      </c>
      <c r="D493">
        <v>9</v>
      </c>
      <c r="E493" t="s">
        <v>94</v>
      </c>
      <c r="F493">
        <v>-1.5858648</v>
      </c>
      <c r="G493">
        <v>1.38</v>
      </c>
      <c r="H493">
        <v>2.8985507250000002</v>
      </c>
      <c r="I493">
        <v>4.9089999999999998</v>
      </c>
      <c r="M493">
        <v>0.05</v>
      </c>
      <c r="N493">
        <v>0.99</v>
      </c>
      <c r="O493">
        <f t="shared" si="56"/>
        <v>-7.9293240000000004E-8</v>
      </c>
      <c r="P493">
        <f t="shared" si="57"/>
        <v>-3.4415095322316384E-9</v>
      </c>
      <c r="Q493">
        <f t="shared" si="58"/>
        <v>-3.4415095322316382</v>
      </c>
      <c r="R493">
        <v>20.75</v>
      </c>
      <c r="S493">
        <f t="shared" si="59"/>
        <v>-0.12018542106623498</v>
      </c>
      <c r="T493">
        <f t="shared" si="60"/>
        <v>-4.0061807022078327E-11</v>
      </c>
      <c r="U493">
        <f t="shared" si="61"/>
        <v>-1.126202764116278E-11</v>
      </c>
      <c r="V493">
        <f t="shared" si="62"/>
        <v>-5.6113371241614451E-10</v>
      </c>
      <c r="W493">
        <f t="shared" si="63"/>
        <v>-1.5774384256147471E-10</v>
      </c>
      <c r="AH493" t="s">
        <v>94</v>
      </c>
    </row>
    <row r="494" spans="1:34" x14ac:dyDescent="0.25">
      <c r="A494" t="s">
        <v>220</v>
      </c>
      <c r="B494" t="s">
        <v>72</v>
      </c>
      <c r="C494" t="s">
        <v>66</v>
      </c>
      <c r="D494" t="s">
        <v>62</v>
      </c>
      <c r="E494" t="s">
        <v>94</v>
      </c>
      <c r="F494">
        <v>-2.153848</v>
      </c>
      <c r="G494">
        <v>1.93</v>
      </c>
      <c r="H494">
        <v>-1.0362694299999999</v>
      </c>
      <c r="I494">
        <v>4.9089999999999998</v>
      </c>
      <c r="M494">
        <v>0.05</v>
      </c>
      <c r="N494">
        <v>0.99</v>
      </c>
      <c r="O494">
        <f t="shared" si="56"/>
        <v>-1.076924E-7</v>
      </c>
      <c r="P494">
        <f t="shared" si="57"/>
        <v>-4.6740985883399705E-9</v>
      </c>
      <c r="Q494">
        <f t="shared" si="58"/>
        <v>-4.6740985883399704</v>
      </c>
      <c r="R494">
        <v>20.75</v>
      </c>
      <c r="S494">
        <f t="shared" si="59"/>
        <v>-0.11671386699144692</v>
      </c>
      <c r="T494">
        <f t="shared" si="60"/>
        <v>-3.8904622330482309E-11</v>
      </c>
      <c r="U494">
        <f t="shared" si="61"/>
        <v>-1.5295563474807671E-11</v>
      </c>
      <c r="V494">
        <f t="shared" si="62"/>
        <v>-5.449253735963666E-10</v>
      </c>
      <c r="W494">
        <f t="shared" si="63"/>
        <v>-2.1424036892258861E-10</v>
      </c>
      <c r="AH494" t="s">
        <v>94</v>
      </c>
    </row>
    <row r="495" spans="1:34" x14ac:dyDescent="0.25">
      <c r="A495" t="s">
        <v>220</v>
      </c>
      <c r="B495" t="s">
        <v>73</v>
      </c>
      <c r="C495" t="s">
        <v>66</v>
      </c>
      <c r="D495">
        <v>9</v>
      </c>
      <c r="E495" t="s">
        <v>94</v>
      </c>
      <c r="F495">
        <v>-2.4520240000000002</v>
      </c>
      <c r="G495">
        <v>2.16</v>
      </c>
      <c r="H495">
        <v>-0.46296296300000001</v>
      </c>
      <c r="I495">
        <v>4.9089999999999998</v>
      </c>
      <c r="M495">
        <v>0.05</v>
      </c>
      <c r="N495">
        <v>0.99</v>
      </c>
      <c r="O495">
        <f t="shared" si="56"/>
        <v>-1.2260120000000001E-7</v>
      </c>
      <c r="P495">
        <f t="shared" si="57"/>
        <v>-5.3211749004459592E-9</v>
      </c>
      <c r="Q495">
        <f t="shared" si="58"/>
        <v>-5.3211749004459588</v>
      </c>
      <c r="R495">
        <v>21.25</v>
      </c>
      <c r="S495">
        <f t="shared" si="59"/>
        <v>-0.11592973639315814</v>
      </c>
      <c r="T495">
        <f t="shared" si="60"/>
        <v>-3.8643245464386047E-11</v>
      </c>
      <c r="U495">
        <f t="shared" si="61"/>
        <v>-1.700334288104988E-11</v>
      </c>
      <c r="V495">
        <f t="shared" si="62"/>
        <v>-5.4126434624601604E-10</v>
      </c>
      <c r="W495">
        <f t="shared" si="63"/>
        <v>-2.3816072273200136E-10</v>
      </c>
      <c r="AH495" t="s">
        <v>196</v>
      </c>
    </row>
    <row r="496" spans="1:34" x14ac:dyDescent="0.25">
      <c r="A496" t="s">
        <v>220</v>
      </c>
      <c r="B496" t="s">
        <v>60</v>
      </c>
      <c r="C496" t="s">
        <v>61</v>
      </c>
      <c r="D496" t="s">
        <v>62</v>
      </c>
      <c r="E496" t="s">
        <v>151</v>
      </c>
      <c r="F496">
        <v>-1.7260552</v>
      </c>
      <c r="G496">
        <v>1.56</v>
      </c>
      <c r="H496">
        <v>1.2820512820000001</v>
      </c>
      <c r="I496">
        <v>4.9089999999999998</v>
      </c>
      <c r="M496">
        <v>0.05</v>
      </c>
      <c r="N496">
        <v>0.99</v>
      </c>
      <c r="O496">
        <f t="shared" si="56"/>
        <v>-8.6302760000000005E-8</v>
      </c>
      <c r="P496">
        <f t="shared" si="57"/>
        <v>-3.7457388700209418E-9</v>
      </c>
      <c r="Q496">
        <f t="shared" si="58"/>
        <v>-3.7457388700209417</v>
      </c>
      <c r="R496">
        <v>20.75</v>
      </c>
      <c r="S496">
        <f t="shared" si="59"/>
        <v>-0.11571636916963059</v>
      </c>
      <c r="T496">
        <f t="shared" si="60"/>
        <v>-3.8572123056543527E-11</v>
      </c>
      <c r="U496">
        <f t="shared" si="61"/>
        <v>-1.2257590541496822E-11</v>
      </c>
      <c r="V496">
        <f t="shared" si="62"/>
        <v>-5.4026815601608828E-10</v>
      </c>
      <c r="W496">
        <f t="shared" si="63"/>
        <v>-1.7168839343758356E-10</v>
      </c>
      <c r="AH496" t="s">
        <v>94</v>
      </c>
    </row>
    <row r="497" spans="1:34" x14ac:dyDescent="0.25">
      <c r="A497" t="s">
        <v>220</v>
      </c>
      <c r="B497" t="s">
        <v>74</v>
      </c>
      <c r="C497" t="s">
        <v>70</v>
      </c>
      <c r="D497" t="s">
        <v>64</v>
      </c>
      <c r="E497" t="s">
        <v>94</v>
      </c>
      <c r="F497">
        <v>-1.5392648</v>
      </c>
      <c r="G497">
        <v>1.48</v>
      </c>
      <c r="H497">
        <v>2.7027027029999999</v>
      </c>
      <c r="I497">
        <v>4.9089999999999998</v>
      </c>
      <c r="M497">
        <v>0.05</v>
      </c>
      <c r="N497">
        <v>0.99</v>
      </c>
      <c r="O497">
        <f t="shared" si="56"/>
        <v>-7.6963240000000009E-8</v>
      </c>
      <c r="P497">
        <f t="shared" si="57"/>
        <v>-3.3403821573116619E-9</v>
      </c>
      <c r="Q497">
        <f t="shared" si="58"/>
        <v>-3.3403821573116619</v>
      </c>
      <c r="R497">
        <v>20</v>
      </c>
      <c r="S497">
        <f t="shared" si="59"/>
        <v>-0.11285074855782642</v>
      </c>
      <c r="T497">
        <f t="shared" si="60"/>
        <v>-3.7616916185942135E-11</v>
      </c>
      <c r="U497">
        <f t="shared" si="61"/>
        <v>-1.1341013639273653E-11</v>
      </c>
      <c r="V497">
        <f t="shared" si="62"/>
        <v>-5.268888599416357E-10</v>
      </c>
      <c r="W497">
        <f t="shared" si="63"/>
        <v>-1.5885017574121429E-10</v>
      </c>
      <c r="AH497" t="s">
        <v>94</v>
      </c>
    </row>
    <row r="498" spans="1:34" x14ac:dyDescent="0.25">
      <c r="A498" t="s">
        <v>220</v>
      </c>
      <c r="B498" t="s">
        <v>60</v>
      </c>
      <c r="C498" t="s">
        <v>70</v>
      </c>
      <c r="D498" t="s">
        <v>65</v>
      </c>
      <c r="E498" t="s">
        <v>94</v>
      </c>
      <c r="F498">
        <v>-1.9318808000000001</v>
      </c>
      <c r="G498">
        <v>1.8</v>
      </c>
      <c r="H498">
        <v>-0.55555555599999995</v>
      </c>
      <c r="I498">
        <v>4.9089999999999998</v>
      </c>
      <c r="M498">
        <v>0.05</v>
      </c>
      <c r="N498">
        <v>0.99</v>
      </c>
      <c r="O498">
        <f t="shared" si="56"/>
        <v>-9.6594039999999997E-8</v>
      </c>
      <c r="P498">
        <f t="shared" si="57"/>
        <v>-4.1924041622812252E-9</v>
      </c>
      <c r="Q498">
        <f t="shared" si="58"/>
        <v>-4.1924041622812256</v>
      </c>
      <c r="R498">
        <v>20.75</v>
      </c>
      <c r="S498">
        <f t="shared" si="59"/>
        <v>-0.1122464300476901</v>
      </c>
      <c r="T498">
        <f t="shared" si="60"/>
        <v>-3.7415476682563364E-11</v>
      </c>
      <c r="U498">
        <f t="shared" si="61"/>
        <v>-1.3719262177350594E-11</v>
      </c>
      <c r="V498">
        <f t="shared" si="62"/>
        <v>-5.240673572496603E-10</v>
      </c>
      <c r="W498">
        <f t="shared" si="63"/>
        <v>-1.9216158953949657E-10</v>
      </c>
      <c r="AH498" t="s">
        <v>94</v>
      </c>
    </row>
    <row r="499" spans="1:34" x14ac:dyDescent="0.25">
      <c r="A499" t="s">
        <v>220</v>
      </c>
      <c r="B499" t="s">
        <v>60</v>
      </c>
      <c r="C499" t="s">
        <v>70</v>
      </c>
      <c r="D499">
        <v>6</v>
      </c>
      <c r="E499" t="s">
        <v>94</v>
      </c>
      <c r="F499">
        <v>-2.1096648</v>
      </c>
      <c r="G499">
        <v>1.99</v>
      </c>
      <c r="H499">
        <v>-0.50251256300000002</v>
      </c>
      <c r="I499">
        <v>4.9089999999999998</v>
      </c>
      <c r="M499">
        <v>0.05</v>
      </c>
      <c r="N499">
        <v>0.99</v>
      </c>
      <c r="O499">
        <f t="shared" si="56"/>
        <v>-1.0548324000000002E-7</v>
      </c>
      <c r="P499">
        <f t="shared" si="57"/>
        <v>-4.5782159481776465E-9</v>
      </c>
      <c r="Q499">
        <f t="shared" si="58"/>
        <v>-4.5782159481776468</v>
      </c>
      <c r="R499">
        <v>20.75</v>
      </c>
      <c r="S499">
        <f t="shared" si="59"/>
        <v>-0.11087282068602401</v>
      </c>
      <c r="T499">
        <f t="shared" si="60"/>
        <v>-3.6957606895341337E-11</v>
      </c>
      <c r="U499">
        <f t="shared" si="61"/>
        <v>-1.4981796235838107E-11</v>
      </c>
      <c r="V499">
        <f t="shared" si="62"/>
        <v>-5.1765411250097756E-10</v>
      </c>
      <c r="W499">
        <f t="shared" si="63"/>
        <v>-2.0984552533651362E-10</v>
      </c>
      <c r="AH499" t="s">
        <v>94</v>
      </c>
    </row>
    <row r="500" spans="1:34" x14ac:dyDescent="0.25">
      <c r="A500" t="s">
        <v>220</v>
      </c>
      <c r="B500" t="s">
        <v>71</v>
      </c>
      <c r="C500" t="s">
        <v>68</v>
      </c>
      <c r="D500" t="s">
        <v>65</v>
      </c>
      <c r="E500" t="s">
        <v>154</v>
      </c>
      <c r="F500">
        <v>-2.88008</v>
      </c>
      <c r="G500">
        <v>2.82</v>
      </c>
      <c r="H500">
        <v>0.35460992899999999</v>
      </c>
      <c r="I500">
        <v>4.9089999999999998</v>
      </c>
      <c r="M500">
        <v>0.05</v>
      </c>
      <c r="N500">
        <v>0.99</v>
      </c>
      <c r="O500">
        <f t="shared" si="56"/>
        <v>-1.4400400000000002E-7</v>
      </c>
      <c r="P500">
        <f t="shared" si="57"/>
        <v>-6.2501057931229051E-9</v>
      </c>
      <c r="Q500">
        <f t="shared" si="58"/>
        <v>-6.2501057931229047</v>
      </c>
      <c r="R500">
        <v>20.25</v>
      </c>
      <c r="S500">
        <f t="shared" si="59"/>
        <v>-0.10944936158169873</v>
      </c>
      <c r="T500">
        <f t="shared" si="60"/>
        <v>-3.6483120527232907E-11</v>
      </c>
      <c r="U500">
        <f t="shared" si="61"/>
        <v>-2.0957914012384764E-11</v>
      </c>
      <c r="V500">
        <f t="shared" si="62"/>
        <v>-5.1100812428879321E-10</v>
      </c>
      <c r="W500">
        <f t="shared" si="63"/>
        <v>-2.9355121419726968E-10</v>
      </c>
      <c r="AH500" t="s">
        <v>94</v>
      </c>
    </row>
    <row r="501" spans="1:34" x14ac:dyDescent="0.25">
      <c r="A501" t="s">
        <v>220</v>
      </c>
      <c r="B501" t="s">
        <v>167</v>
      </c>
      <c r="C501" t="s">
        <v>152</v>
      </c>
      <c r="D501" t="s">
        <v>94</v>
      </c>
      <c r="E501" t="s">
        <v>94</v>
      </c>
      <c r="F501">
        <v>-1.4070053330000001</v>
      </c>
      <c r="G501">
        <v>1.3</v>
      </c>
      <c r="H501">
        <v>1.538461538</v>
      </c>
      <c r="I501">
        <v>4.9089999999999998</v>
      </c>
      <c r="M501">
        <v>0.05</v>
      </c>
      <c r="N501">
        <v>0.99</v>
      </c>
      <c r="O501">
        <f t="shared" si="56"/>
        <v>-7.0350266649999998E-8</v>
      </c>
      <c r="P501">
        <f t="shared" si="57"/>
        <v>-3.0533638588991005E-9</v>
      </c>
      <c r="Q501">
        <f t="shared" si="58"/>
        <v>-3.0533638588991003</v>
      </c>
      <c r="R501">
        <v>22</v>
      </c>
      <c r="S501">
        <f t="shared" si="59"/>
        <v>-0.10676097408738112</v>
      </c>
      <c r="T501">
        <f t="shared" si="60"/>
        <v>-3.5586991362460377E-11</v>
      </c>
      <c r="U501">
        <f t="shared" si="61"/>
        <v>-9.4241370485228139E-12</v>
      </c>
      <c r="V501">
        <f t="shared" si="62"/>
        <v>-4.9845631191657381E-10</v>
      </c>
      <c r="W501">
        <f t="shared" si="63"/>
        <v>-1.320010603975445E-10</v>
      </c>
      <c r="AH501" t="s">
        <v>94</v>
      </c>
    </row>
    <row r="502" spans="1:34" x14ac:dyDescent="0.25">
      <c r="A502" t="s">
        <v>220</v>
      </c>
      <c r="B502" t="s">
        <v>73</v>
      </c>
      <c r="C502" t="s">
        <v>61</v>
      </c>
      <c r="D502">
        <v>8</v>
      </c>
      <c r="E502" t="s">
        <v>195</v>
      </c>
      <c r="F502">
        <v>-2.0571831999999999</v>
      </c>
      <c r="G502">
        <v>1.97</v>
      </c>
      <c r="H502">
        <v>-1.5228426399999999</v>
      </c>
      <c r="I502">
        <v>4.9089999999999998</v>
      </c>
      <c r="M502">
        <v>0.05</v>
      </c>
      <c r="N502">
        <v>0.99</v>
      </c>
      <c r="O502">
        <f t="shared" si="56"/>
        <v>-1.0285916000000001E-7</v>
      </c>
      <c r="P502">
        <f t="shared" si="57"/>
        <v>-4.4643248228643355E-9</v>
      </c>
      <c r="Q502">
        <f t="shared" si="58"/>
        <v>-4.4643248228643353</v>
      </c>
      <c r="R502">
        <v>21.25</v>
      </c>
      <c r="S502">
        <f t="shared" si="59"/>
        <v>-0.10664257564322091</v>
      </c>
      <c r="T502">
        <f t="shared" si="60"/>
        <v>-3.5547525214406975E-11</v>
      </c>
      <c r="U502">
        <f t="shared" si="61"/>
        <v>-1.4265354384270063E-11</v>
      </c>
      <c r="V502">
        <f t="shared" si="62"/>
        <v>-4.9790352142063418E-10</v>
      </c>
      <c r="W502">
        <f t="shared" si="63"/>
        <v>-1.998105392541555E-10</v>
      </c>
      <c r="AH502" t="s">
        <v>94</v>
      </c>
    </row>
    <row r="503" spans="1:34" x14ac:dyDescent="0.25">
      <c r="A503" t="s">
        <v>220</v>
      </c>
      <c r="B503" t="s">
        <v>162</v>
      </c>
      <c r="C503" t="s">
        <v>152</v>
      </c>
      <c r="D503" t="s">
        <v>94</v>
      </c>
      <c r="E503" t="s">
        <v>94</v>
      </c>
      <c r="F503">
        <v>-2.187557333</v>
      </c>
      <c r="G503">
        <v>2.0099999999999998</v>
      </c>
      <c r="H503">
        <v>5.4726368159999996</v>
      </c>
      <c r="I503">
        <v>4.9089999999999998</v>
      </c>
      <c r="M503">
        <v>0.05</v>
      </c>
      <c r="N503">
        <v>0.99</v>
      </c>
      <c r="O503">
        <f t="shared" si="56"/>
        <v>-1.0937786665000001E-7</v>
      </c>
      <c r="P503">
        <f t="shared" si="57"/>
        <v>-4.7472517290393991E-9</v>
      </c>
      <c r="Q503">
        <f t="shared" si="58"/>
        <v>-4.747251729039399</v>
      </c>
      <c r="R503">
        <v>23</v>
      </c>
      <c r="S503">
        <f t="shared" si="59"/>
        <v>-0.10268768611376596</v>
      </c>
      <c r="T503">
        <f t="shared" si="60"/>
        <v>-3.4229228704588647E-11</v>
      </c>
      <c r="U503">
        <f t="shared" si="61"/>
        <v>-1.4015227071954204E-11</v>
      </c>
      <c r="V503">
        <f t="shared" si="62"/>
        <v>-4.7943853769656179E-10</v>
      </c>
      <c r="W503">
        <f t="shared" si="63"/>
        <v>-1.9630708102874094E-10</v>
      </c>
      <c r="AH503" t="s">
        <v>94</v>
      </c>
    </row>
    <row r="504" spans="1:34" x14ac:dyDescent="0.25">
      <c r="A504" t="s">
        <v>220</v>
      </c>
      <c r="B504" t="s">
        <v>72</v>
      </c>
      <c r="C504" t="s">
        <v>70</v>
      </c>
      <c r="D504">
        <v>6</v>
      </c>
      <c r="E504" t="s">
        <v>94</v>
      </c>
      <c r="F504">
        <v>-2.1989928000000001</v>
      </c>
      <c r="G504">
        <v>2.2599999999999998</v>
      </c>
      <c r="H504">
        <v>6.1946902650000002</v>
      </c>
      <c r="I504">
        <v>4.9089999999999998</v>
      </c>
      <c r="M504">
        <v>0.05</v>
      </c>
      <c r="N504">
        <v>0.99</v>
      </c>
      <c r="O504">
        <f t="shared" si="56"/>
        <v>-1.0994964000000002E-7</v>
      </c>
      <c r="P504">
        <f t="shared" si="57"/>
        <v>-4.7720680114148077E-9</v>
      </c>
      <c r="Q504">
        <f t="shared" si="58"/>
        <v>-4.7720680114148077</v>
      </c>
      <c r="R504">
        <v>20.75</v>
      </c>
      <c r="S504">
        <f t="shared" si="59"/>
        <v>-0.10176069967831983</v>
      </c>
      <c r="T504">
        <f t="shared" si="60"/>
        <v>-3.3920233226106605E-11</v>
      </c>
      <c r="U504">
        <f t="shared" si="61"/>
        <v>-1.5616159521491328E-11</v>
      </c>
      <c r="V504">
        <f t="shared" si="62"/>
        <v>-4.7511053072810744E-10</v>
      </c>
      <c r="W504">
        <f t="shared" si="63"/>
        <v>-2.187308615696726E-10</v>
      </c>
      <c r="AH504" t="s">
        <v>94</v>
      </c>
    </row>
    <row r="505" spans="1:34" x14ac:dyDescent="0.25">
      <c r="A505" t="s">
        <v>220</v>
      </c>
      <c r="B505" t="s">
        <v>60</v>
      </c>
      <c r="C505" t="s">
        <v>70</v>
      </c>
      <c r="D505" t="s">
        <v>62</v>
      </c>
      <c r="E505" t="s">
        <v>94</v>
      </c>
      <c r="F505">
        <v>-1.6425848000000001</v>
      </c>
      <c r="G505">
        <v>1.69</v>
      </c>
      <c r="H505">
        <v>2.958579882</v>
      </c>
      <c r="I505">
        <v>4.9089999999999998</v>
      </c>
      <c r="M505">
        <v>0.05</v>
      </c>
      <c r="N505">
        <v>0.99</v>
      </c>
      <c r="O505">
        <f t="shared" si="56"/>
        <v>-8.2129240000000004E-8</v>
      </c>
      <c r="P505">
        <f t="shared" si="57"/>
        <v>-3.5645984744089151E-9</v>
      </c>
      <c r="Q505">
        <f t="shared" si="58"/>
        <v>-3.564598474408915</v>
      </c>
      <c r="R505">
        <v>20.75</v>
      </c>
      <c r="S505">
        <f t="shared" si="59"/>
        <v>-0.10164963212116392</v>
      </c>
      <c r="T505">
        <f t="shared" si="60"/>
        <v>-3.3883210707054635E-11</v>
      </c>
      <c r="U505">
        <f t="shared" si="61"/>
        <v>-1.1664825034614452E-11</v>
      </c>
      <c r="V505">
        <f t="shared" si="62"/>
        <v>-4.745919674105022E-10</v>
      </c>
      <c r="W505">
        <f t="shared" si="63"/>
        <v>-1.6338570481233424E-10</v>
      </c>
      <c r="AH505" t="s">
        <v>94</v>
      </c>
    </row>
    <row r="506" spans="1:34" x14ac:dyDescent="0.25">
      <c r="A506" t="s">
        <v>220</v>
      </c>
      <c r="B506" t="s">
        <v>120</v>
      </c>
      <c r="C506" t="s">
        <v>91</v>
      </c>
      <c r="D506" t="s">
        <v>94</v>
      </c>
      <c r="E506" t="s">
        <v>94</v>
      </c>
      <c r="F506">
        <v>-1.629706667</v>
      </c>
      <c r="G506">
        <v>1.54</v>
      </c>
      <c r="H506">
        <v>89.610389609999999</v>
      </c>
      <c r="I506">
        <v>4.9089999999999998</v>
      </c>
      <c r="M506">
        <v>0.05</v>
      </c>
      <c r="N506">
        <v>0.99</v>
      </c>
      <c r="O506">
        <f t="shared" si="56"/>
        <v>-8.1485333350000004E-8</v>
      </c>
      <c r="P506">
        <f t="shared" si="57"/>
        <v>-3.5366514404140581E-9</v>
      </c>
      <c r="Q506">
        <f t="shared" si="58"/>
        <v>-3.5366514404140581</v>
      </c>
      <c r="R506">
        <v>23</v>
      </c>
      <c r="S506">
        <f t="shared" si="59"/>
        <v>-9.9848996059120773E-2</v>
      </c>
      <c r="T506">
        <f t="shared" si="60"/>
        <v>-3.3282998686373598E-11</v>
      </c>
      <c r="U506">
        <f t="shared" si="61"/>
        <v>-1.0441193313712639E-11</v>
      </c>
      <c r="V506">
        <f t="shared" si="62"/>
        <v>-4.661849777004291E-10</v>
      </c>
      <c r="W506">
        <f t="shared" si="63"/>
        <v>-1.4624666238717883E-10</v>
      </c>
      <c r="AH506" t="s">
        <v>94</v>
      </c>
    </row>
    <row r="507" spans="1:34" x14ac:dyDescent="0.25">
      <c r="A507" t="s">
        <v>220</v>
      </c>
      <c r="B507" t="s">
        <v>60</v>
      </c>
      <c r="C507" t="s">
        <v>68</v>
      </c>
      <c r="D507">
        <v>6</v>
      </c>
      <c r="E507" t="s">
        <v>154</v>
      </c>
      <c r="F507">
        <v>-2.797212</v>
      </c>
      <c r="G507">
        <v>3.11</v>
      </c>
      <c r="H507">
        <v>0</v>
      </c>
      <c r="I507">
        <v>4.9089999999999998</v>
      </c>
      <c r="M507">
        <v>0.05</v>
      </c>
      <c r="N507">
        <v>0.99</v>
      </c>
      <c r="O507">
        <f t="shared" si="56"/>
        <v>-1.3986060000000002E-7</v>
      </c>
      <c r="P507">
        <f t="shared" si="57"/>
        <v>-6.0702726749926765E-9</v>
      </c>
      <c r="Q507">
        <f t="shared" si="58"/>
        <v>-6.070272674992677</v>
      </c>
      <c r="R507">
        <v>20.75</v>
      </c>
      <c r="S507">
        <f t="shared" si="59"/>
        <v>-9.4065357377951839E-2</v>
      </c>
      <c r="T507">
        <f t="shared" si="60"/>
        <v>-3.1355119125983946E-11</v>
      </c>
      <c r="U507">
        <f t="shared" si="61"/>
        <v>-1.9864416476229385E-11</v>
      </c>
      <c r="V507">
        <f t="shared" si="62"/>
        <v>-4.3918174706191936E-10</v>
      </c>
      <c r="W507">
        <f t="shared" si="63"/>
        <v>-2.7823492225760215E-10</v>
      </c>
      <c r="AH507" t="s">
        <v>94</v>
      </c>
    </row>
    <row r="508" spans="1:34" x14ac:dyDescent="0.25">
      <c r="A508" t="s">
        <v>220</v>
      </c>
      <c r="B508" t="s">
        <v>74</v>
      </c>
      <c r="C508" t="s">
        <v>68</v>
      </c>
      <c r="D508">
        <v>6</v>
      </c>
      <c r="E508" t="s">
        <v>154</v>
      </c>
      <c r="F508">
        <v>-2.6294040000000001</v>
      </c>
      <c r="G508">
        <v>3.05</v>
      </c>
      <c r="H508">
        <v>0.32786885199999999</v>
      </c>
      <c r="I508">
        <v>4.9089999999999998</v>
      </c>
      <c r="M508">
        <v>0.05</v>
      </c>
      <c r="N508">
        <v>0.99</v>
      </c>
      <c r="O508">
        <f t="shared" si="56"/>
        <v>-1.3147020000000001E-7</v>
      </c>
      <c r="P508">
        <f t="shared" si="57"/>
        <v>-5.7061099597443599E-9</v>
      </c>
      <c r="Q508">
        <f t="shared" si="58"/>
        <v>-5.7061099597443601</v>
      </c>
      <c r="R508">
        <v>20</v>
      </c>
      <c r="S508">
        <f t="shared" si="59"/>
        <v>-9.3542786225317393E-2</v>
      </c>
      <c r="T508">
        <f t="shared" si="60"/>
        <v>-3.1180928741772458E-11</v>
      </c>
      <c r="U508">
        <f t="shared" si="61"/>
        <v>-1.9372954300754937E-11</v>
      </c>
      <c r="V508">
        <f t="shared" si="62"/>
        <v>-4.3674191460738429E-10</v>
      </c>
      <c r="W508">
        <f t="shared" si="63"/>
        <v>-2.7135115900438421E-10</v>
      </c>
      <c r="AH508" t="s">
        <v>94</v>
      </c>
    </row>
    <row r="509" spans="1:34" x14ac:dyDescent="0.25">
      <c r="A509" t="s">
        <v>220</v>
      </c>
      <c r="B509" t="s">
        <v>148</v>
      </c>
      <c r="C509" t="s">
        <v>91</v>
      </c>
      <c r="D509" t="s">
        <v>94</v>
      </c>
      <c r="E509" t="s">
        <v>94</v>
      </c>
      <c r="F509">
        <v>-1.321970667</v>
      </c>
      <c r="G509">
        <v>1.1100000000000001</v>
      </c>
      <c r="H509">
        <v>200.90090090000001</v>
      </c>
      <c r="I509">
        <v>4.9089999999999998</v>
      </c>
      <c r="M509">
        <v>0.05</v>
      </c>
      <c r="N509">
        <v>0.99</v>
      </c>
      <c r="O509">
        <f t="shared" si="56"/>
        <v>-6.6098533349999998E-8</v>
      </c>
      <c r="P509">
        <f t="shared" si="57"/>
        <v>-2.8688288256420828E-9</v>
      </c>
      <c r="Q509">
        <f t="shared" si="58"/>
        <v>-2.8688288256420829</v>
      </c>
      <c r="R509">
        <v>28</v>
      </c>
      <c r="S509">
        <f t="shared" si="59"/>
        <v>-9.2304659769693778E-2</v>
      </c>
      <c r="T509">
        <f t="shared" si="60"/>
        <v>-3.0768219923231262E-11</v>
      </c>
      <c r="U509">
        <f t="shared" si="61"/>
        <v>-6.9571652301459968E-12</v>
      </c>
      <c r="V509">
        <f t="shared" si="62"/>
        <v>-4.309612259987233E-10</v>
      </c>
      <c r="W509">
        <f t="shared" si="63"/>
        <v>-9.7446926229085932E-11</v>
      </c>
      <c r="AH509" t="s">
        <v>94</v>
      </c>
    </row>
    <row r="510" spans="1:34" x14ac:dyDescent="0.25">
      <c r="A510" t="s">
        <v>220</v>
      </c>
      <c r="B510" t="s">
        <v>71</v>
      </c>
      <c r="C510" t="s">
        <v>61</v>
      </c>
      <c r="D510">
        <v>6</v>
      </c>
      <c r="E510" t="s">
        <v>151</v>
      </c>
      <c r="F510">
        <v>-2.8533472</v>
      </c>
      <c r="G510">
        <v>3.46</v>
      </c>
      <c r="H510">
        <v>0</v>
      </c>
      <c r="I510">
        <v>4.9089999999999998</v>
      </c>
      <c r="M510">
        <v>0.05</v>
      </c>
      <c r="N510">
        <v>0.99</v>
      </c>
      <c r="O510">
        <f t="shared" si="56"/>
        <v>-1.4266736E-7</v>
      </c>
      <c r="P510">
        <f t="shared" si="57"/>
        <v>-6.1920925337181671E-9</v>
      </c>
      <c r="Q510">
        <f t="shared" si="58"/>
        <v>-6.1920925337181671</v>
      </c>
      <c r="R510">
        <v>20.25</v>
      </c>
      <c r="S510">
        <f t="shared" si="59"/>
        <v>-8.8376400966504912E-2</v>
      </c>
      <c r="T510">
        <f t="shared" si="60"/>
        <v>-2.9458800322168301E-11</v>
      </c>
      <c r="U510">
        <f t="shared" si="61"/>
        <v>-2.0763383400835675E-11</v>
      </c>
      <c r="V510">
        <f t="shared" si="62"/>
        <v>-4.1262057847251475E-10</v>
      </c>
      <c r="W510">
        <f t="shared" si="63"/>
        <v>-2.9082648228048505E-10</v>
      </c>
      <c r="AH510" t="s">
        <v>94</v>
      </c>
    </row>
    <row r="511" spans="1:34" x14ac:dyDescent="0.25">
      <c r="A511" t="s">
        <v>220</v>
      </c>
      <c r="B511" t="s">
        <v>60</v>
      </c>
      <c r="C511" t="s">
        <v>68</v>
      </c>
      <c r="D511">
        <v>7</v>
      </c>
      <c r="E511" t="s">
        <v>154</v>
      </c>
      <c r="F511">
        <v>-2.3913000000000002</v>
      </c>
      <c r="G511">
        <v>2.83</v>
      </c>
      <c r="H511">
        <v>0</v>
      </c>
      <c r="I511">
        <v>4.9089999999999998</v>
      </c>
      <c r="M511">
        <v>0.05</v>
      </c>
      <c r="N511">
        <v>0.99</v>
      </c>
      <c r="O511">
        <f t="shared" si="56"/>
        <v>-1.1956500000000003E-7</v>
      </c>
      <c r="P511">
        <f t="shared" si="57"/>
        <v>-5.1893968164407946E-9</v>
      </c>
      <c r="Q511">
        <f t="shared" si="58"/>
        <v>-5.1893968164407944</v>
      </c>
      <c r="R511">
        <v>20.75</v>
      </c>
      <c r="S511">
        <f t="shared" si="59"/>
        <v>-8.8371523971915264E-2</v>
      </c>
      <c r="T511">
        <f t="shared" si="60"/>
        <v>-2.9457174657305087E-11</v>
      </c>
      <c r="U511">
        <f t="shared" si="61"/>
        <v>-1.698183016503838E-11</v>
      </c>
      <c r="V511">
        <f t="shared" si="62"/>
        <v>-4.1259780827247518E-10</v>
      </c>
      <c r="W511">
        <f t="shared" si="63"/>
        <v>-2.3785940057264308E-10</v>
      </c>
      <c r="AH511" t="s">
        <v>94</v>
      </c>
    </row>
    <row r="512" spans="1:34" x14ac:dyDescent="0.25">
      <c r="A512" t="s">
        <v>220</v>
      </c>
      <c r="B512" t="s">
        <v>60</v>
      </c>
      <c r="C512" t="s">
        <v>66</v>
      </c>
      <c r="D512">
        <v>9</v>
      </c>
      <c r="E512" t="s">
        <v>94</v>
      </c>
      <c r="F512">
        <v>-0.98159200000000002</v>
      </c>
      <c r="G512">
        <v>1.17</v>
      </c>
      <c r="H512">
        <v>0</v>
      </c>
      <c r="I512">
        <v>4.9089999999999998</v>
      </c>
      <c r="M512">
        <v>0.05</v>
      </c>
      <c r="N512">
        <v>0.99</v>
      </c>
      <c r="O512">
        <f t="shared" si="56"/>
        <v>-4.9079600000000005E-8</v>
      </c>
      <c r="P512">
        <f t="shared" si="57"/>
        <v>-2.1301678584216752E-9</v>
      </c>
      <c r="Q512">
        <f t="shared" si="58"/>
        <v>-2.1301678584216752</v>
      </c>
      <c r="R512">
        <v>20.75</v>
      </c>
      <c r="S512">
        <f t="shared" si="59"/>
        <v>-8.7742471771050379E-2</v>
      </c>
      <c r="T512">
        <f t="shared" si="60"/>
        <v>-2.9247490590350119E-11</v>
      </c>
      <c r="U512">
        <f t="shared" si="61"/>
        <v>-6.970781012570716E-12</v>
      </c>
      <c r="V512">
        <f t="shared" si="62"/>
        <v>-4.0966082645185703E-10</v>
      </c>
      <c r="W512">
        <f t="shared" si="63"/>
        <v>-9.7637638408774246E-11</v>
      </c>
      <c r="AH512" t="s">
        <v>94</v>
      </c>
    </row>
    <row r="513" spans="1:34" x14ac:dyDescent="0.25">
      <c r="A513" t="s">
        <v>220</v>
      </c>
      <c r="B513" t="s">
        <v>60</v>
      </c>
      <c r="C513" t="s">
        <v>70</v>
      </c>
      <c r="D513" t="s">
        <v>64</v>
      </c>
      <c r="E513" t="s">
        <v>94</v>
      </c>
      <c r="F513">
        <v>-1.6976408000000001</v>
      </c>
      <c r="G513">
        <v>2.0499999999999998</v>
      </c>
      <c r="H513">
        <v>-0.487804878</v>
      </c>
      <c r="I513">
        <v>4.9089999999999998</v>
      </c>
      <c r="M513">
        <v>0.05</v>
      </c>
      <c r="N513">
        <v>0.99</v>
      </c>
      <c r="O513">
        <f t="shared" si="56"/>
        <v>-8.4882040000000005E-8</v>
      </c>
      <c r="P513">
        <f t="shared" si="57"/>
        <v>-3.684076344657719E-9</v>
      </c>
      <c r="Q513">
        <f t="shared" si="58"/>
        <v>-3.6840763446577189</v>
      </c>
      <c r="R513">
        <v>20.75</v>
      </c>
      <c r="S513">
        <f t="shared" si="59"/>
        <v>-8.6607730700152083E-2</v>
      </c>
      <c r="T513">
        <f t="shared" si="60"/>
        <v>-2.8869243566717366E-11</v>
      </c>
      <c r="U513">
        <f t="shared" si="61"/>
        <v>-1.2055805522870358E-11</v>
      </c>
      <c r="V513">
        <f t="shared" si="62"/>
        <v>-4.0436283386594014E-10</v>
      </c>
      <c r="W513">
        <f t="shared" si="63"/>
        <v>-1.6886205121718826E-10</v>
      </c>
      <c r="AH513" t="s">
        <v>94</v>
      </c>
    </row>
    <row r="514" spans="1:34" x14ac:dyDescent="0.25">
      <c r="A514" t="s">
        <v>220</v>
      </c>
      <c r="B514" t="s">
        <v>60</v>
      </c>
      <c r="C514" t="s">
        <v>70</v>
      </c>
      <c r="D514">
        <v>7</v>
      </c>
      <c r="E514" t="s">
        <v>94</v>
      </c>
      <c r="F514">
        <v>-1.9671928000000001</v>
      </c>
      <c r="G514">
        <v>2.52</v>
      </c>
      <c r="H514">
        <v>0.79365079400000005</v>
      </c>
      <c r="I514">
        <v>4.9089999999999998</v>
      </c>
      <c r="M514">
        <v>0.05</v>
      </c>
      <c r="N514">
        <v>0.99</v>
      </c>
      <c r="O514">
        <f t="shared" ref="O514:O577" si="64">(F514/1000000)*M514</f>
        <v>-9.8359640000000006E-8</v>
      </c>
      <c r="P514">
        <f t="shared" ref="P514:P577" si="65">(N514*O514)/(0.0825*276.483)</f>
        <v>-4.2690352752248783E-9</v>
      </c>
      <c r="Q514">
        <f t="shared" ref="Q514:Q577" si="66">P514*1000000000</f>
        <v>-4.2690352752248781</v>
      </c>
      <c r="R514">
        <v>20.75</v>
      </c>
      <c r="S514">
        <f t="shared" ref="S514:S577" si="67">Q514/G514/R514</f>
        <v>-8.1641523718203823E-2</v>
      </c>
      <c r="T514">
        <f t="shared" ref="T514:T577" si="68">(P514/3)/G514/R514</f>
        <v>-2.7213841239401278E-11</v>
      </c>
      <c r="U514">
        <f t="shared" si="61"/>
        <v>-1.3970030540495256E-11</v>
      </c>
      <c r="V514">
        <f t="shared" si="62"/>
        <v>-3.8117611008792187E-10</v>
      </c>
      <c r="W514">
        <f t="shared" si="63"/>
        <v>-1.9567402677155491E-10</v>
      </c>
      <c r="AH514" t="s">
        <v>94</v>
      </c>
    </row>
    <row r="515" spans="1:34" x14ac:dyDescent="0.25">
      <c r="A515" t="s">
        <v>220</v>
      </c>
      <c r="B515" t="s">
        <v>73</v>
      </c>
      <c r="C515" t="s">
        <v>61</v>
      </c>
      <c r="D515" t="s">
        <v>64</v>
      </c>
      <c r="E515" t="s">
        <v>150</v>
      </c>
      <c r="F515">
        <v>-1.7263752000000001</v>
      </c>
      <c r="G515">
        <v>2.3199999999999998</v>
      </c>
      <c r="H515">
        <v>0.43103448300000002</v>
      </c>
      <c r="I515">
        <v>4.9089999999999998</v>
      </c>
      <c r="M515">
        <v>0.05</v>
      </c>
      <c r="N515">
        <v>0.99</v>
      </c>
      <c r="O515">
        <f t="shared" si="64"/>
        <v>-8.631876000000001E-8</v>
      </c>
      <c r="P515">
        <f t="shared" si="65"/>
        <v>-3.746433306930264E-9</v>
      </c>
      <c r="Q515">
        <f t="shared" si="66"/>
        <v>-3.746433306930264</v>
      </c>
      <c r="R515">
        <v>21.25</v>
      </c>
      <c r="S515">
        <f t="shared" si="67"/>
        <v>-7.5992562006699071E-2</v>
      </c>
      <c r="T515">
        <f t="shared" si="68"/>
        <v>-2.5330854002233026E-11</v>
      </c>
      <c r="U515">
        <f t="shared" ref="U515:U578" si="69">(P515/3)/I515/R515</f>
        <v>-1.197139565801194E-11</v>
      </c>
      <c r="V515">
        <f t="shared" ref="V515:V578" si="70">T515*14.0067</f>
        <v>-3.5480167275307732E-10</v>
      </c>
      <c r="W515">
        <f t="shared" ref="W515:W578" si="71">U515*14.0067</f>
        <v>-1.6767974756307585E-10</v>
      </c>
      <c r="AH515" t="s">
        <v>94</v>
      </c>
    </row>
    <row r="516" spans="1:34" x14ac:dyDescent="0.25">
      <c r="A516" t="s">
        <v>220</v>
      </c>
      <c r="B516" t="s">
        <v>74</v>
      </c>
      <c r="C516" t="s">
        <v>68</v>
      </c>
      <c r="D516">
        <v>7</v>
      </c>
      <c r="E516" t="s">
        <v>154</v>
      </c>
      <c r="F516">
        <v>-2.6293799999999998</v>
      </c>
      <c r="G516">
        <v>3.79</v>
      </c>
      <c r="H516">
        <v>0</v>
      </c>
      <c r="I516">
        <v>4.9089999999999998</v>
      </c>
      <c r="M516">
        <v>0.05</v>
      </c>
      <c r="N516">
        <v>0.99</v>
      </c>
      <c r="O516">
        <f t="shared" si="64"/>
        <v>-1.31469E-7</v>
      </c>
      <c r="P516">
        <f t="shared" si="65"/>
        <v>-5.7060578769761616E-9</v>
      </c>
      <c r="Q516">
        <f t="shared" si="66"/>
        <v>-5.7060578769761614</v>
      </c>
      <c r="R516">
        <v>20</v>
      </c>
      <c r="S516">
        <f t="shared" si="67"/>
        <v>-7.5277808403379443E-2</v>
      </c>
      <c r="T516">
        <f t="shared" si="68"/>
        <v>-2.5092602801126479E-11</v>
      </c>
      <c r="U516">
        <f t="shared" si="69"/>
        <v>-1.9372777473267336E-11</v>
      </c>
      <c r="V516">
        <f t="shared" si="70"/>
        <v>-3.5146455965453824E-10</v>
      </c>
      <c r="W516">
        <f t="shared" si="71"/>
        <v>-2.7134868223481362E-10</v>
      </c>
      <c r="AH516" t="s">
        <v>94</v>
      </c>
    </row>
    <row r="517" spans="1:34" x14ac:dyDescent="0.25">
      <c r="A517" t="s">
        <v>220</v>
      </c>
      <c r="B517" t="s">
        <v>60</v>
      </c>
      <c r="C517" t="s">
        <v>61</v>
      </c>
      <c r="D517" t="s">
        <v>63</v>
      </c>
      <c r="E517" t="s">
        <v>151</v>
      </c>
      <c r="F517">
        <v>-1.8784632000000001</v>
      </c>
      <c r="G517">
        <v>2.61</v>
      </c>
      <c r="H517">
        <v>0.383141762</v>
      </c>
      <c r="I517">
        <v>4.9089999999999998</v>
      </c>
      <c r="M517">
        <v>0.05</v>
      </c>
      <c r="N517">
        <v>0.99</v>
      </c>
      <c r="O517">
        <f t="shared" si="64"/>
        <v>-9.3923160000000011E-8</v>
      </c>
      <c r="P517">
        <f t="shared" si="65"/>
        <v>-4.0764818090081492E-9</v>
      </c>
      <c r="Q517">
        <f t="shared" si="66"/>
        <v>-4.0764818090081496</v>
      </c>
      <c r="R517">
        <v>20.75</v>
      </c>
      <c r="S517">
        <f t="shared" si="67"/>
        <v>-7.5270863850956007E-2</v>
      </c>
      <c r="T517">
        <f t="shared" si="68"/>
        <v>-2.5090287950318665E-11</v>
      </c>
      <c r="U517">
        <f t="shared" si="69"/>
        <v>-1.3339916795748976E-11</v>
      </c>
      <c r="V517">
        <f t="shared" si="70"/>
        <v>-3.5143213623372845E-10</v>
      </c>
      <c r="W517">
        <f t="shared" si="71"/>
        <v>-1.868482125830172E-10</v>
      </c>
      <c r="AH517" t="s">
        <v>94</v>
      </c>
    </row>
    <row r="518" spans="1:34" x14ac:dyDescent="0.25">
      <c r="A518" t="s">
        <v>220</v>
      </c>
      <c r="B518" t="s">
        <v>73</v>
      </c>
      <c r="C518" t="s">
        <v>70</v>
      </c>
      <c r="D518">
        <v>7</v>
      </c>
      <c r="E518" t="s">
        <v>94</v>
      </c>
      <c r="F518">
        <v>-1.1556568</v>
      </c>
      <c r="G518">
        <v>1.58</v>
      </c>
      <c r="H518">
        <v>-1.2658227849999999</v>
      </c>
      <c r="I518">
        <v>4.9089999999999998</v>
      </c>
      <c r="M518">
        <v>0.05</v>
      </c>
      <c r="N518">
        <v>0.99</v>
      </c>
      <c r="O518">
        <f t="shared" si="64"/>
        <v>-5.7782840000000004E-8</v>
      </c>
      <c r="P518">
        <f t="shared" si="65"/>
        <v>-2.5079085513395038E-9</v>
      </c>
      <c r="Q518">
        <f t="shared" si="66"/>
        <v>-2.5079085513395039</v>
      </c>
      <c r="R518">
        <v>21.25</v>
      </c>
      <c r="S518">
        <f t="shared" si="67"/>
        <v>-7.4695712623663563E-2</v>
      </c>
      <c r="T518">
        <f t="shared" si="68"/>
        <v>-2.4898570874554517E-11</v>
      </c>
      <c r="U518">
        <f t="shared" si="69"/>
        <v>-8.0137995481352903E-12</v>
      </c>
      <c r="V518">
        <f t="shared" si="70"/>
        <v>-3.4874681266862276E-10</v>
      </c>
      <c r="W518">
        <f t="shared" si="71"/>
        <v>-1.1224688613086658E-10</v>
      </c>
      <c r="AH518" t="s">
        <v>94</v>
      </c>
    </row>
    <row r="519" spans="1:34" x14ac:dyDescent="0.25">
      <c r="A519" t="s">
        <v>220</v>
      </c>
      <c r="B519" t="s">
        <v>73</v>
      </c>
      <c r="C519" t="s">
        <v>61</v>
      </c>
      <c r="D519">
        <v>7</v>
      </c>
      <c r="E519" t="s">
        <v>195</v>
      </c>
      <c r="F519">
        <v>-1.2944792000000001</v>
      </c>
      <c r="G519">
        <v>1.79</v>
      </c>
      <c r="H519">
        <v>-0.55865921799999996</v>
      </c>
      <c r="I519">
        <v>4.9089999999999998</v>
      </c>
      <c r="M519">
        <v>0.05</v>
      </c>
      <c r="N519">
        <v>0.99</v>
      </c>
      <c r="O519">
        <f t="shared" si="64"/>
        <v>-6.4723960000000005E-8</v>
      </c>
      <c r="P519">
        <f t="shared" si="65"/>
        <v>-2.8091691713414574E-9</v>
      </c>
      <c r="Q519">
        <f t="shared" si="66"/>
        <v>-2.8091691713414573</v>
      </c>
      <c r="R519">
        <v>21.25</v>
      </c>
      <c r="S519">
        <f t="shared" si="67"/>
        <v>-7.3852623630403083E-2</v>
      </c>
      <c r="T519">
        <f t="shared" si="68"/>
        <v>-2.4617541210134362E-11</v>
      </c>
      <c r="U519">
        <f t="shared" si="69"/>
        <v>-8.9764511644205555E-12</v>
      </c>
      <c r="V519">
        <f t="shared" si="70"/>
        <v>-3.4481051446798896E-10</v>
      </c>
      <c r="W519">
        <f t="shared" si="71"/>
        <v>-1.2573045852468941E-10</v>
      </c>
      <c r="AH519" t="s">
        <v>94</v>
      </c>
    </row>
    <row r="520" spans="1:34" x14ac:dyDescent="0.25">
      <c r="A520" t="s">
        <v>220</v>
      </c>
      <c r="B520" t="s">
        <v>74</v>
      </c>
      <c r="C520" t="s">
        <v>69</v>
      </c>
      <c r="D520" t="s">
        <v>62</v>
      </c>
      <c r="E520" t="s">
        <v>94</v>
      </c>
      <c r="F520">
        <v>-2.2963928</v>
      </c>
      <c r="G520">
        <v>3.43</v>
      </c>
      <c r="H520">
        <v>5.2478134110000001</v>
      </c>
      <c r="I520">
        <v>4.9089999999999998</v>
      </c>
      <c r="M520">
        <v>0.05</v>
      </c>
      <c r="N520">
        <v>0.99</v>
      </c>
      <c r="O520">
        <f t="shared" si="64"/>
        <v>-1.1481964E-7</v>
      </c>
      <c r="P520">
        <f t="shared" si="65"/>
        <v>-4.9834372456896084E-9</v>
      </c>
      <c r="Q520">
        <f t="shared" si="66"/>
        <v>-4.9834372456896086</v>
      </c>
      <c r="R520">
        <v>20</v>
      </c>
      <c r="S520">
        <f t="shared" si="67"/>
        <v>-7.2644857808886423E-2</v>
      </c>
      <c r="T520">
        <f t="shared" si="68"/>
        <v>-2.4214952602962142E-11</v>
      </c>
      <c r="U520">
        <f t="shared" si="69"/>
        <v>-1.691939039074356E-11</v>
      </c>
      <c r="V520">
        <f t="shared" si="70"/>
        <v>-3.3917157662390983E-10</v>
      </c>
      <c r="W520">
        <f t="shared" si="71"/>
        <v>-2.369848253860278E-10</v>
      </c>
      <c r="AH520" t="s">
        <v>94</v>
      </c>
    </row>
    <row r="521" spans="1:34" x14ac:dyDescent="0.25">
      <c r="A521" t="s">
        <v>220</v>
      </c>
      <c r="B521" t="s">
        <v>73</v>
      </c>
      <c r="C521" t="s">
        <v>68</v>
      </c>
      <c r="D521" t="s">
        <v>64</v>
      </c>
      <c r="E521" t="s">
        <v>161</v>
      </c>
      <c r="F521">
        <v>-2.292036</v>
      </c>
      <c r="G521">
        <v>3.39</v>
      </c>
      <c r="H521">
        <v>0.294985251</v>
      </c>
      <c r="I521">
        <v>4.9089999999999998</v>
      </c>
      <c r="M521">
        <v>0.05</v>
      </c>
      <c r="N521">
        <v>0.99</v>
      </c>
      <c r="O521">
        <f t="shared" si="64"/>
        <v>-1.146018E-7</v>
      </c>
      <c r="P521">
        <f t="shared" si="65"/>
        <v>-4.9739824871691927E-9</v>
      </c>
      <c r="Q521">
        <f t="shared" si="66"/>
        <v>-4.9739824871691924</v>
      </c>
      <c r="R521">
        <v>21.25</v>
      </c>
      <c r="S521">
        <f t="shared" si="67"/>
        <v>-6.9047128053710813E-2</v>
      </c>
      <c r="T521">
        <f t="shared" si="68"/>
        <v>-2.3015709351236937E-11</v>
      </c>
      <c r="U521">
        <f t="shared" si="69"/>
        <v>-1.589392028940583E-11</v>
      </c>
      <c r="V521">
        <f t="shared" si="70"/>
        <v>-3.2237413616997042E-10</v>
      </c>
      <c r="W521">
        <f t="shared" si="71"/>
        <v>-2.2262137331762064E-10</v>
      </c>
      <c r="AH521" t="s">
        <v>94</v>
      </c>
    </row>
    <row r="522" spans="1:34" x14ac:dyDescent="0.25">
      <c r="A522" t="s">
        <v>220</v>
      </c>
      <c r="B522" t="s">
        <v>72</v>
      </c>
      <c r="C522" t="s">
        <v>70</v>
      </c>
      <c r="D522">
        <v>7</v>
      </c>
      <c r="E522" t="s">
        <v>94</v>
      </c>
      <c r="F522">
        <v>-0.80372080000000001</v>
      </c>
      <c r="G522">
        <v>1.28</v>
      </c>
      <c r="H522">
        <v>79.6875</v>
      </c>
      <c r="I522">
        <v>4.9089999999999998</v>
      </c>
      <c r="M522">
        <v>0.05</v>
      </c>
      <c r="N522">
        <v>0.99</v>
      </c>
      <c r="O522">
        <f t="shared" si="64"/>
        <v>-4.018604E-8</v>
      </c>
      <c r="P522">
        <f t="shared" si="65"/>
        <v>-1.7441668384674645E-9</v>
      </c>
      <c r="Q522">
        <f t="shared" si="66"/>
        <v>-1.7441668384674645</v>
      </c>
      <c r="R522">
        <v>20.75</v>
      </c>
      <c r="S522">
        <f t="shared" si="67"/>
        <v>-6.5668932171214778E-2</v>
      </c>
      <c r="T522">
        <f t="shared" si="68"/>
        <v>-2.1889644057071591E-11</v>
      </c>
      <c r="U522">
        <f t="shared" si="69"/>
        <v>-5.707627702801312E-12</v>
      </c>
      <c r="V522">
        <f t="shared" si="70"/>
        <v>-3.0660167741418465E-10</v>
      </c>
      <c r="W522">
        <f t="shared" si="71"/>
        <v>-7.9945028944827143E-11</v>
      </c>
      <c r="AH522" t="s">
        <v>94</v>
      </c>
    </row>
    <row r="523" spans="1:34" x14ac:dyDescent="0.25">
      <c r="A523" t="s">
        <v>220</v>
      </c>
      <c r="B523" t="s">
        <v>71</v>
      </c>
      <c r="C523" t="s">
        <v>68</v>
      </c>
      <c r="D523" t="s">
        <v>63</v>
      </c>
      <c r="E523" t="s">
        <v>154</v>
      </c>
      <c r="F523">
        <v>-2.6095519999999999</v>
      </c>
      <c r="G523">
        <v>4.88</v>
      </c>
      <c r="H523">
        <v>0</v>
      </c>
      <c r="I523">
        <v>4.9089999999999998</v>
      </c>
      <c r="M523">
        <v>0.05</v>
      </c>
      <c r="N523">
        <v>0.99</v>
      </c>
      <c r="O523">
        <f t="shared" si="64"/>
        <v>-1.3047759999999999E-7</v>
      </c>
      <c r="P523">
        <f t="shared" si="65"/>
        <v>-5.6630288299823128E-9</v>
      </c>
      <c r="Q523">
        <f t="shared" si="66"/>
        <v>-5.6630288299823128</v>
      </c>
      <c r="R523">
        <v>20.25</v>
      </c>
      <c r="S523">
        <f t="shared" si="67"/>
        <v>-5.7306505059525538E-2</v>
      </c>
      <c r="T523">
        <f t="shared" si="68"/>
        <v>-1.9102168353175178E-11</v>
      </c>
      <c r="U523">
        <f t="shared" si="69"/>
        <v>-1.8989321972600298E-11</v>
      </c>
      <c r="V523">
        <f t="shared" si="70"/>
        <v>-2.6755834147241877E-10</v>
      </c>
      <c r="W523">
        <f t="shared" si="71"/>
        <v>-2.6597773607362061E-10</v>
      </c>
      <c r="AH523" t="s">
        <v>94</v>
      </c>
    </row>
    <row r="524" spans="1:34" x14ac:dyDescent="0.25">
      <c r="A524" t="s">
        <v>220</v>
      </c>
      <c r="B524" t="s">
        <v>74</v>
      </c>
      <c r="C524" t="s">
        <v>69</v>
      </c>
      <c r="D524">
        <v>9</v>
      </c>
      <c r="E524" t="s">
        <v>94</v>
      </c>
      <c r="F524">
        <v>-1.5247288000000001</v>
      </c>
      <c r="G524">
        <v>2.9</v>
      </c>
      <c r="H524">
        <v>3.7931034480000001</v>
      </c>
      <c r="I524">
        <v>4.9089999999999998</v>
      </c>
      <c r="M524">
        <v>0.05</v>
      </c>
      <c r="N524">
        <v>0.99</v>
      </c>
      <c r="O524">
        <f t="shared" si="64"/>
        <v>-7.6236440000000003E-8</v>
      </c>
      <c r="P524">
        <f t="shared" si="65"/>
        <v>-3.3088373607057217E-9</v>
      </c>
      <c r="Q524">
        <f t="shared" si="66"/>
        <v>-3.3088373607057218</v>
      </c>
      <c r="R524">
        <v>20</v>
      </c>
      <c r="S524">
        <f t="shared" si="67"/>
        <v>-5.7048920012167617E-2</v>
      </c>
      <c r="T524">
        <f t="shared" si="68"/>
        <v>-1.9016306670722537E-11</v>
      </c>
      <c r="U524">
        <f t="shared" si="69"/>
        <v>-1.1233915124280986E-11</v>
      </c>
      <c r="V524">
        <f t="shared" si="70"/>
        <v>-2.6635570264480937E-10</v>
      </c>
      <c r="W524">
        <f t="shared" si="71"/>
        <v>-1.5735007897126649E-10</v>
      </c>
      <c r="AH524" t="s">
        <v>94</v>
      </c>
    </row>
    <row r="525" spans="1:34" x14ac:dyDescent="0.25">
      <c r="A525" t="s">
        <v>220</v>
      </c>
      <c r="B525" t="s">
        <v>72</v>
      </c>
      <c r="C525" t="s">
        <v>69</v>
      </c>
      <c r="D525" t="s">
        <v>63</v>
      </c>
      <c r="E525" t="s">
        <v>94</v>
      </c>
      <c r="F525">
        <v>-2.0516488000000002</v>
      </c>
      <c r="G525">
        <v>3.92</v>
      </c>
      <c r="H525">
        <v>10.45918367</v>
      </c>
      <c r="I525">
        <v>4.9089999999999998</v>
      </c>
      <c r="M525">
        <v>0.05</v>
      </c>
      <c r="N525">
        <v>0.99</v>
      </c>
      <c r="O525">
        <f t="shared" si="64"/>
        <v>-1.0258244000000001E-7</v>
      </c>
      <c r="P525">
        <f t="shared" si="65"/>
        <v>-4.4523145365176162E-9</v>
      </c>
      <c r="Q525">
        <f t="shared" si="66"/>
        <v>-4.4523145365176164</v>
      </c>
      <c r="R525">
        <v>20.75</v>
      </c>
      <c r="S525">
        <f t="shared" si="67"/>
        <v>-5.473708552394415E-2</v>
      </c>
      <c r="T525">
        <f t="shared" si="68"/>
        <v>-1.8245695174648046E-11</v>
      </c>
      <c r="U525">
        <f t="shared" si="69"/>
        <v>-1.4569795291224353E-11</v>
      </c>
      <c r="V525">
        <f t="shared" si="70"/>
        <v>-2.5556197860274282E-10</v>
      </c>
      <c r="W525">
        <f t="shared" si="71"/>
        <v>-2.0407475170559215E-10</v>
      </c>
      <c r="AH525" t="s">
        <v>94</v>
      </c>
    </row>
    <row r="526" spans="1:34" x14ac:dyDescent="0.25">
      <c r="A526" t="s">
        <v>220</v>
      </c>
      <c r="B526" t="s">
        <v>74</v>
      </c>
      <c r="C526" t="s">
        <v>69</v>
      </c>
      <c r="D526">
        <v>6</v>
      </c>
      <c r="E526" t="s">
        <v>94</v>
      </c>
      <c r="F526">
        <v>-2.5237848000000001</v>
      </c>
      <c r="G526">
        <v>5.43</v>
      </c>
      <c r="H526">
        <v>1.4732965010000001</v>
      </c>
      <c r="I526">
        <v>4.9089999999999998</v>
      </c>
      <c r="M526">
        <v>0.05</v>
      </c>
      <c r="N526">
        <v>0.99</v>
      </c>
      <c r="O526">
        <f t="shared" si="64"/>
        <v>-1.2618924000000002E-7</v>
      </c>
      <c r="P526">
        <f t="shared" si="65"/>
        <v>-5.4769041134536303E-9</v>
      </c>
      <c r="Q526">
        <f t="shared" si="66"/>
        <v>-5.4769041134536307</v>
      </c>
      <c r="R526">
        <v>20</v>
      </c>
      <c r="S526">
        <f t="shared" si="67"/>
        <v>-5.0431897913937672E-2</v>
      </c>
      <c r="T526">
        <f t="shared" si="68"/>
        <v>-1.681063263797922E-11</v>
      </c>
      <c r="U526">
        <f t="shared" si="69"/>
        <v>-1.8594771893303558E-11</v>
      </c>
      <c r="V526">
        <f t="shared" si="70"/>
        <v>-2.3546148817038355E-10</v>
      </c>
      <c r="W526">
        <f t="shared" si="71"/>
        <v>-2.6045139147793498E-10</v>
      </c>
      <c r="AH526" t="s">
        <v>94</v>
      </c>
    </row>
    <row r="527" spans="1:34" x14ac:dyDescent="0.25">
      <c r="A527" t="s">
        <v>220</v>
      </c>
      <c r="B527" t="s">
        <v>60</v>
      </c>
      <c r="C527" t="s">
        <v>69</v>
      </c>
      <c r="D527" t="s">
        <v>62</v>
      </c>
      <c r="E527" t="s">
        <v>94</v>
      </c>
      <c r="F527">
        <v>-2.5730567999999998</v>
      </c>
      <c r="G527">
        <v>5.41</v>
      </c>
      <c r="H527">
        <v>4.4362292050000001</v>
      </c>
      <c r="I527">
        <v>4.9089999999999998</v>
      </c>
      <c r="M527">
        <v>0.05</v>
      </c>
      <c r="N527">
        <v>0.99</v>
      </c>
      <c r="O527">
        <f t="shared" si="64"/>
        <v>-1.2865284000000001E-7</v>
      </c>
      <c r="P527">
        <f t="shared" si="65"/>
        <v>-5.5838300365664439E-9</v>
      </c>
      <c r="Q527">
        <f t="shared" si="66"/>
        <v>-5.5838300365664439</v>
      </c>
      <c r="R527">
        <v>20.75</v>
      </c>
      <c r="S527">
        <f t="shared" si="67"/>
        <v>-4.974126482922249E-2</v>
      </c>
      <c r="T527">
        <f t="shared" si="68"/>
        <v>-1.6580421609740831E-11</v>
      </c>
      <c r="U527">
        <f t="shared" si="69"/>
        <v>-1.827257708468077E-11</v>
      </c>
      <c r="V527">
        <f t="shared" si="70"/>
        <v>-2.322369913611569E-10</v>
      </c>
      <c r="W527">
        <f t="shared" si="71"/>
        <v>-2.5593850545199817E-10</v>
      </c>
      <c r="AH527" t="s">
        <v>94</v>
      </c>
    </row>
    <row r="528" spans="1:34" x14ac:dyDescent="0.25">
      <c r="A528" t="s">
        <v>220</v>
      </c>
      <c r="B528" t="s">
        <v>71</v>
      </c>
      <c r="C528" t="s">
        <v>69</v>
      </c>
      <c r="D528" t="s">
        <v>65</v>
      </c>
      <c r="E528" t="s">
        <v>94</v>
      </c>
      <c r="F528">
        <v>-3.6632848</v>
      </c>
      <c r="G528">
        <v>8.1300000000000008</v>
      </c>
      <c r="H528">
        <v>2.95202952</v>
      </c>
      <c r="I528">
        <v>4.9089999999999998</v>
      </c>
      <c r="M528">
        <v>0.05</v>
      </c>
      <c r="N528">
        <v>0.99</v>
      </c>
      <c r="O528">
        <f t="shared" si="64"/>
        <v>-1.8316424000000001E-7</v>
      </c>
      <c r="P528">
        <f t="shared" si="65"/>
        <v>-7.9497505452414805E-9</v>
      </c>
      <c r="Q528">
        <f t="shared" si="66"/>
        <v>-7.9497505452414803</v>
      </c>
      <c r="R528">
        <v>20.25</v>
      </c>
      <c r="S528">
        <f t="shared" si="67"/>
        <v>-4.8287856560773113E-2</v>
      </c>
      <c r="T528">
        <f t="shared" si="68"/>
        <v>-1.6095952186924372E-11</v>
      </c>
      <c r="U528">
        <f t="shared" si="69"/>
        <v>-2.6657178912139976E-11</v>
      </c>
      <c r="V528">
        <f t="shared" si="70"/>
        <v>-2.2545117349659362E-10</v>
      </c>
      <c r="W528">
        <f t="shared" si="71"/>
        <v>-3.73379107868671E-10</v>
      </c>
      <c r="AH528" t="s">
        <v>94</v>
      </c>
    </row>
    <row r="529" spans="1:34" x14ac:dyDescent="0.25">
      <c r="A529" t="s">
        <v>220</v>
      </c>
      <c r="B529" t="s">
        <v>73</v>
      </c>
      <c r="C529" t="s">
        <v>66</v>
      </c>
      <c r="D529">
        <v>9</v>
      </c>
      <c r="E529" t="s">
        <v>94</v>
      </c>
      <c r="F529">
        <v>-0.98159200000000002</v>
      </c>
      <c r="G529">
        <v>2.16</v>
      </c>
      <c r="H529">
        <v>-0.46296296300000001</v>
      </c>
      <c r="I529">
        <v>4.9089999999999998</v>
      </c>
      <c r="M529">
        <v>0.05</v>
      </c>
      <c r="N529">
        <v>0.99</v>
      </c>
      <c r="O529">
        <f t="shared" si="64"/>
        <v>-4.9079600000000005E-8</v>
      </c>
      <c r="P529">
        <f t="shared" si="65"/>
        <v>-2.1301678584216752E-9</v>
      </c>
      <c r="Q529">
        <f t="shared" si="66"/>
        <v>-2.1301678584216752</v>
      </c>
      <c r="R529">
        <v>21.25</v>
      </c>
      <c r="S529">
        <f t="shared" si="67"/>
        <v>-4.6408885804393792E-2</v>
      </c>
      <c r="T529">
        <f t="shared" si="68"/>
        <v>-1.5469628601464596E-11</v>
      </c>
      <c r="U529">
        <f t="shared" si="69"/>
        <v>-6.8067626358043463E-12</v>
      </c>
      <c r="V529">
        <f t="shared" si="70"/>
        <v>-2.1667844693213416E-10</v>
      </c>
      <c r="W529">
        <f t="shared" si="71"/>
        <v>-9.5340282210920741E-11</v>
      </c>
      <c r="AH529" t="s">
        <v>94</v>
      </c>
    </row>
    <row r="530" spans="1:34" x14ac:dyDescent="0.25">
      <c r="A530" t="s">
        <v>220</v>
      </c>
      <c r="B530" t="s">
        <v>71</v>
      </c>
      <c r="C530" t="s">
        <v>69</v>
      </c>
      <c r="D530">
        <v>8</v>
      </c>
      <c r="E530" t="s">
        <v>94</v>
      </c>
      <c r="F530">
        <v>-3.7806848</v>
      </c>
      <c r="G530">
        <v>9</v>
      </c>
      <c r="H530">
        <v>0.55555555599999995</v>
      </c>
      <c r="I530">
        <v>4.9089999999999998</v>
      </c>
      <c r="M530">
        <v>0.05</v>
      </c>
      <c r="N530">
        <v>0.99</v>
      </c>
      <c r="O530">
        <f t="shared" si="64"/>
        <v>-1.8903424000000002E-7</v>
      </c>
      <c r="P530">
        <f t="shared" si="65"/>
        <v>-8.2045220863488907E-9</v>
      </c>
      <c r="Q530">
        <f t="shared" si="66"/>
        <v>-8.2045220863488915</v>
      </c>
      <c r="R530">
        <v>20.25</v>
      </c>
      <c r="S530">
        <f t="shared" si="67"/>
        <v>-4.5017953834561815E-2</v>
      </c>
      <c r="T530">
        <f t="shared" si="68"/>
        <v>-1.5005984611520604E-11</v>
      </c>
      <c r="U530">
        <f t="shared" si="69"/>
        <v>-2.7511481259662957E-11</v>
      </c>
      <c r="V530">
        <f t="shared" si="70"/>
        <v>-2.1018432465818566E-10</v>
      </c>
      <c r="W530">
        <f t="shared" si="71"/>
        <v>-3.8534506455972113E-10</v>
      </c>
      <c r="AH530" t="s">
        <v>94</v>
      </c>
    </row>
    <row r="531" spans="1:34" x14ac:dyDescent="0.25">
      <c r="A531" t="s">
        <v>220</v>
      </c>
      <c r="B531" t="s">
        <v>71</v>
      </c>
      <c r="C531" t="s">
        <v>69</v>
      </c>
      <c r="D531">
        <v>7</v>
      </c>
      <c r="E531" t="s">
        <v>94</v>
      </c>
      <c r="F531">
        <v>-3.2380048000000001</v>
      </c>
      <c r="G531">
        <v>8.11</v>
      </c>
      <c r="H531">
        <v>2.4660912449999999</v>
      </c>
      <c r="I531">
        <v>4.9089999999999998</v>
      </c>
      <c r="M531">
        <v>0.05</v>
      </c>
      <c r="N531">
        <v>0.99</v>
      </c>
      <c r="O531">
        <f t="shared" si="64"/>
        <v>-1.6190024000000001E-7</v>
      </c>
      <c r="P531">
        <f t="shared" si="65"/>
        <v>-7.0268438927529008E-9</v>
      </c>
      <c r="Q531">
        <f t="shared" si="66"/>
        <v>-7.0268438927529004</v>
      </c>
      <c r="R531">
        <v>20.25</v>
      </c>
      <c r="S531">
        <f t="shared" si="67"/>
        <v>-4.2787254830968631E-2</v>
      </c>
      <c r="T531">
        <f t="shared" si="68"/>
        <v>-1.4262418276989546E-11</v>
      </c>
      <c r="U531">
        <f t="shared" si="69"/>
        <v>-2.3562479573515015E-11</v>
      </c>
      <c r="V531">
        <f t="shared" si="70"/>
        <v>-1.9976941408030948E-10</v>
      </c>
      <c r="W531">
        <f t="shared" si="71"/>
        <v>-3.3003258264235279E-10</v>
      </c>
      <c r="AH531" t="s">
        <v>94</v>
      </c>
    </row>
    <row r="532" spans="1:34" x14ac:dyDescent="0.25">
      <c r="A532" t="s">
        <v>220</v>
      </c>
      <c r="B532" t="s">
        <v>72</v>
      </c>
      <c r="C532" t="s">
        <v>69</v>
      </c>
      <c r="D532" t="s">
        <v>62</v>
      </c>
      <c r="E532" t="s">
        <v>94</v>
      </c>
      <c r="F532">
        <v>-2.4289367999999998</v>
      </c>
      <c r="G532">
        <v>6.68</v>
      </c>
      <c r="H532">
        <v>22.00598802</v>
      </c>
      <c r="I532">
        <v>4.9089999999999998</v>
      </c>
      <c r="M532">
        <v>0.05</v>
      </c>
      <c r="N532">
        <v>0.99</v>
      </c>
      <c r="O532">
        <f t="shared" si="64"/>
        <v>-1.2144683999999999E-7</v>
      </c>
      <c r="P532">
        <f t="shared" si="65"/>
        <v>-5.2710730135306679E-9</v>
      </c>
      <c r="Q532">
        <f t="shared" si="66"/>
        <v>-5.2710730135306676</v>
      </c>
      <c r="R532">
        <v>20.75</v>
      </c>
      <c r="S532">
        <f t="shared" si="67"/>
        <v>-3.8028086094298162E-2</v>
      </c>
      <c r="T532">
        <f t="shared" si="68"/>
        <v>-1.2676028698099386E-11</v>
      </c>
      <c r="U532">
        <f t="shared" si="69"/>
        <v>-1.7249108108230577E-11</v>
      </c>
      <c r="V532">
        <f t="shared" si="70"/>
        <v>-1.7754933116566867E-10</v>
      </c>
      <c r="W532">
        <f t="shared" si="71"/>
        <v>-2.4160308253955325E-10</v>
      </c>
      <c r="AH532" t="s">
        <v>94</v>
      </c>
    </row>
    <row r="533" spans="1:34" x14ac:dyDescent="0.25">
      <c r="A533" t="s">
        <v>220</v>
      </c>
      <c r="B533" t="s">
        <v>74</v>
      </c>
      <c r="C533" t="s">
        <v>69</v>
      </c>
      <c r="D533">
        <v>7</v>
      </c>
      <c r="E533" t="s">
        <v>94</v>
      </c>
      <c r="F533">
        <v>-2.5115607999999998</v>
      </c>
      <c r="G533">
        <v>7.19</v>
      </c>
      <c r="H533">
        <v>2.503477051</v>
      </c>
      <c r="I533">
        <v>4.9089999999999998</v>
      </c>
      <c r="M533">
        <v>0.05</v>
      </c>
      <c r="N533">
        <v>0.99</v>
      </c>
      <c r="O533">
        <f t="shared" si="64"/>
        <v>-1.2557804E-7</v>
      </c>
      <c r="P533">
        <f t="shared" si="65"/>
        <v>-5.4503766235175398E-9</v>
      </c>
      <c r="Q533">
        <f t="shared" si="66"/>
        <v>-5.4503766235175402</v>
      </c>
      <c r="R533">
        <v>20</v>
      </c>
      <c r="S533">
        <f t="shared" si="67"/>
        <v>-3.7902479996644922E-2</v>
      </c>
      <c r="T533">
        <f t="shared" si="68"/>
        <v>-1.263415999888164E-11</v>
      </c>
      <c r="U533">
        <f t="shared" si="69"/>
        <v>-1.8504707759616827E-11</v>
      </c>
      <c r="V533">
        <f t="shared" si="70"/>
        <v>-1.7696288885633549E-10</v>
      </c>
      <c r="W533">
        <f t="shared" si="71"/>
        <v>-2.5918989017662502E-10</v>
      </c>
      <c r="AH533" t="s">
        <v>94</v>
      </c>
    </row>
    <row r="534" spans="1:34" x14ac:dyDescent="0.25">
      <c r="A534" t="s">
        <v>220</v>
      </c>
      <c r="B534" t="s">
        <v>60</v>
      </c>
      <c r="C534" t="s">
        <v>69</v>
      </c>
      <c r="D534">
        <v>6</v>
      </c>
      <c r="E534" t="s">
        <v>94</v>
      </c>
      <c r="F534">
        <v>-2.2623047999999999</v>
      </c>
      <c r="G534">
        <v>6.3</v>
      </c>
      <c r="H534">
        <v>2.063492063</v>
      </c>
      <c r="I534">
        <v>4.9089999999999998</v>
      </c>
      <c r="M534">
        <v>0.05</v>
      </c>
      <c r="N534">
        <v>0.99</v>
      </c>
      <c r="O534">
        <f t="shared" si="64"/>
        <v>-1.1311524E-7</v>
      </c>
      <c r="P534">
        <f t="shared" si="65"/>
        <v>-4.9094623539241114E-9</v>
      </c>
      <c r="Q534">
        <f t="shared" si="66"/>
        <v>-4.9094623539241118</v>
      </c>
      <c r="R534">
        <v>20.75</v>
      </c>
      <c r="S534">
        <f t="shared" si="67"/>
        <v>-3.7555650058704239E-2</v>
      </c>
      <c r="T534">
        <f t="shared" si="68"/>
        <v>-1.2518550019568079E-11</v>
      </c>
      <c r="U534">
        <f t="shared" si="69"/>
        <v>-1.6065770039372356E-11</v>
      </c>
      <c r="V534">
        <f t="shared" si="70"/>
        <v>-1.7534357455908421E-10</v>
      </c>
      <c r="W534">
        <f t="shared" si="71"/>
        <v>-2.2502842121047679E-10</v>
      </c>
      <c r="AH534" t="s">
        <v>94</v>
      </c>
    </row>
    <row r="535" spans="1:34" x14ac:dyDescent="0.25">
      <c r="A535" t="s">
        <v>220</v>
      </c>
      <c r="B535" t="s">
        <v>73</v>
      </c>
      <c r="C535" t="s">
        <v>69</v>
      </c>
      <c r="D535">
        <v>9</v>
      </c>
      <c r="E535" t="s">
        <v>94</v>
      </c>
      <c r="F535">
        <v>-2.9517528</v>
      </c>
      <c r="G535">
        <v>8.18</v>
      </c>
      <c r="H535">
        <v>0.97799510999999995</v>
      </c>
      <c r="I535">
        <v>4.9089999999999998</v>
      </c>
      <c r="M535">
        <v>0.05</v>
      </c>
      <c r="N535">
        <v>0.99</v>
      </c>
      <c r="O535">
        <f t="shared" si="64"/>
        <v>-1.4758764000000003E-7</v>
      </c>
      <c r="P535">
        <f t="shared" si="65"/>
        <v>-6.4056440359805131E-9</v>
      </c>
      <c r="Q535">
        <f t="shared" si="66"/>
        <v>-6.4056440359805134</v>
      </c>
      <c r="R535">
        <v>21.25</v>
      </c>
      <c r="S535">
        <f t="shared" si="67"/>
        <v>-3.6851109080860138E-2</v>
      </c>
      <c r="T535">
        <f t="shared" si="68"/>
        <v>-1.2283703026953379E-11</v>
      </c>
      <c r="U535">
        <f t="shared" si="69"/>
        <v>-2.0468667908021724E-11</v>
      </c>
      <c r="V535">
        <f t="shared" si="70"/>
        <v>-1.7205414318762789E-10</v>
      </c>
      <c r="W535">
        <f t="shared" si="71"/>
        <v>-2.8669849078728791E-10</v>
      </c>
      <c r="AH535" t="s">
        <v>94</v>
      </c>
    </row>
    <row r="536" spans="1:34" x14ac:dyDescent="0.25">
      <c r="A536" t="s">
        <v>220</v>
      </c>
      <c r="B536" t="s">
        <v>60</v>
      </c>
      <c r="C536" t="s">
        <v>68</v>
      </c>
      <c r="D536" t="s">
        <v>64</v>
      </c>
      <c r="E536" t="s">
        <v>154</v>
      </c>
      <c r="F536">
        <v>-0.77691600000000005</v>
      </c>
      <c r="G536">
        <v>2.2400000000000002</v>
      </c>
      <c r="H536">
        <v>0</v>
      </c>
      <c r="I536">
        <v>4.9089999999999998</v>
      </c>
      <c r="M536">
        <v>0.05</v>
      </c>
      <c r="N536">
        <v>0.99</v>
      </c>
      <c r="O536">
        <f t="shared" si="64"/>
        <v>-3.8845800000000005E-8</v>
      </c>
      <c r="P536">
        <f t="shared" si="65"/>
        <v>-1.6859973307581299E-9</v>
      </c>
      <c r="Q536">
        <f t="shared" si="66"/>
        <v>-1.68599733075813</v>
      </c>
      <c r="R536">
        <v>20.75</v>
      </c>
      <c r="S536">
        <f t="shared" si="67"/>
        <v>-3.6273608665192122E-2</v>
      </c>
      <c r="T536">
        <f t="shared" si="68"/>
        <v>-1.2091202888397373E-11</v>
      </c>
      <c r="U536">
        <f t="shared" si="69"/>
        <v>-5.5172732674699772E-12</v>
      </c>
      <c r="V536">
        <f t="shared" si="70"/>
        <v>-1.693578514969155E-10</v>
      </c>
      <c r="W536">
        <f t="shared" si="71"/>
        <v>-7.7278791475471737E-11</v>
      </c>
      <c r="AH536" t="s">
        <v>94</v>
      </c>
    </row>
    <row r="537" spans="1:34" x14ac:dyDescent="0.25">
      <c r="A537" t="s">
        <v>220</v>
      </c>
      <c r="B537" t="s">
        <v>73</v>
      </c>
      <c r="C537" t="s">
        <v>70</v>
      </c>
      <c r="D537" t="s">
        <v>64</v>
      </c>
      <c r="E537" t="s">
        <v>94</v>
      </c>
      <c r="F537">
        <v>-0.57341679999999995</v>
      </c>
      <c r="G537">
        <v>1.65</v>
      </c>
      <c r="H537">
        <v>-0.606060606</v>
      </c>
      <c r="I537">
        <v>4.9089999999999998</v>
      </c>
      <c r="M537">
        <v>0.05</v>
      </c>
      <c r="N537">
        <v>0.99</v>
      </c>
      <c r="O537">
        <f t="shared" si="64"/>
        <v>-2.8670839999999998E-8</v>
      </c>
      <c r="P537">
        <f t="shared" si="65"/>
        <v>-1.2443805948286151E-9</v>
      </c>
      <c r="Q537">
        <f t="shared" si="66"/>
        <v>-1.2443805948286151</v>
      </c>
      <c r="R537">
        <v>21.25</v>
      </c>
      <c r="S537">
        <f t="shared" si="67"/>
        <v>-3.5490355645735903E-2</v>
      </c>
      <c r="T537">
        <f t="shared" si="68"/>
        <v>-1.1830118548578634E-11</v>
      </c>
      <c r="U537">
        <f t="shared" si="69"/>
        <v>-3.9763079252708791E-12</v>
      </c>
      <c r="V537">
        <f t="shared" si="70"/>
        <v>-1.6570092147437636E-10</v>
      </c>
      <c r="W537">
        <f t="shared" si="71"/>
        <v>-5.5694952216891622E-11</v>
      </c>
      <c r="AH537" t="s">
        <v>94</v>
      </c>
    </row>
    <row r="538" spans="1:34" x14ac:dyDescent="0.25">
      <c r="A538" t="s">
        <v>220</v>
      </c>
      <c r="B538" t="s">
        <v>73</v>
      </c>
      <c r="C538" t="s">
        <v>69</v>
      </c>
      <c r="D538">
        <v>6</v>
      </c>
      <c r="E538" t="s">
        <v>94</v>
      </c>
      <c r="F538">
        <v>-3.1012088000000002</v>
      </c>
      <c r="G538">
        <v>9.16</v>
      </c>
      <c r="H538">
        <v>2.1834061139999998</v>
      </c>
      <c r="I538">
        <v>4.9089999999999998</v>
      </c>
      <c r="M538">
        <v>0.05</v>
      </c>
      <c r="N538">
        <v>0.99</v>
      </c>
      <c r="O538">
        <f t="shared" si="64"/>
        <v>-1.5506044000000002E-7</v>
      </c>
      <c r="P538">
        <f t="shared" si="65"/>
        <v>-6.7299807944792272E-9</v>
      </c>
      <c r="Q538">
        <f t="shared" si="66"/>
        <v>-6.7299807944792276</v>
      </c>
      <c r="R538">
        <v>21.25</v>
      </c>
      <c r="S538">
        <f t="shared" si="67"/>
        <v>-3.4574779319184318E-2</v>
      </c>
      <c r="T538">
        <f t="shared" si="68"/>
        <v>-1.1524926439728105E-11</v>
      </c>
      <c r="U538">
        <f t="shared" si="69"/>
        <v>-2.1505057280079334E-11</v>
      </c>
      <c r="V538">
        <f t="shared" si="70"/>
        <v>-1.6142618716333964E-10</v>
      </c>
      <c r="W538">
        <f t="shared" si="71"/>
        <v>-3.012148858048872E-10</v>
      </c>
      <c r="AH538" t="s">
        <v>94</v>
      </c>
    </row>
    <row r="539" spans="1:34" x14ac:dyDescent="0.25">
      <c r="A539" t="s">
        <v>220</v>
      </c>
      <c r="B539" t="s">
        <v>60</v>
      </c>
      <c r="C539" t="s">
        <v>69</v>
      </c>
      <c r="D539" t="s">
        <v>65</v>
      </c>
      <c r="E539" t="s">
        <v>94</v>
      </c>
      <c r="F539">
        <v>-2.4017447999999999</v>
      </c>
      <c r="G539">
        <v>7.28</v>
      </c>
      <c r="H539">
        <v>3.4340659339999999</v>
      </c>
      <c r="I539">
        <v>4.9089999999999998</v>
      </c>
      <c r="M539">
        <v>0.05</v>
      </c>
      <c r="N539">
        <v>0.99</v>
      </c>
      <c r="O539">
        <f t="shared" si="64"/>
        <v>-1.2008724000000001E-7</v>
      </c>
      <c r="P539">
        <f t="shared" si="65"/>
        <v>-5.2120632371610552E-9</v>
      </c>
      <c r="Q539">
        <f t="shared" si="66"/>
        <v>-5.2120632371610549</v>
      </c>
      <c r="R539">
        <v>20.75</v>
      </c>
      <c r="S539">
        <f t="shared" si="67"/>
        <v>-3.4503265173845193E-2</v>
      </c>
      <c r="T539">
        <f t="shared" si="68"/>
        <v>-1.150108839128173E-11</v>
      </c>
      <c r="U539">
        <f t="shared" si="69"/>
        <v>-1.7056003969959463E-11</v>
      </c>
      <c r="V539">
        <f t="shared" si="70"/>
        <v>-1.6109229477016582E-10</v>
      </c>
      <c r="W539">
        <f t="shared" si="71"/>
        <v>-2.3889833080603124E-10</v>
      </c>
      <c r="AH539" t="s">
        <v>94</v>
      </c>
    </row>
    <row r="540" spans="1:34" x14ac:dyDescent="0.25">
      <c r="A540" t="s">
        <v>220</v>
      </c>
      <c r="B540" t="s">
        <v>73</v>
      </c>
      <c r="C540" t="s">
        <v>69</v>
      </c>
      <c r="D540">
        <v>8</v>
      </c>
      <c r="E540" t="s">
        <v>94</v>
      </c>
      <c r="F540">
        <v>-2.7427847999999999</v>
      </c>
      <c r="G540">
        <v>8.14</v>
      </c>
      <c r="H540">
        <v>0.85995085999999998</v>
      </c>
      <c r="I540">
        <v>4.9089999999999998</v>
      </c>
      <c r="M540">
        <v>0.05</v>
      </c>
      <c r="N540">
        <v>0.99</v>
      </c>
      <c r="O540">
        <f t="shared" si="64"/>
        <v>-1.3713923999999999E-7</v>
      </c>
      <c r="P540">
        <f t="shared" si="65"/>
        <v>-5.9521593732706897E-9</v>
      </c>
      <c r="Q540">
        <f t="shared" si="66"/>
        <v>-5.9521593732706899</v>
      </c>
      <c r="R540">
        <v>21.25</v>
      </c>
      <c r="S540">
        <f t="shared" si="67"/>
        <v>-3.441051812846186E-2</v>
      </c>
      <c r="T540">
        <f t="shared" si="68"/>
        <v>-1.1470172709487285E-11</v>
      </c>
      <c r="U540">
        <f t="shared" si="69"/>
        <v>-1.9019597851950807E-11</v>
      </c>
      <c r="V540">
        <f t="shared" si="70"/>
        <v>-1.6065926808997555E-10</v>
      </c>
      <c r="W540">
        <f t="shared" si="71"/>
        <v>-2.6640180123291936E-10</v>
      </c>
      <c r="AH540" t="s">
        <v>94</v>
      </c>
    </row>
    <row r="541" spans="1:34" x14ac:dyDescent="0.25">
      <c r="A541" t="s">
        <v>220</v>
      </c>
      <c r="B541" t="s">
        <v>72</v>
      </c>
      <c r="C541" t="s">
        <v>68</v>
      </c>
      <c r="D541" t="s">
        <v>65</v>
      </c>
      <c r="E541" t="s">
        <v>154</v>
      </c>
      <c r="F541">
        <v>-0.55475600000000003</v>
      </c>
      <c r="G541">
        <v>1.69</v>
      </c>
      <c r="H541">
        <v>-73.964497039999998</v>
      </c>
      <c r="I541">
        <v>4.9089999999999998</v>
      </c>
      <c r="M541">
        <v>0.05</v>
      </c>
      <c r="N541">
        <v>0.99</v>
      </c>
      <c r="O541">
        <f t="shared" si="64"/>
        <v>-2.7737800000000002E-8</v>
      </c>
      <c r="P541">
        <f t="shared" si="65"/>
        <v>-1.2038845064615184E-9</v>
      </c>
      <c r="Q541">
        <f t="shared" si="66"/>
        <v>-1.2038845064615185</v>
      </c>
      <c r="R541">
        <v>20.75</v>
      </c>
      <c r="S541">
        <f t="shared" si="67"/>
        <v>-3.4330491379810896E-2</v>
      </c>
      <c r="T541">
        <f t="shared" si="68"/>
        <v>-1.1443497126603632E-11</v>
      </c>
      <c r="U541">
        <f t="shared" si="69"/>
        <v>-3.9396027997474311E-12</v>
      </c>
      <c r="V541">
        <f t="shared" si="70"/>
        <v>-1.602856312031991E-10</v>
      </c>
      <c r="W541">
        <f t="shared" si="71"/>
        <v>-5.5180834535222343E-11</v>
      </c>
      <c r="AH541" t="s">
        <v>94</v>
      </c>
    </row>
    <row r="542" spans="1:34" x14ac:dyDescent="0.25">
      <c r="A542" t="s">
        <v>220</v>
      </c>
      <c r="B542" t="s">
        <v>74</v>
      </c>
      <c r="C542" t="s">
        <v>69</v>
      </c>
      <c r="D542" t="s">
        <v>63</v>
      </c>
      <c r="E542" t="s">
        <v>94</v>
      </c>
      <c r="F542">
        <v>-2.3945848000000001</v>
      </c>
      <c r="G542">
        <v>7.66</v>
      </c>
      <c r="H542">
        <v>1.566579634</v>
      </c>
      <c r="I542">
        <v>4.9089999999999998</v>
      </c>
      <c r="M542">
        <v>0.05</v>
      </c>
      <c r="N542">
        <v>0.99</v>
      </c>
      <c r="O542">
        <f t="shared" si="64"/>
        <v>-1.1972924000000002E-7</v>
      </c>
      <c r="P542">
        <f t="shared" si="65"/>
        <v>-5.1965252113149823E-9</v>
      </c>
      <c r="Q542">
        <f t="shared" si="66"/>
        <v>-5.1965252113149827</v>
      </c>
      <c r="R542">
        <v>20</v>
      </c>
      <c r="S542">
        <f t="shared" si="67"/>
        <v>-3.3919877358452886E-2</v>
      </c>
      <c r="T542">
        <f t="shared" si="68"/>
        <v>-1.1306625786150962E-11</v>
      </c>
      <c r="U542">
        <f t="shared" si="69"/>
        <v>-1.7642850585030836E-11</v>
      </c>
      <c r="V542">
        <f t="shared" si="70"/>
        <v>-1.5836851539888068E-10</v>
      </c>
      <c r="W542">
        <f t="shared" si="71"/>
        <v>-2.4711811528935145E-10</v>
      </c>
      <c r="AH542" t="s">
        <v>94</v>
      </c>
    </row>
    <row r="543" spans="1:34" x14ac:dyDescent="0.25">
      <c r="A543" t="s">
        <v>220</v>
      </c>
      <c r="B543" t="s">
        <v>60</v>
      </c>
      <c r="C543" t="s">
        <v>69</v>
      </c>
      <c r="D543">
        <v>7</v>
      </c>
      <c r="E543" t="s">
        <v>94</v>
      </c>
      <c r="F543">
        <v>-2.8876887999999998</v>
      </c>
      <c r="G543">
        <v>9.36</v>
      </c>
      <c r="H543">
        <v>1.175213675</v>
      </c>
      <c r="I543">
        <v>4.9089999999999998</v>
      </c>
      <c r="M543">
        <v>0.05</v>
      </c>
      <c r="N543">
        <v>0.99</v>
      </c>
      <c r="O543">
        <f t="shared" si="64"/>
        <v>-1.4438444000000001E-7</v>
      </c>
      <c r="P543">
        <f t="shared" si="65"/>
        <v>-6.2666177667343027E-9</v>
      </c>
      <c r="Q543">
        <f t="shared" si="66"/>
        <v>-6.2666177667343028</v>
      </c>
      <c r="R543">
        <v>20.75</v>
      </c>
      <c r="S543">
        <f t="shared" si="67"/>
        <v>-3.2265563622357656E-2</v>
      </c>
      <c r="T543">
        <f t="shared" si="68"/>
        <v>-1.0755187874119218E-11</v>
      </c>
      <c r="U543">
        <f t="shared" si="69"/>
        <v>-2.0506937971431222E-11</v>
      </c>
      <c r="V543">
        <f t="shared" si="70"/>
        <v>-1.5064468999642564E-10</v>
      </c>
      <c r="W543">
        <f t="shared" si="71"/>
        <v>-2.8723452808444571E-10</v>
      </c>
      <c r="AH543" t="s">
        <v>94</v>
      </c>
    </row>
    <row r="544" spans="1:34" x14ac:dyDescent="0.25">
      <c r="A544" t="s">
        <v>220</v>
      </c>
      <c r="B544" t="s">
        <v>73</v>
      </c>
      <c r="C544" t="s">
        <v>68</v>
      </c>
      <c r="D544" t="s">
        <v>65</v>
      </c>
      <c r="E544" t="s">
        <v>161</v>
      </c>
      <c r="F544">
        <v>-0.28486800000000001</v>
      </c>
      <c r="G544">
        <v>0.94</v>
      </c>
      <c r="H544">
        <v>0</v>
      </c>
      <c r="I544">
        <v>4.9089999999999998</v>
      </c>
      <c r="M544">
        <v>0.05</v>
      </c>
      <c r="N544">
        <v>0.99</v>
      </c>
      <c r="O544">
        <f t="shared" si="64"/>
        <v>-1.4243400000000002E-8</v>
      </c>
      <c r="P544">
        <f t="shared" si="65"/>
        <v>-6.1819641713957105E-10</v>
      </c>
      <c r="Q544">
        <f t="shared" si="66"/>
        <v>-0.61819641713957107</v>
      </c>
      <c r="R544">
        <v>21.25</v>
      </c>
      <c r="S544">
        <f t="shared" si="67"/>
        <v>-3.094850649009117E-2</v>
      </c>
      <c r="T544">
        <f t="shared" si="68"/>
        <v>-1.031616883003039E-11</v>
      </c>
      <c r="U544">
        <f t="shared" si="69"/>
        <v>-1.9753918721182655E-12</v>
      </c>
      <c r="V544">
        <f t="shared" si="70"/>
        <v>-1.4449548195158665E-10</v>
      </c>
      <c r="W544">
        <f t="shared" si="71"/>
        <v>-2.7668721335198912E-11</v>
      </c>
      <c r="AH544" t="s">
        <v>94</v>
      </c>
    </row>
    <row r="545" spans="1:34" x14ac:dyDescent="0.25">
      <c r="A545" t="s">
        <v>220</v>
      </c>
      <c r="B545" t="s">
        <v>71</v>
      </c>
      <c r="C545" t="s">
        <v>69</v>
      </c>
      <c r="D545">
        <v>9</v>
      </c>
      <c r="E545" t="s">
        <v>94</v>
      </c>
      <c r="F545">
        <v>-3.0398448</v>
      </c>
      <c r="G545">
        <v>10.63</v>
      </c>
      <c r="H545">
        <v>2.2577610539999999</v>
      </c>
      <c r="I545">
        <v>4.9089999999999998</v>
      </c>
      <c r="M545">
        <v>0.05</v>
      </c>
      <c r="N545">
        <v>0.99</v>
      </c>
      <c r="O545">
        <f t="shared" si="64"/>
        <v>-1.5199224E-7</v>
      </c>
      <c r="P545">
        <f t="shared" si="65"/>
        <v>-6.5968138366554183E-9</v>
      </c>
      <c r="Q545">
        <f t="shared" si="66"/>
        <v>-6.5968138366554179</v>
      </c>
      <c r="R545">
        <v>20.25</v>
      </c>
      <c r="S545">
        <f t="shared" si="67"/>
        <v>-3.0646150943197881E-2</v>
      </c>
      <c r="T545">
        <f t="shared" si="68"/>
        <v>-1.0215383647732627E-11</v>
      </c>
      <c r="U545">
        <f t="shared" si="69"/>
        <v>-2.2120498711631255E-11</v>
      </c>
      <c r="V545">
        <f t="shared" si="70"/>
        <v>-1.4308381413869661E-10</v>
      </c>
      <c r="W545">
        <f t="shared" si="71"/>
        <v>-3.0983518930420551E-10</v>
      </c>
      <c r="AH545" t="s">
        <v>94</v>
      </c>
    </row>
    <row r="546" spans="1:34" x14ac:dyDescent="0.25">
      <c r="A546" t="s">
        <v>220</v>
      </c>
      <c r="B546" t="s">
        <v>60</v>
      </c>
      <c r="C546" t="s">
        <v>69</v>
      </c>
      <c r="D546">
        <v>8</v>
      </c>
      <c r="E546" t="s">
        <v>94</v>
      </c>
      <c r="F546">
        <v>-2.3074088000000001</v>
      </c>
      <c r="G546">
        <v>8.07</v>
      </c>
      <c r="H546">
        <v>1.1152416359999999</v>
      </c>
      <c r="I546">
        <v>4.9089999999999998</v>
      </c>
      <c r="M546">
        <v>0.05</v>
      </c>
      <c r="N546">
        <v>0.99</v>
      </c>
      <c r="O546">
        <f t="shared" si="64"/>
        <v>-1.1537044000000001E-7</v>
      </c>
      <c r="P546">
        <f t="shared" si="65"/>
        <v>-5.0073432362930093E-9</v>
      </c>
      <c r="Q546">
        <f t="shared" si="66"/>
        <v>-5.0073432362930097</v>
      </c>
      <c r="R546">
        <v>20.75</v>
      </c>
      <c r="S546">
        <f t="shared" si="67"/>
        <v>-2.9903066459401977E-2</v>
      </c>
      <c r="T546">
        <f t="shared" si="68"/>
        <v>-9.9676888198006577E-12</v>
      </c>
      <c r="U546">
        <f t="shared" si="69"/>
        <v>-1.6386076344630541E-11</v>
      </c>
      <c r="V546">
        <f t="shared" si="70"/>
        <v>-1.3961442699230187E-10</v>
      </c>
      <c r="W546">
        <f t="shared" si="71"/>
        <v>-2.295148555363366E-10</v>
      </c>
      <c r="AH546" t="s">
        <v>94</v>
      </c>
    </row>
    <row r="547" spans="1:34" x14ac:dyDescent="0.25">
      <c r="A547" t="s">
        <v>220</v>
      </c>
      <c r="B547" t="s">
        <v>73</v>
      </c>
      <c r="C547" t="s">
        <v>69</v>
      </c>
      <c r="D547" t="s">
        <v>62</v>
      </c>
      <c r="E547" t="s">
        <v>94</v>
      </c>
      <c r="F547">
        <v>-1.9396408000000001</v>
      </c>
      <c r="G547">
        <v>6.87</v>
      </c>
      <c r="H547">
        <v>4.6579330419999998</v>
      </c>
      <c r="I547">
        <v>4.9089999999999998</v>
      </c>
      <c r="M547">
        <v>0.05</v>
      </c>
      <c r="N547">
        <v>0.99</v>
      </c>
      <c r="O547">
        <f t="shared" si="64"/>
        <v>-9.6982040000000014E-8</v>
      </c>
      <c r="P547">
        <f t="shared" si="65"/>
        <v>-4.2092442573322778E-9</v>
      </c>
      <c r="Q547">
        <f t="shared" si="66"/>
        <v>-4.2092442573322781</v>
      </c>
      <c r="R547">
        <v>21.25</v>
      </c>
      <c r="S547">
        <f t="shared" si="67"/>
        <v>-2.8832908689663692E-2</v>
      </c>
      <c r="T547">
        <f t="shared" si="68"/>
        <v>-9.6109695632212287E-12</v>
      </c>
      <c r="U547">
        <f t="shared" si="69"/>
        <v>-1.345026703999386E-11</v>
      </c>
      <c r="V547">
        <f t="shared" si="70"/>
        <v>-1.3461796738117079E-10</v>
      </c>
      <c r="W547">
        <f t="shared" si="71"/>
        <v>-1.88393855349082E-10</v>
      </c>
      <c r="AH547" t="s">
        <v>94</v>
      </c>
    </row>
    <row r="548" spans="1:34" x14ac:dyDescent="0.25">
      <c r="A548" t="s">
        <v>220</v>
      </c>
      <c r="B548" t="s">
        <v>71</v>
      </c>
      <c r="C548" t="s">
        <v>69</v>
      </c>
      <c r="D548" t="s">
        <v>64</v>
      </c>
      <c r="E548" t="s">
        <v>94</v>
      </c>
      <c r="F548">
        <v>-3.6632848</v>
      </c>
      <c r="G548">
        <v>13.64</v>
      </c>
      <c r="H548">
        <v>0.65982404699999997</v>
      </c>
      <c r="I548">
        <v>4.9089999999999998</v>
      </c>
      <c r="M548">
        <v>0.05</v>
      </c>
      <c r="N548">
        <v>0.99</v>
      </c>
      <c r="O548">
        <f t="shared" si="64"/>
        <v>-1.8316424000000001E-7</v>
      </c>
      <c r="P548">
        <f t="shared" si="65"/>
        <v>-7.9497505452414805E-9</v>
      </c>
      <c r="Q548">
        <f t="shared" si="66"/>
        <v>-7.9497505452414803</v>
      </c>
      <c r="R548">
        <v>20.25</v>
      </c>
      <c r="S548">
        <f t="shared" si="67"/>
        <v>-2.8781545002865498E-2</v>
      </c>
      <c r="T548">
        <f t="shared" si="68"/>
        <v>-9.5938483342885002E-12</v>
      </c>
      <c r="U548">
        <f t="shared" si="69"/>
        <v>-2.6657178912139976E-11</v>
      </c>
      <c r="V548">
        <f t="shared" si="70"/>
        <v>-1.3437815546387873E-10</v>
      </c>
      <c r="W548">
        <f t="shared" si="71"/>
        <v>-3.73379107868671E-10</v>
      </c>
      <c r="AH548" t="s">
        <v>94</v>
      </c>
    </row>
    <row r="549" spans="1:34" x14ac:dyDescent="0.25">
      <c r="A549" t="s">
        <v>220</v>
      </c>
      <c r="B549" t="s">
        <v>73</v>
      </c>
      <c r="C549" t="s">
        <v>66</v>
      </c>
      <c r="D549">
        <v>6</v>
      </c>
      <c r="E549" t="s">
        <v>94</v>
      </c>
      <c r="F549">
        <v>-2.3455599999999999</v>
      </c>
      <c r="G549">
        <v>8.34</v>
      </c>
      <c r="H549">
        <v>1.7985611509999999</v>
      </c>
      <c r="I549">
        <v>4.9089999999999998</v>
      </c>
      <c r="M549">
        <v>0.05</v>
      </c>
      <c r="N549">
        <v>0.99</v>
      </c>
      <c r="O549">
        <f t="shared" si="64"/>
        <v>-1.17278E-7</v>
      </c>
      <c r="P549">
        <f t="shared" si="65"/>
        <v>-5.0901357407146187E-9</v>
      </c>
      <c r="Q549">
        <f t="shared" si="66"/>
        <v>-5.0901357407146186</v>
      </c>
      <c r="R549">
        <v>21.25</v>
      </c>
      <c r="S549">
        <f t="shared" si="67"/>
        <v>-2.8721318892450946E-2</v>
      </c>
      <c r="T549">
        <f t="shared" si="68"/>
        <v>-9.5737729641503146E-12</v>
      </c>
      <c r="U549">
        <f t="shared" si="69"/>
        <v>-1.6265077718682751E-11</v>
      </c>
      <c r="V549">
        <f t="shared" si="70"/>
        <v>-1.3409696577696422E-10</v>
      </c>
      <c r="W549">
        <f t="shared" si="71"/>
        <v>-2.2782006408227369E-10</v>
      </c>
      <c r="AH549" t="s">
        <v>94</v>
      </c>
    </row>
    <row r="550" spans="1:34" x14ac:dyDescent="0.25">
      <c r="A550" t="s">
        <v>220</v>
      </c>
      <c r="B550" t="s">
        <v>60</v>
      </c>
      <c r="C550" t="s">
        <v>69</v>
      </c>
      <c r="D550">
        <v>9</v>
      </c>
      <c r="E550" t="s">
        <v>94</v>
      </c>
      <c r="F550">
        <v>-2.8197847999999999</v>
      </c>
      <c r="G550">
        <v>10.39</v>
      </c>
      <c r="H550">
        <v>0.86621751700000005</v>
      </c>
      <c r="I550">
        <v>4.9089999999999998</v>
      </c>
      <c r="M550">
        <v>0.05</v>
      </c>
      <c r="N550">
        <v>0.99</v>
      </c>
      <c r="O550">
        <f t="shared" si="64"/>
        <v>-1.4098924000000002E-7</v>
      </c>
      <c r="P550">
        <f t="shared" si="65"/>
        <v>-6.1192582545762317E-9</v>
      </c>
      <c r="Q550">
        <f t="shared" si="66"/>
        <v>-6.1192582545762315</v>
      </c>
      <c r="R550">
        <v>20.75</v>
      </c>
      <c r="S550">
        <f t="shared" si="67"/>
        <v>-2.8383446801610594E-2</v>
      </c>
      <c r="T550">
        <f t="shared" si="68"/>
        <v>-9.4611489338701959E-12</v>
      </c>
      <c r="U550">
        <f t="shared" si="69"/>
        <v>-2.0024717340173427E-11</v>
      </c>
      <c r="V550">
        <f t="shared" si="70"/>
        <v>-1.3251947477203969E-10</v>
      </c>
      <c r="W550">
        <f t="shared" si="71"/>
        <v>-2.8048020836860715E-10</v>
      </c>
      <c r="AH550" t="s">
        <v>94</v>
      </c>
    </row>
    <row r="551" spans="1:34" x14ac:dyDescent="0.25">
      <c r="A551" t="s">
        <v>220</v>
      </c>
      <c r="B551" t="s">
        <v>73</v>
      </c>
      <c r="C551" t="s">
        <v>66</v>
      </c>
      <c r="D551">
        <v>6</v>
      </c>
      <c r="E551" t="s">
        <v>94</v>
      </c>
      <c r="F551">
        <v>-2.2130879999999999</v>
      </c>
      <c r="G551">
        <v>8.34</v>
      </c>
      <c r="H551">
        <v>1.7985611509999999</v>
      </c>
      <c r="I551">
        <v>4.9089999999999998</v>
      </c>
      <c r="M551">
        <v>0.05</v>
      </c>
      <c r="N551">
        <v>0.99</v>
      </c>
      <c r="O551">
        <f t="shared" si="64"/>
        <v>-1.1065440000000001E-7</v>
      </c>
      <c r="P551">
        <f t="shared" si="65"/>
        <v>-4.802656221178156E-9</v>
      </c>
      <c r="Q551">
        <f t="shared" si="66"/>
        <v>-4.8026562211781556</v>
      </c>
      <c r="R551">
        <v>21.25</v>
      </c>
      <c r="S551">
        <f t="shared" si="67"/>
        <v>-2.7099202827920194E-2</v>
      </c>
      <c r="T551">
        <f t="shared" si="68"/>
        <v>-9.0330676093067305E-12</v>
      </c>
      <c r="U551">
        <f t="shared" si="69"/>
        <v>-1.5346462387781247E-11</v>
      </c>
      <c r="V551">
        <f t="shared" si="70"/>
        <v>-1.2652346808327659E-10</v>
      </c>
      <c r="W551">
        <f t="shared" si="71"/>
        <v>-2.149532947269356E-10</v>
      </c>
      <c r="AH551" t="s">
        <v>94</v>
      </c>
    </row>
    <row r="552" spans="1:34" x14ac:dyDescent="0.25">
      <c r="A552" t="s">
        <v>220</v>
      </c>
      <c r="B552" t="s">
        <v>73</v>
      </c>
      <c r="C552" t="s">
        <v>69</v>
      </c>
      <c r="D552">
        <v>7</v>
      </c>
      <c r="E552" t="s">
        <v>94</v>
      </c>
      <c r="F552">
        <v>-2.6929528</v>
      </c>
      <c r="G552">
        <v>10.18</v>
      </c>
      <c r="H552">
        <v>0.78585461700000003</v>
      </c>
      <c r="I552">
        <v>4.9089999999999998</v>
      </c>
      <c r="M552">
        <v>0.05</v>
      </c>
      <c r="N552">
        <v>0.99</v>
      </c>
      <c r="O552">
        <f t="shared" si="64"/>
        <v>-1.3464764000000002E-7</v>
      </c>
      <c r="P552">
        <f t="shared" si="65"/>
        <v>-5.8440181855665636E-9</v>
      </c>
      <c r="Q552">
        <f t="shared" si="66"/>
        <v>-5.844018185566564</v>
      </c>
      <c r="R552">
        <v>21.25</v>
      </c>
      <c r="S552">
        <f t="shared" si="67"/>
        <v>-2.7014992190299618E-2</v>
      </c>
      <c r="T552">
        <f t="shared" si="68"/>
        <v>-9.0049973967665371E-12</v>
      </c>
      <c r="U552">
        <f t="shared" si="69"/>
        <v>-1.8674042269114555E-11</v>
      </c>
      <c r="V552">
        <f t="shared" si="70"/>
        <v>-1.2613029703728986E-10</v>
      </c>
      <c r="W552">
        <f t="shared" si="71"/>
        <v>-2.6156170785080686E-10</v>
      </c>
      <c r="AH552" t="s">
        <v>94</v>
      </c>
    </row>
    <row r="553" spans="1:34" x14ac:dyDescent="0.25">
      <c r="A553" t="s">
        <v>220</v>
      </c>
      <c r="B553" t="s">
        <v>73</v>
      </c>
      <c r="C553" t="s">
        <v>69</v>
      </c>
      <c r="D553" t="s">
        <v>65</v>
      </c>
      <c r="E553" t="s">
        <v>94</v>
      </c>
      <c r="F553">
        <v>-2.4450647999999999</v>
      </c>
      <c r="G553">
        <v>9.48</v>
      </c>
      <c r="H553">
        <v>2.3206751049999998</v>
      </c>
      <c r="I553">
        <v>4.9089999999999998</v>
      </c>
      <c r="M553">
        <v>0.05</v>
      </c>
      <c r="N553">
        <v>0.99</v>
      </c>
      <c r="O553">
        <f t="shared" si="64"/>
        <v>-1.2225324E-7</v>
      </c>
      <c r="P553">
        <f t="shared" si="65"/>
        <v>-5.3060726337604838E-9</v>
      </c>
      <c r="Q553">
        <f t="shared" si="66"/>
        <v>-5.3060726337604835</v>
      </c>
      <c r="R553">
        <v>21.25</v>
      </c>
      <c r="S553">
        <f t="shared" si="67"/>
        <v>-2.6339402500672539E-2</v>
      </c>
      <c r="T553">
        <f t="shared" si="68"/>
        <v>-8.7798008335575145E-12</v>
      </c>
      <c r="U553">
        <f t="shared" si="69"/>
        <v>-1.6955084926079698E-11</v>
      </c>
      <c r="V553">
        <f t="shared" si="70"/>
        <v>-1.2297603633539003E-10</v>
      </c>
      <c r="W553">
        <f t="shared" si="71"/>
        <v>-2.3748478803412052E-10</v>
      </c>
      <c r="AH553" t="s">
        <v>94</v>
      </c>
    </row>
    <row r="554" spans="1:34" x14ac:dyDescent="0.25">
      <c r="A554" t="s">
        <v>220</v>
      </c>
      <c r="B554" t="s">
        <v>74</v>
      </c>
      <c r="C554" t="s">
        <v>69</v>
      </c>
      <c r="D554" t="s">
        <v>65</v>
      </c>
      <c r="E554" t="s">
        <v>94</v>
      </c>
      <c r="F554">
        <v>-2.2788567999999998</v>
      </c>
      <c r="G554">
        <v>9.41</v>
      </c>
      <c r="H554">
        <v>0.74388947900000002</v>
      </c>
      <c r="I554">
        <v>4.9089999999999998</v>
      </c>
      <c r="M554">
        <v>0.05</v>
      </c>
      <c r="N554">
        <v>0.99</v>
      </c>
      <c r="O554">
        <f t="shared" si="64"/>
        <v>-1.1394284000000001E-7</v>
      </c>
      <c r="P554">
        <f t="shared" si="65"/>
        <v>-4.9453821030587774E-9</v>
      </c>
      <c r="Q554">
        <f t="shared" si="66"/>
        <v>-4.945382103058777</v>
      </c>
      <c r="R554">
        <v>20</v>
      </c>
      <c r="S554">
        <f t="shared" si="67"/>
        <v>-2.6277269410514226E-2</v>
      </c>
      <c r="T554">
        <f t="shared" si="68"/>
        <v>-8.7590898035047419E-12</v>
      </c>
      <c r="U554">
        <f t="shared" si="69"/>
        <v>-1.6790188439800289E-11</v>
      </c>
      <c r="V554">
        <f t="shared" si="70"/>
        <v>-1.2268594315074988E-10</v>
      </c>
      <c r="W554">
        <f t="shared" si="71"/>
        <v>-2.351751324197507E-10</v>
      </c>
      <c r="AH554" t="s">
        <v>94</v>
      </c>
    </row>
    <row r="555" spans="1:34" x14ac:dyDescent="0.25">
      <c r="A555" t="s">
        <v>220</v>
      </c>
      <c r="B555" t="s">
        <v>72</v>
      </c>
      <c r="C555" t="s">
        <v>69</v>
      </c>
      <c r="D555">
        <v>8</v>
      </c>
      <c r="E555" t="s">
        <v>94</v>
      </c>
      <c r="F555">
        <v>-1.4576967999999999</v>
      </c>
      <c r="G555">
        <v>5.97</v>
      </c>
      <c r="H555">
        <v>5.8626465659999996</v>
      </c>
      <c r="I555">
        <v>4.9089999999999998</v>
      </c>
      <c r="M555">
        <v>0.05</v>
      </c>
      <c r="N555">
        <v>0.99</v>
      </c>
      <c r="O555">
        <f t="shared" si="64"/>
        <v>-7.2884839999999996E-8</v>
      </c>
      <c r="P555">
        <f t="shared" si="65"/>
        <v>-3.1633701891255516E-9</v>
      </c>
      <c r="Q555">
        <f t="shared" si="66"/>
        <v>-3.1633701891255517</v>
      </c>
      <c r="R555">
        <v>20.75</v>
      </c>
      <c r="S555">
        <f t="shared" si="67"/>
        <v>-2.5536277283005806E-2</v>
      </c>
      <c r="T555">
        <f t="shared" si="68"/>
        <v>-8.5120924276686027E-12</v>
      </c>
      <c r="U555">
        <f t="shared" si="69"/>
        <v>-1.0351841880868111E-11</v>
      </c>
      <c r="V555">
        <f t="shared" si="70"/>
        <v>-1.1922632500662582E-10</v>
      </c>
      <c r="W555">
        <f t="shared" si="71"/>
        <v>-1.4499514367275536E-10</v>
      </c>
      <c r="AH555" t="s">
        <v>94</v>
      </c>
    </row>
    <row r="556" spans="1:34" x14ac:dyDescent="0.25">
      <c r="A556" t="s">
        <v>220</v>
      </c>
      <c r="B556" t="s">
        <v>74</v>
      </c>
      <c r="C556" t="s">
        <v>69</v>
      </c>
      <c r="D556">
        <v>8</v>
      </c>
      <c r="E556" t="s">
        <v>94</v>
      </c>
      <c r="F556">
        <v>-2.2949928000000002</v>
      </c>
      <c r="G556">
        <v>10.48</v>
      </c>
      <c r="H556">
        <v>1.240458015</v>
      </c>
      <c r="I556">
        <v>4.9089999999999998</v>
      </c>
      <c r="M556">
        <v>0.05</v>
      </c>
      <c r="N556">
        <v>0.99</v>
      </c>
      <c r="O556">
        <f t="shared" si="64"/>
        <v>-1.1474964000000001E-7</v>
      </c>
      <c r="P556">
        <f t="shared" si="65"/>
        <v>-4.9803990842113261E-9</v>
      </c>
      <c r="Q556">
        <f t="shared" si="66"/>
        <v>-4.9803990842113262</v>
      </c>
      <c r="R556">
        <v>20</v>
      </c>
      <c r="S556">
        <f t="shared" si="67"/>
        <v>-2.3761446012458616E-2</v>
      </c>
      <c r="T556">
        <f t="shared" si="68"/>
        <v>-7.9204820041528721E-12</v>
      </c>
      <c r="U556">
        <f t="shared" si="69"/>
        <v>-1.6909075453966613E-11</v>
      </c>
      <c r="V556">
        <f t="shared" si="70"/>
        <v>-1.1093981528756803E-10</v>
      </c>
      <c r="W556">
        <f t="shared" si="71"/>
        <v>-2.3684034716107415E-10</v>
      </c>
      <c r="AH556" t="s">
        <v>94</v>
      </c>
    </row>
    <row r="557" spans="1:34" x14ac:dyDescent="0.25">
      <c r="A557" t="s">
        <v>220</v>
      </c>
      <c r="B557" t="s">
        <v>136</v>
      </c>
      <c r="C557" t="s">
        <v>91</v>
      </c>
      <c r="D557" t="s">
        <v>94</v>
      </c>
      <c r="E557" t="s">
        <v>94</v>
      </c>
      <c r="F557">
        <v>-0.25577066700000001</v>
      </c>
      <c r="G557">
        <v>0.84</v>
      </c>
      <c r="H557">
        <v>107.1428571</v>
      </c>
      <c r="I557">
        <v>4.9089999999999998</v>
      </c>
      <c r="M557">
        <v>0.05</v>
      </c>
      <c r="N557">
        <v>0.99</v>
      </c>
      <c r="O557">
        <f t="shared" si="64"/>
        <v>-1.2788533350000001E-8</v>
      </c>
      <c r="P557">
        <f t="shared" si="65"/>
        <v>-5.5505184839574227E-10</v>
      </c>
      <c r="Q557">
        <f t="shared" si="66"/>
        <v>-0.55505184839574229</v>
      </c>
      <c r="R557">
        <v>28</v>
      </c>
      <c r="S557">
        <f t="shared" si="67"/>
        <v>-2.3599143214104692E-2</v>
      </c>
      <c r="T557">
        <f t="shared" si="68"/>
        <v>-7.8663810713682297E-12</v>
      </c>
      <c r="U557">
        <f t="shared" si="69"/>
        <v>-1.346050132399534E-12</v>
      </c>
      <c r="V557">
        <f t="shared" si="70"/>
        <v>-1.1018203975233339E-10</v>
      </c>
      <c r="W557">
        <f t="shared" si="71"/>
        <v>-1.8853720389480554E-11</v>
      </c>
      <c r="AH557" t="s">
        <v>94</v>
      </c>
    </row>
    <row r="558" spans="1:34" x14ac:dyDescent="0.25">
      <c r="A558" t="s">
        <v>220</v>
      </c>
      <c r="B558" t="s">
        <v>72</v>
      </c>
      <c r="C558" t="s">
        <v>69</v>
      </c>
      <c r="D558">
        <v>9</v>
      </c>
      <c r="E558" t="s">
        <v>94</v>
      </c>
      <c r="F558">
        <v>-2.0126407999999998</v>
      </c>
      <c r="G558">
        <v>9.06</v>
      </c>
      <c r="H558">
        <v>1.766004415</v>
      </c>
      <c r="I558">
        <v>4.9089999999999998</v>
      </c>
      <c r="M558">
        <v>0.05</v>
      </c>
      <c r="N558">
        <v>0.99</v>
      </c>
      <c r="O558">
        <f t="shared" si="64"/>
        <v>-1.0063204E-7</v>
      </c>
      <c r="P558">
        <f t="shared" si="65"/>
        <v>-4.3676626772712967E-9</v>
      </c>
      <c r="Q558">
        <f t="shared" si="66"/>
        <v>-4.367662677271297</v>
      </c>
      <c r="R558">
        <v>20.75</v>
      </c>
      <c r="S558">
        <f t="shared" si="67"/>
        <v>-2.3232866178735056E-2</v>
      </c>
      <c r="T558">
        <f t="shared" si="68"/>
        <v>-7.7442887262450187E-12</v>
      </c>
      <c r="U558">
        <f t="shared" si="69"/>
        <v>-1.4292779763654486E-11</v>
      </c>
      <c r="V558">
        <f t="shared" si="70"/>
        <v>-1.084719289018961E-10</v>
      </c>
      <c r="W558">
        <f t="shared" si="71"/>
        <v>-2.0019467831557929E-10</v>
      </c>
      <c r="AH558" t="s">
        <v>94</v>
      </c>
    </row>
    <row r="559" spans="1:34" x14ac:dyDescent="0.25">
      <c r="A559" t="s">
        <v>220</v>
      </c>
      <c r="B559" t="s">
        <v>71</v>
      </c>
      <c r="C559" t="s">
        <v>69</v>
      </c>
      <c r="D559">
        <v>6</v>
      </c>
      <c r="E559" t="s">
        <v>94</v>
      </c>
      <c r="F559">
        <v>-2.2933248000000002</v>
      </c>
      <c r="G559">
        <v>10.85</v>
      </c>
      <c r="H559">
        <v>0.46082949299999998</v>
      </c>
      <c r="I559">
        <v>4.9089999999999998</v>
      </c>
      <c r="M559">
        <v>0.05</v>
      </c>
      <c r="N559">
        <v>0.99</v>
      </c>
      <c r="O559">
        <f t="shared" si="64"/>
        <v>-1.1466624000000003E-7</v>
      </c>
      <c r="P559">
        <f t="shared" si="65"/>
        <v>-4.9767793318214872E-9</v>
      </c>
      <c r="Q559">
        <f t="shared" si="66"/>
        <v>-4.9767793318214872</v>
      </c>
      <c r="R559">
        <v>20.25</v>
      </c>
      <c r="S559">
        <f t="shared" si="67"/>
        <v>-2.2651325399426468E-2</v>
      </c>
      <c r="T559">
        <f t="shared" si="68"/>
        <v>-7.5504417998088232E-12</v>
      </c>
      <c r="U559">
        <f t="shared" si="69"/>
        <v>-1.6688183647978351E-11</v>
      </c>
      <c r="V559">
        <f t="shared" si="70"/>
        <v>-1.0575677315738225E-10</v>
      </c>
      <c r="W559">
        <f t="shared" si="71"/>
        <v>-2.3374638190213837E-10</v>
      </c>
      <c r="AH559" t="s">
        <v>94</v>
      </c>
    </row>
    <row r="560" spans="1:34" x14ac:dyDescent="0.25">
      <c r="A560" t="s">
        <v>220</v>
      </c>
      <c r="B560" t="s">
        <v>72</v>
      </c>
      <c r="C560" t="s">
        <v>69</v>
      </c>
      <c r="D560" t="s">
        <v>65</v>
      </c>
      <c r="E560" t="s">
        <v>94</v>
      </c>
      <c r="F560">
        <v>-1.4421288000000001</v>
      </c>
      <c r="G560">
        <v>6.87</v>
      </c>
      <c r="H560">
        <v>5.6768558950000001</v>
      </c>
      <c r="I560">
        <v>4.9089999999999998</v>
      </c>
      <c r="M560">
        <v>0.05</v>
      </c>
      <c r="N560">
        <v>0.99</v>
      </c>
      <c r="O560">
        <f t="shared" si="64"/>
        <v>-7.2106440000000005E-8</v>
      </c>
      <c r="P560">
        <f t="shared" si="65"/>
        <v>-3.1295858334870502E-9</v>
      </c>
      <c r="Q560">
        <f t="shared" si="66"/>
        <v>-3.1295858334870501</v>
      </c>
      <c r="R560">
        <v>20.75</v>
      </c>
      <c r="S560">
        <f t="shared" si="67"/>
        <v>-2.1953917563613756E-2</v>
      </c>
      <c r="T560">
        <f t="shared" si="68"/>
        <v>-7.3179725212045856E-12</v>
      </c>
      <c r="U560">
        <f t="shared" si="69"/>
        <v>-1.0241285642834691E-11</v>
      </c>
      <c r="V560">
        <f t="shared" si="70"/>
        <v>-1.0250064571275627E-10</v>
      </c>
      <c r="W560">
        <f t="shared" si="71"/>
        <v>-1.4344661561349266E-10</v>
      </c>
      <c r="AH560" t="s">
        <v>94</v>
      </c>
    </row>
    <row r="561" spans="1:34" x14ac:dyDescent="0.25">
      <c r="A561" t="s">
        <v>220</v>
      </c>
      <c r="B561" t="s">
        <v>72</v>
      </c>
      <c r="C561" t="s">
        <v>69</v>
      </c>
      <c r="D561" t="s">
        <v>64</v>
      </c>
      <c r="E561" t="s">
        <v>94</v>
      </c>
      <c r="F561">
        <v>-1.0781528</v>
      </c>
      <c r="G561">
        <v>5.69</v>
      </c>
      <c r="H561">
        <v>10.01757469</v>
      </c>
      <c r="I561">
        <v>4.9089999999999998</v>
      </c>
      <c r="M561">
        <v>0.05</v>
      </c>
      <c r="N561">
        <v>0.99</v>
      </c>
      <c r="O561">
        <f t="shared" si="64"/>
        <v>-5.390764E-8</v>
      </c>
      <c r="P561">
        <f t="shared" si="65"/>
        <v>-2.3397159319017806E-9</v>
      </c>
      <c r="Q561">
        <f t="shared" si="66"/>
        <v>-2.3397159319017806</v>
      </c>
      <c r="R561">
        <v>20.75</v>
      </c>
      <c r="S561">
        <f t="shared" si="67"/>
        <v>-1.9816765256330322E-2</v>
      </c>
      <c r="T561">
        <f t="shared" si="68"/>
        <v>-6.6055884187767743E-12</v>
      </c>
      <c r="U561">
        <f t="shared" si="69"/>
        <v>-7.6565080673945498E-12</v>
      </c>
      <c r="V561">
        <f t="shared" si="70"/>
        <v>-9.2522495305280653E-11</v>
      </c>
      <c r="W561">
        <f t="shared" si="71"/>
        <v>-1.0724241154757525E-10</v>
      </c>
      <c r="AH561" t="s">
        <v>94</v>
      </c>
    </row>
    <row r="562" spans="1:34" x14ac:dyDescent="0.25">
      <c r="A562" t="s">
        <v>220</v>
      </c>
      <c r="B562" t="s">
        <v>72</v>
      </c>
      <c r="C562" t="s">
        <v>69</v>
      </c>
      <c r="D562">
        <v>6</v>
      </c>
      <c r="E562" t="s">
        <v>94</v>
      </c>
      <c r="F562">
        <v>-1.3841688000000001</v>
      </c>
      <c r="G562">
        <v>7.43</v>
      </c>
      <c r="H562">
        <v>6.8640646030000001</v>
      </c>
      <c r="I562">
        <v>4.9089999999999998</v>
      </c>
      <c r="M562">
        <v>0.05</v>
      </c>
      <c r="N562">
        <v>0.99</v>
      </c>
      <c r="O562">
        <f t="shared" si="64"/>
        <v>-6.9208440000000015E-8</v>
      </c>
      <c r="P562">
        <f t="shared" si="65"/>
        <v>-3.0038059482861522E-9</v>
      </c>
      <c r="Q562">
        <f t="shared" si="66"/>
        <v>-3.0038059482861521</v>
      </c>
      <c r="R562">
        <v>20.75</v>
      </c>
      <c r="S562">
        <f t="shared" si="67"/>
        <v>-1.9483409481497363E-2</v>
      </c>
      <c r="T562">
        <f t="shared" si="68"/>
        <v>-6.4944698271657885E-12</v>
      </c>
      <c r="U562">
        <f t="shared" si="69"/>
        <v>-9.8296823825304147E-12</v>
      </c>
      <c r="V562">
        <f t="shared" si="70"/>
        <v>-9.0966090528163056E-11</v>
      </c>
      <c r="W562">
        <f t="shared" si="71"/>
        <v>-1.3768141222738877E-10</v>
      </c>
      <c r="AH562" t="s">
        <v>193</v>
      </c>
    </row>
    <row r="563" spans="1:34" x14ac:dyDescent="0.25">
      <c r="A563" t="s">
        <v>220</v>
      </c>
      <c r="B563" t="s">
        <v>74</v>
      </c>
      <c r="C563" t="s">
        <v>69</v>
      </c>
      <c r="D563" t="s">
        <v>64</v>
      </c>
      <c r="E563" t="s">
        <v>94</v>
      </c>
      <c r="F563">
        <v>-1.9326007999999999</v>
      </c>
      <c r="G563">
        <v>11.08</v>
      </c>
      <c r="H563">
        <v>2.5270758120000001</v>
      </c>
      <c r="I563">
        <v>4.9089999999999998</v>
      </c>
      <c r="M563">
        <v>0.05</v>
      </c>
      <c r="N563">
        <v>0.99</v>
      </c>
      <c r="O563">
        <f t="shared" si="64"/>
        <v>-9.6630039999999999E-8</v>
      </c>
      <c r="P563">
        <f t="shared" si="65"/>
        <v>-4.1939666453271991E-9</v>
      </c>
      <c r="Q563">
        <f t="shared" si="66"/>
        <v>-4.1939666453271993</v>
      </c>
      <c r="R563">
        <v>20</v>
      </c>
      <c r="S563">
        <f t="shared" si="67"/>
        <v>-1.8925842262306855E-2</v>
      </c>
      <c r="T563">
        <f t="shared" si="68"/>
        <v>-6.3086140874356193E-12</v>
      </c>
      <c r="U563">
        <f t="shared" si="69"/>
        <v>-1.4239039333629387E-11</v>
      </c>
      <c r="V563">
        <f t="shared" si="70"/>
        <v>-8.8362864938484489E-11</v>
      </c>
      <c r="W563">
        <f t="shared" si="71"/>
        <v>-1.9944195223434673E-10</v>
      </c>
      <c r="AH563" t="s">
        <v>94</v>
      </c>
    </row>
    <row r="564" spans="1:34" x14ac:dyDescent="0.25">
      <c r="A564" t="s">
        <v>220</v>
      </c>
      <c r="B564" t="s">
        <v>72</v>
      </c>
      <c r="C564" t="s">
        <v>69</v>
      </c>
      <c r="D564">
        <v>7</v>
      </c>
      <c r="E564" t="s">
        <v>94</v>
      </c>
      <c r="F564">
        <v>-0.9419208</v>
      </c>
      <c r="G564">
        <v>5.95</v>
      </c>
      <c r="H564">
        <v>13.27731092</v>
      </c>
      <c r="I564">
        <v>4.9089999999999998</v>
      </c>
      <c r="M564">
        <v>0.05</v>
      </c>
      <c r="N564">
        <v>0.99</v>
      </c>
      <c r="O564">
        <f t="shared" si="64"/>
        <v>-4.709604E-8</v>
      </c>
      <c r="P564">
        <f t="shared" si="65"/>
        <v>-2.0440767786807871E-9</v>
      </c>
      <c r="Q564">
        <f t="shared" si="66"/>
        <v>-2.044076778680787</v>
      </c>
      <c r="R564">
        <v>20.75</v>
      </c>
      <c r="S564">
        <f t="shared" si="67"/>
        <v>-1.6556256180466029E-2</v>
      </c>
      <c r="T564">
        <f t="shared" si="68"/>
        <v>-5.5187520601553433E-12</v>
      </c>
      <c r="U564">
        <f t="shared" si="69"/>
        <v>-6.6890557665358107E-12</v>
      </c>
      <c r="V564">
        <f t="shared" si="70"/>
        <v>-7.7299504480977847E-11</v>
      </c>
      <c r="W564">
        <f t="shared" si="71"/>
        <v>-9.369159740513714E-11</v>
      </c>
      <c r="AH564" t="s">
        <v>94</v>
      </c>
    </row>
    <row r="565" spans="1:34" x14ac:dyDescent="0.25">
      <c r="A565" t="s">
        <v>220</v>
      </c>
      <c r="B565" t="s">
        <v>71</v>
      </c>
      <c r="C565" t="s">
        <v>69</v>
      </c>
      <c r="D565" t="s">
        <v>63</v>
      </c>
      <c r="E565" t="s">
        <v>94</v>
      </c>
      <c r="F565">
        <v>-1.3551488</v>
      </c>
      <c r="G565">
        <v>8.8699999999999992</v>
      </c>
      <c r="H565">
        <v>2.3675310029999999</v>
      </c>
      <c r="I565">
        <v>4.9089999999999998</v>
      </c>
      <c r="M565">
        <v>0.05</v>
      </c>
      <c r="N565">
        <v>0.99</v>
      </c>
      <c r="O565">
        <f t="shared" si="64"/>
        <v>-6.7757439999999997E-8</v>
      </c>
      <c r="P565">
        <f t="shared" si="65"/>
        <v>-2.9408292010720371E-9</v>
      </c>
      <c r="Q565">
        <f t="shared" si="66"/>
        <v>-2.9408292010720372</v>
      </c>
      <c r="R565">
        <v>20.25</v>
      </c>
      <c r="S565">
        <f t="shared" si="67"/>
        <v>-1.6372732061586636E-2</v>
      </c>
      <c r="T565">
        <f t="shared" si="68"/>
        <v>-5.4575773538622116E-12</v>
      </c>
      <c r="U565">
        <f t="shared" si="69"/>
        <v>-9.8612163635685099E-12</v>
      </c>
      <c r="V565">
        <f t="shared" si="70"/>
        <v>-7.6442648722341842E-11</v>
      </c>
      <c r="W565">
        <f t="shared" si="71"/>
        <v>-1.3812309923959506E-10</v>
      </c>
      <c r="AH565" t="s">
        <v>94</v>
      </c>
    </row>
    <row r="566" spans="1:34" x14ac:dyDescent="0.25">
      <c r="A566" t="s">
        <v>220</v>
      </c>
      <c r="B566" t="s">
        <v>71</v>
      </c>
      <c r="C566" t="s">
        <v>69</v>
      </c>
      <c r="D566" t="s">
        <v>62</v>
      </c>
      <c r="E566" t="s">
        <v>94</v>
      </c>
      <c r="F566">
        <v>-1.7052528</v>
      </c>
      <c r="G566">
        <v>12.76</v>
      </c>
      <c r="H566">
        <v>1.0188087770000001</v>
      </c>
      <c r="I566">
        <v>4.9089999999999998</v>
      </c>
      <c r="M566">
        <v>0.05</v>
      </c>
      <c r="N566">
        <v>0.99</v>
      </c>
      <c r="O566">
        <f t="shared" si="64"/>
        <v>-8.5262640000000005E-8</v>
      </c>
      <c r="P566">
        <f t="shared" si="65"/>
        <v>-3.7005952626382092E-9</v>
      </c>
      <c r="Q566">
        <f t="shared" si="66"/>
        <v>-3.7005952626382093</v>
      </c>
      <c r="R566">
        <v>20.25</v>
      </c>
      <c r="S566">
        <f t="shared" si="67"/>
        <v>-1.4321743343930528E-2</v>
      </c>
      <c r="T566">
        <f t="shared" si="68"/>
        <v>-4.7739144479768434E-12</v>
      </c>
      <c r="U566">
        <f t="shared" si="69"/>
        <v>-1.2408871125725102E-11</v>
      </c>
      <c r="V566">
        <f t="shared" si="70"/>
        <v>-6.6866787498477258E-11</v>
      </c>
      <c r="W566">
        <f t="shared" si="71"/>
        <v>-1.7380733519669379E-10</v>
      </c>
      <c r="AH566" t="s">
        <v>94</v>
      </c>
    </row>
    <row r="567" spans="1:34" x14ac:dyDescent="0.25">
      <c r="A567" t="s">
        <v>220</v>
      </c>
      <c r="B567" t="s">
        <v>60</v>
      </c>
      <c r="C567" t="s">
        <v>68</v>
      </c>
      <c r="D567" t="s">
        <v>63</v>
      </c>
      <c r="E567" t="s">
        <v>154</v>
      </c>
      <c r="F567">
        <v>-0.37996400000000002</v>
      </c>
      <c r="G567">
        <v>2.8</v>
      </c>
      <c r="H567">
        <v>0</v>
      </c>
      <c r="I567">
        <v>4.9089999999999998</v>
      </c>
      <c r="M567">
        <v>0.05</v>
      </c>
      <c r="N567">
        <v>0.99</v>
      </c>
      <c r="O567">
        <f t="shared" si="64"/>
        <v>-1.8998200000000003E-8</v>
      </c>
      <c r="P567">
        <f t="shared" si="65"/>
        <v>-8.2456570566725628E-10</v>
      </c>
      <c r="Q567">
        <f t="shared" si="66"/>
        <v>-0.82456570566725629</v>
      </c>
      <c r="R567">
        <v>20.75</v>
      </c>
      <c r="S567">
        <f t="shared" si="67"/>
        <v>-1.4192180820434705E-2</v>
      </c>
      <c r="T567">
        <f t="shared" si="68"/>
        <v>-4.7307269401449022E-12</v>
      </c>
      <c r="U567">
        <f t="shared" si="69"/>
        <v>-2.6983164457946066E-12</v>
      </c>
      <c r="V567">
        <f t="shared" si="70"/>
        <v>-6.6261873032527599E-11</v>
      </c>
      <c r="W567">
        <f t="shared" si="71"/>
        <v>-3.779450896131132E-11</v>
      </c>
      <c r="AH567" t="s">
        <v>94</v>
      </c>
    </row>
    <row r="568" spans="1:34" x14ac:dyDescent="0.25">
      <c r="A568" t="s">
        <v>220</v>
      </c>
      <c r="B568" t="s">
        <v>60</v>
      </c>
      <c r="C568" t="s">
        <v>69</v>
      </c>
      <c r="D568" t="s">
        <v>63</v>
      </c>
      <c r="E568" t="s">
        <v>94</v>
      </c>
      <c r="F568">
        <v>-1.7796407999999999</v>
      </c>
      <c r="G568">
        <v>13.17</v>
      </c>
      <c r="H568">
        <v>2.1260440389999999</v>
      </c>
      <c r="I568">
        <v>4.9089999999999998</v>
      </c>
      <c r="M568">
        <v>0.05</v>
      </c>
      <c r="N568">
        <v>0.99</v>
      </c>
      <c r="O568">
        <f t="shared" si="64"/>
        <v>-8.8982039999999995E-8</v>
      </c>
      <c r="P568">
        <f t="shared" si="65"/>
        <v>-3.8620258026714113E-9</v>
      </c>
      <c r="Q568">
        <f t="shared" si="66"/>
        <v>-3.8620258026714112</v>
      </c>
      <c r="R568">
        <v>20.75</v>
      </c>
      <c r="S568">
        <f t="shared" si="67"/>
        <v>-1.4132249463169894E-2</v>
      </c>
      <c r="T568">
        <f t="shared" si="68"/>
        <v>-4.7107498210566319E-12</v>
      </c>
      <c r="U568">
        <f t="shared" si="69"/>
        <v>-1.2638128976026857E-11</v>
      </c>
      <c r="V568">
        <f t="shared" si="70"/>
        <v>-6.5982059518593926E-11</v>
      </c>
      <c r="W568">
        <f t="shared" si="71"/>
        <v>-1.7701848112851538E-10</v>
      </c>
      <c r="AH568" t="s">
        <v>111</v>
      </c>
    </row>
    <row r="569" spans="1:34" x14ac:dyDescent="0.25">
      <c r="A569" t="s">
        <v>220</v>
      </c>
      <c r="B569" t="s">
        <v>73</v>
      </c>
      <c r="C569" t="s">
        <v>69</v>
      </c>
      <c r="D569" t="s">
        <v>64</v>
      </c>
      <c r="E569" t="s">
        <v>94</v>
      </c>
      <c r="F569">
        <v>-1.7374248000000001</v>
      </c>
      <c r="G569">
        <v>14.83</v>
      </c>
      <c r="H569">
        <v>0.94403236700000004</v>
      </c>
      <c r="I569">
        <v>4.9089999999999998</v>
      </c>
      <c r="M569">
        <v>0.05</v>
      </c>
      <c r="N569">
        <v>0.99</v>
      </c>
      <c r="O569">
        <f t="shared" si="64"/>
        <v>-8.6871240000000008E-8</v>
      </c>
      <c r="P569">
        <f t="shared" si="65"/>
        <v>-3.7704122134091427E-9</v>
      </c>
      <c r="Q569">
        <f t="shared" si="66"/>
        <v>-3.7704122134091427</v>
      </c>
      <c r="R569">
        <v>21.25</v>
      </c>
      <c r="S569">
        <f t="shared" si="67"/>
        <v>-1.1964340052863091E-2</v>
      </c>
      <c r="T569">
        <f t="shared" si="68"/>
        <v>-3.988113350954364E-12</v>
      </c>
      <c r="U569">
        <f t="shared" si="69"/>
        <v>-1.204801812887619E-11</v>
      </c>
      <c r="V569">
        <f t="shared" si="70"/>
        <v>-5.5860307272812494E-11</v>
      </c>
      <c r="W569">
        <f t="shared" si="71"/>
        <v>-1.6875297552573013E-10</v>
      </c>
      <c r="AH569" t="s">
        <v>94</v>
      </c>
    </row>
    <row r="570" spans="1:34" x14ac:dyDescent="0.25">
      <c r="A570" t="s">
        <v>220</v>
      </c>
      <c r="B570" t="s">
        <v>60</v>
      </c>
      <c r="C570" t="s">
        <v>68</v>
      </c>
      <c r="D570" t="s">
        <v>62</v>
      </c>
      <c r="E570" t="s">
        <v>161</v>
      </c>
      <c r="F570">
        <v>0.23861199999999999</v>
      </c>
      <c r="G570">
        <v>4.0999999999999996</v>
      </c>
      <c r="H570">
        <v>0</v>
      </c>
      <c r="I570">
        <v>4.9089999999999998</v>
      </c>
      <c r="M570">
        <v>0.05</v>
      </c>
      <c r="N570">
        <v>0.99</v>
      </c>
      <c r="O570">
        <f t="shared" si="64"/>
        <v>1.1930600000000001E-8</v>
      </c>
      <c r="P570">
        <f t="shared" si="65"/>
        <v>5.178155618971148E-10</v>
      </c>
      <c r="Q570">
        <f t="shared" si="66"/>
        <v>0.51781556189711475</v>
      </c>
      <c r="R570">
        <v>20.75</v>
      </c>
      <c r="S570">
        <f t="shared" si="67"/>
        <v>6.0865772776622371E-3</v>
      </c>
      <c r="T570">
        <f t="shared" si="68"/>
        <v>2.028859092554079E-12</v>
      </c>
      <c r="U570">
        <f t="shared" si="69"/>
        <v>1.6945044366412149E-12</v>
      </c>
      <c r="V570">
        <f t="shared" si="70"/>
        <v>2.8417620651677217E-11</v>
      </c>
      <c r="W570">
        <f t="shared" si="71"/>
        <v>2.3734415292702504E-11</v>
      </c>
      <c r="AH570" t="s">
        <v>94</v>
      </c>
    </row>
    <row r="571" spans="1:34" x14ac:dyDescent="0.25">
      <c r="A571" t="s">
        <v>220</v>
      </c>
      <c r="B571" t="s">
        <v>60</v>
      </c>
      <c r="C571" t="s">
        <v>61</v>
      </c>
      <c r="D571">
        <v>8</v>
      </c>
      <c r="E571" t="s">
        <v>150</v>
      </c>
      <c r="F571">
        <v>0.42828080000000002</v>
      </c>
      <c r="G571">
        <v>1.84</v>
      </c>
      <c r="H571">
        <v>0</v>
      </c>
      <c r="I571">
        <v>4.9089999999999998</v>
      </c>
      <c r="M571">
        <v>0.05</v>
      </c>
      <c r="N571">
        <v>0.99</v>
      </c>
      <c r="O571">
        <f t="shared" si="64"/>
        <v>2.1414040000000002E-8</v>
      </c>
      <c r="P571">
        <f t="shared" si="65"/>
        <v>9.2941873460574435E-10</v>
      </c>
      <c r="Q571">
        <f t="shared" si="66"/>
        <v>0.92941873460574431</v>
      </c>
      <c r="R571">
        <v>20.75</v>
      </c>
      <c r="S571">
        <f t="shared" si="67"/>
        <v>2.4343078433885394E-2</v>
      </c>
      <c r="T571">
        <f t="shared" si="68"/>
        <v>8.114359477961798E-12</v>
      </c>
      <c r="U571">
        <f t="shared" si="69"/>
        <v>3.0414384680076815E-12</v>
      </c>
      <c r="V571">
        <f t="shared" si="70"/>
        <v>1.1365539889996752E-10</v>
      </c>
      <c r="W571">
        <f t="shared" si="71"/>
        <v>4.2600516189843192E-11</v>
      </c>
      <c r="AH571" t="s">
        <v>94</v>
      </c>
    </row>
    <row r="572" spans="1:34" x14ac:dyDescent="0.25">
      <c r="A572" t="s">
        <v>220</v>
      </c>
      <c r="B572" t="s">
        <v>158</v>
      </c>
      <c r="C572" t="s">
        <v>152</v>
      </c>
      <c r="D572" t="s">
        <v>94</v>
      </c>
      <c r="E572" t="s">
        <v>94</v>
      </c>
      <c r="F572">
        <v>0.44175466699999999</v>
      </c>
      <c r="G572">
        <v>1.55</v>
      </c>
      <c r="H572">
        <v>22.58064516</v>
      </c>
      <c r="I572">
        <v>4.9089999999999998</v>
      </c>
      <c r="M572">
        <v>0.05</v>
      </c>
      <c r="N572">
        <v>0.99</v>
      </c>
      <c r="O572">
        <f t="shared" si="64"/>
        <v>2.2087733349999999E-8</v>
      </c>
      <c r="P572">
        <f t="shared" si="65"/>
        <v>9.5865858009353196E-10</v>
      </c>
      <c r="Q572">
        <f t="shared" si="66"/>
        <v>0.958658580093532</v>
      </c>
      <c r="R572">
        <v>22</v>
      </c>
      <c r="S572">
        <f t="shared" si="67"/>
        <v>2.8113154841452551E-2</v>
      </c>
      <c r="T572">
        <f t="shared" si="68"/>
        <v>9.3710516138175176E-12</v>
      </c>
      <c r="U572">
        <f t="shared" si="69"/>
        <v>2.95887757209557E-12</v>
      </c>
      <c r="V572">
        <f t="shared" si="70"/>
        <v>1.3125750863925782E-10</v>
      </c>
      <c r="W572">
        <f t="shared" si="71"/>
        <v>4.1444110489071024E-11</v>
      </c>
      <c r="AH572" t="s">
        <v>94</v>
      </c>
    </row>
    <row r="573" spans="1:34" x14ac:dyDescent="0.25">
      <c r="A573" t="s">
        <v>220</v>
      </c>
      <c r="B573" t="s">
        <v>134</v>
      </c>
      <c r="C573" t="s">
        <v>91</v>
      </c>
      <c r="D573" t="s">
        <v>94</v>
      </c>
      <c r="E573" t="s">
        <v>94</v>
      </c>
      <c r="F573">
        <v>0.38842933299999999</v>
      </c>
      <c r="G573">
        <v>1.1499999999999999</v>
      </c>
      <c r="H573">
        <v>86.086956520000001</v>
      </c>
      <c r="I573">
        <v>4.9089999999999998</v>
      </c>
      <c r="M573">
        <v>0.05</v>
      </c>
      <c r="N573">
        <v>0.99</v>
      </c>
      <c r="O573">
        <f t="shared" si="64"/>
        <v>1.9421466650000003E-8</v>
      </c>
      <c r="P573">
        <f t="shared" si="65"/>
        <v>8.4293645468256646E-10</v>
      </c>
      <c r="Q573">
        <f t="shared" si="66"/>
        <v>0.8429364546825665</v>
      </c>
      <c r="R573">
        <v>23</v>
      </c>
      <c r="S573">
        <f t="shared" si="67"/>
        <v>3.1869053107091365E-2</v>
      </c>
      <c r="T573">
        <f t="shared" si="68"/>
        <v>1.0623017702363787E-11</v>
      </c>
      <c r="U573">
        <f t="shared" si="69"/>
        <v>2.4885863429860164E-12</v>
      </c>
      <c r="V573">
        <f t="shared" si="70"/>
        <v>1.4879342205169885E-10</v>
      </c>
      <c r="W573">
        <f t="shared" si="71"/>
        <v>3.485688233030224E-11</v>
      </c>
      <c r="AH573" t="s">
        <v>94</v>
      </c>
    </row>
    <row r="574" spans="1:34" x14ac:dyDescent="0.25">
      <c r="A574" t="s">
        <v>220</v>
      </c>
      <c r="B574" t="s">
        <v>135</v>
      </c>
      <c r="C574" t="s">
        <v>91</v>
      </c>
      <c r="D574" t="s">
        <v>94</v>
      </c>
      <c r="E574" t="s">
        <v>94</v>
      </c>
      <c r="F574">
        <v>0.43446133300000001</v>
      </c>
      <c r="G574">
        <v>0.85</v>
      </c>
      <c r="H574">
        <v>90.58823529</v>
      </c>
      <c r="I574">
        <v>4.9089999999999998</v>
      </c>
      <c r="M574">
        <v>0.05</v>
      </c>
      <c r="N574">
        <v>0.99</v>
      </c>
      <c r="O574">
        <f t="shared" si="64"/>
        <v>2.1723066650000001E-8</v>
      </c>
      <c r="P574">
        <f t="shared" si="65"/>
        <v>9.4283120408849746E-10</v>
      </c>
      <c r="Q574">
        <f t="shared" si="66"/>
        <v>0.94283120408849741</v>
      </c>
      <c r="R574">
        <v>23</v>
      </c>
      <c r="S574">
        <f t="shared" si="67"/>
        <v>4.822666005567762E-2</v>
      </c>
      <c r="T574">
        <f t="shared" si="68"/>
        <v>1.6075553351892539E-11</v>
      </c>
      <c r="U574">
        <f t="shared" si="69"/>
        <v>2.7835038397043509E-12</v>
      </c>
      <c r="V574">
        <f t="shared" si="70"/>
        <v>2.2516545313395323E-10</v>
      </c>
      <c r="W574">
        <f t="shared" si="71"/>
        <v>3.898770323158693E-11</v>
      </c>
      <c r="AH574" t="s">
        <v>94</v>
      </c>
    </row>
    <row r="575" spans="1:34" x14ac:dyDescent="0.25">
      <c r="A575" t="s">
        <v>220</v>
      </c>
      <c r="B575" t="s">
        <v>133</v>
      </c>
      <c r="C575" t="s">
        <v>91</v>
      </c>
      <c r="D575" t="s">
        <v>94</v>
      </c>
      <c r="E575" t="s">
        <v>94</v>
      </c>
      <c r="F575">
        <v>0.68591733300000002</v>
      </c>
      <c r="G575">
        <v>0.83</v>
      </c>
      <c r="H575">
        <v>103.6144578</v>
      </c>
      <c r="I575">
        <v>4.9089999999999998</v>
      </c>
      <c r="M575">
        <v>0.05</v>
      </c>
      <c r="N575">
        <v>0.99</v>
      </c>
      <c r="O575">
        <f t="shared" si="64"/>
        <v>3.4295866650000003E-8</v>
      </c>
      <c r="P575">
        <f t="shared" si="65"/>
        <v>1.4885197274335131E-9</v>
      </c>
      <c r="Q575">
        <f t="shared" si="66"/>
        <v>1.4885197274335131</v>
      </c>
      <c r="R575">
        <v>28</v>
      </c>
      <c r="S575">
        <f t="shared" si="67"/>
        <v>6.4049902213146007E-2</v>
      </c>
      <c r="T575">
        <f t="shared" si="68"/>
        <v>2.1349967404382002E-11</v>
      </c>
      <c r="U575">
        <f t="shared" si="69"/>
        <v>3.6097928184227058E-12</v>
      </c>
      <c r="V575">
        <f t="shared" si="70"/>
        <v>2.9904258844295739E-10</v>
      </c>
      <c r="W575">
        <f t="shared" si="71"/>
        <v>5.0561285069801316E-11</v>
      </c>
      <c r="AH575" t="s">
        <v>94</v>
      </c>
    </row>
    <row r="576" spans="1:34" x14ac:dyDescent="0.25">
      <c r="A576" t="s">
        <v>220</v>
      </c>
      <c r="B576" t="s">
        <v>71</v>
      </c>
      <c r="C576" t="s">
        <v>61</v>
      </c>
      <c r="D576" t="s">
        <v>63</v>
      </c>
      <c r="E576" t="s">
        <v>151</v>
      </c>
      <c r="F576">
        <v>1.1175088</v>
      </c>
      <c r="G576">
        <v>1.17</v>
      </c>
      <c r="H576">
        <v>1.709401709</v>
      </c>
      <c r="I576">
        <v>4.9089999999999998</v>
      </c>
      <c r="M576">
        <v>0.05</v>
      </c>
      <c r="N576">
        <v>0.99</v>
      </c>
      <c r="O576">
        <f t="shared" si="64"/>
        <v>5.5875440000000004E-8</v>
      </c>
      <c r="P576">
        <f t="shared" si="65"/>
        <v>2.425122991286987E-9</v>
      </c>
      <c r="Q576">
        <f t="shared" si="66"/>
        <v>2.4251229912869872</v>
      </c>
      <c r="R576">
        <v>20.25</v>
      </c>
      <c r="S576">
        <f t="shared" si="67"/>
        <v>0.10235825646457686</v>
      </c>
      <c r="T576">
        <f t="shared" si="68"/>
        <v>3.4119418821525619E-11</v>
      </c>
      <c r="U576">
        <f t="shared" si="69"/>
        <v>8.1319454107119522E-12</v>
      </c>
      <c r="V576">
        <f t="shared" si="70"/>
        <v>4.7790046360746292E-10</v>
      </c>
      <c r="W576">
        <f t="shared" si="71"/>
        <v>1.1390171978421911E-10</v>
      </c>
      <c r="AH576" t="s">
        <v>94</v>
      </c>
    </row>
    <row r="577" spans="1:34" x14ac:dyDescent="0.25">
      <c r="A577" t="s">
        <v>220</v>
      </c>
      <c r="B577" t="s">
        <v>74</v>
      </c>
      <c r="C577" t="s">
        <v>61</v>
      </c>
      <c r="D577" t="s">
        <v>65</v>
      </c>
      <c r="E577" t="s">
        <v>197</v>
      </c>
      <c r="F577">
        <v>2.5351287999999998</v>
      </c>
      <c r="G577">
        <v>2.54</v>
      </c>
      <c r="H577">
        <v>0.393700787</v>
      </c>
      <c r="I577">
        <v>4.9089999999999998</v>
      </c>
      <c r="M577">
        <v>0.05</v>
      </c>
      <c r="N577">
        <v>0.99</v>
      </c>
      <c r="O577">
        <f t="shared" si="64"/>
        <v>1.2675644000000001E-7</v>
      </c>
      <c r="P577">
        <f t="shared" si="65"/>
        <v>5.5015219018890862E-9</v>
      </c>
      <c r="Q577">
        <f t="shared" si="66"/>
        <v>5.5015219018890864</v>
      </c>
      <c r="R577">
        <v>20</v>
      </c>
      <c r="S577">
        <f t="shared" si="67"/>
        <v>0.10829767523403713</v>
      </c>
      <c r="T577">
        <f t="shared" si="68"/>
        <v>3.6099225078012375E-11</v>
      </c>
      <c r="U577">
        <f t="shared" si="69"/>
        <v>1.8678352352444785E-11</v>
      </c>
      <c r="V577">
        <f t="shared" si="70"/>
        <v>5.0563101590019596E-10</v>
      </c>
      <c r="W577">
        <f t="shared" si="71"/>
        <v>2.6162207789498838E-10</v>
      </c>
      <c r="AH577" t="s">
        <v>94</v>
      </c>
    </row>
    <row r="578" spans="1:34" x14ac:dyDescent="0.25">
      <c r="A578" t="s">
        <v>220</v>
      </c>
      <c r="B578" t="s">
        <v>60</v>
      </c>
      <c r="C578" t="s">
        <v>68</v>
      </c>
      <c r="D578" t="s">
        <v>65</v>
      </c>
      <c r="E578" t="s">
        <v>161</v>
      </c>
      <c r="F578">
        <v>1.9860439999999999</v>
      </c>
      <c r="G578">
        <v>1.75</v>
      </c>
      <c r="H578">
        <v>0</v>
      </c>
      <c r="I578">
        <v>4.9089999999999998</v>
      </c>
      <c r="M578">
        <v>0.05</v>
      </c>
      <c r="N578">
        <v>0.99</v>
      </c>
      <c r="O578">
        <f t="shared" ref="O578:O641" si="72">(F578/1000000)*M578</f>
        <v>9.9302200000000009E-8</v>
      </c>
      <c r="P578">
        <f t="shared" ref="P578:P641" si="73">(N578*O578)/(0.0825*276.483)</f>
        <v>4.3099445535530219E-9</v>
      </c>
      <c r="Q578">
        <f t="shared" ref="Q578:Q641" si="74">P578*1000000000</f>
        <v>4.3099445535530219</v>
      </c>
      <c r="R578">
        <v>20.75</v>
      </c>
      <c r="S578">
        <f t="shared" ref="S578:S641" si="75">Q578/G578/R578</f>
        <v>0.11869038357460991</v>
      </c>
      <c r="T578">
        <f t="shared" ref="T578:T641" si="76">(P578/3)/G578/R578</f>
        <v>3.9563461191536629E-11</v>
      </c>
      <c r="U578">
        <f t="shared" si="69"/>
        <v>1.4103902441472623E-11</v>
      </c>
      <c r="V578">
        <f t="shared" si="70"/>
        <v>5.5415353187149614E-10</v>
      </c>
      <c r="W578">
        <f t="shared" si="71"/>
        <v>1.975491303269746E-10</v>
      </c>
      <c r="AH578" t="s">
        <v>94</v>
      </c>
    </row>
    <row r="579" spans="1:34" x14ac:dyDescent="0.25">
      <c r="A579" t="s">
        <v>220</v>
      </c>
      <c r="B579" t="s">
        <v>71</v>
      </c>
      <c r="C579" t="s">
        <v>61</v>
      </c>
      <c r="D579" t="s">
        <v>65</v>
      </c>
      <c r="E579" t="s">
        <v>151</v>
      </c>
      <c r="F579">
        <v>32.1793008</v>
      </c>
      <c r="G579">
        <v>1.17</v>
      </c>
      <c r="H579">
        <v>0.85470085500000004</v>
      </c>
      <c r="I579">
        <v>4.9089999999999998</v>
      </c>
      <c r="M579">
        <v>0.05</v>
      </c>
      <c r="N579">
        <v>0.99</v>
      </c>
      <c r="O579">
        <f t="shared" si="72"/>
        <v>1.60896504E-6</v>
      </c>
      <c r="P579">
        <f t="shared" si="73"/>
        <v>6.9832794349019656E-8</v>
      </c>
      <c r="Q579">
        <f t="shared" si="74"/>
        <v>69.83279434901965</v>
      </c>
      <c r="R579">
        <v>20.25</v>
      </c>
      <c r="S579">
        <f t="shared" si="75"/>
        <v>2.9474641489509192</v>
      </c>
      <c r="T579">
        <f t="shared" si="76"/>
        <v>9.8248804965030648E-10</v>
      </c>
      <c r="U579">
        <f t="shared" ref="U579:U642" si="77">(P579/3)/I579/R579</f>
        <v>2.34163988203475E-10</v>
      </c>
      <c r="V579">
        <f t="shared" ref="V579:V642" si="78">T579*14.0067</f>
        <v>1.3761415365036948E-8</v>
      </c>
      <c r="W579">
        <f t="shared" ref="W579:W642" si="79">U579*14.0067</f>
        <v>3.2798647335696132E-9</v>
      </c>
      <c r="AH579" t="s">
        <v>94</v>
      </c>
    </row>
    <row r="580" spans="1:34" x14ac:dyDescent="0.25">
      <c r="A580" t="s">
        <v>220</v>
      </c>
      <c r="B580" t="s">
        <v>74</v>
      </c>
      <c r="C580" t="s">
        <v>68</v>
      </c>
      <c r="D580" t="s">
        <v>63</v>
      </c>
      <c r="E580" t="s">
        <v>154</v>
      </c>
      <c r="F580">
        <v>13.911332</v>
      </c>
      <c r="G580">
        <v>0.51</v>
      </c>
      <c r="H580">
        <v>-1.9607843140000001</v>
      </c>
      <c r="I580">
        <v>4.9089999999999998</v>
      </c>
      <c r="M580">
        <v>0.05</v>
      </c>
      <c r="N580">
        <v>0.99</v>
      </c>
      <c r="O580">
        <f t="shared" si="72"/>
        <v>6.9556660000000003E-7</v>
      </c>
      <c r="P580">
        <f t="shared" si="73"/>
        <v>3.0189194995714026E-8</v>
      </c>
      <c r="Q580">
        <f t="shared" si="74"/>
        <v>30.189194995714026</v>
      </c>
      <c r="R580">
        <v>20</v>
      </c>
      <c r="S580">
        <f t="shared" si="75"/>
        <v>2.9597249995798061</v>
      </c>
      <c r="T580">
        <f t="shared" si="76"/>
        <v>9.8657499985993534E-10</v>
      </c>
      <c r="U580">
        <f t="shared" si="77"/>
        <v>1.0249607861653434E-10</v>
      </c>
      <c r="V580">
        <f t="shared" si="78"/>
        <v>1.3818660050538157E-8</v>
      </c>
      <c r="W580">
        <f t="shared" si="79"/>
        <v>1.4356318243582115E-9</v>
      </c>
      <c r="AH580" t="s">
        <v>94</v>
      </c>
    </row>
    <row r="581" spans="1:34" x14ac:dyDescent="0.25">
      <c r="A581" t="s">
        <v>220</v>
      </c>
      <c r="B581" t="s">
        <v>73</v>
      </c>
      <c r="C581" t="s">
        <v>68</v>
      </c>
      <c r="D581" t="s">
        <v>63</v>
      </c>
      <c r="E581" t="s">
        <v>161</v>
      </c>
      <c r="F581">
        <v>34.502051999999999</v>
      </c>
      <c r="G581">
        <v>0.93</v>
      </c>
      <c r="H581">
        <v>3.225806452</v>
      </c>
      <c r="I581">
        <v>4.9089999999999998</v>
      </c>
      <c r="M581">
        <v>0.05</v>
      </c>
      <c r="N581">
        <v>0.99</v>
      </c>
      <c r="O581">
        <f t="shared" si="72"/>
        <v>1.7251025999999999E-6</v>
      </c>
      <c r="P581">
        <f t="shared" si="73"/>
        <v>7.487343236293009E-8</v>
      </c>
      <c r="Q581">
        <f t="shared" si="74"/>
        <v>74.873432362930089</v>
      </c>
      <c r="R581">
        <v>21.25</v>
      </c>
      <c r="S581">
        <f t="shared" si="75"/>
        <v>3.7886619791488969</v>
      </c>
      <c r="T581">
        <f t="shared" si="76"/>
        <v>1.2628873263829659E-9</v>
      </c>
      <c r="U581">
        <f t="shared" si="77"/>
        <v>2.3925141852437533E-10</v>
      </c>
      <c r="V581">
        <f t="shared" si="78"/>
        <v>1.7688883914448289E-8</v>
      </c>
      <c r="W581">
        <f t="shared" si="79"/>
        <v>3.351122843845368E-9</v>
      </c>
      <c r="AH581" t="s">
        <v>94</v>
      </c>
    </row>
    <row r="582" spans="1:34" x14ac:dyDescent="0.25">
      <c r="A582" t="s">
        <v>220</v>
      </c>
      <c r="B582" t="s">
        <v>203</v>
      </c>
      <c r="C582" t="s">
        <v>202</v>
      </c>
      <c r="D582" t="s">
        <v>63</v>
      </c>
      <c r="E582" t="s">
        <v>202</v>
      </c>
      <c r="F582">
        <v>2.0240399999999998</v>
      </c>
      <c r="G582">
        <v>0.03</v>
      </c>
      <c r="H582">
        <v>0</v>
      </c>
      <c r="I582">
        <v>4.9089999999999998</v>
      </c>
      <c r="M582">
        <v>0.05</v>
      </c>
      <c r="N582">
        <v>0.99</v>
      </c>
      <c r="O582">
        <f t="shared" si="72"/>
        <v>1.01202E-7</v>
      </c>
      <c r="P582">
        <f t="shared" si="73"/>
        <v>4.39240025607361E-9</v>
      </c>
      <c r="Q582">
        <f t="shared" si="74"/>
        <v>4.3924002560736097</v>
      </c>
      <c r="R582">
        <v>24</v>
      </c>
      <c r="S582">
        <f t="shared" si="75"/>
        <v>6.1005559112133474</v>
      </c>
      <c r="T582">
        <f t="shared" si="76"/>
        <v>2.033518637071116E-9</v>
      </c>
      <c r="U582">
        <f t="shared" si="77"/>
        <v>1.2427288472628533E-11</v>
      </c>
      <c r="V582">
        <f t="shared" si="78"/>
        <v>2.8482885493864E-8</v>
      </c>
      <c r="W582">
        <f t="shared" si="79"/>
        <v>1.7406530144956609E-10</v>
      </c>
    </row>
    <row r="583" spans="1:34" x14ac:dyDescent="0.25">
      <c r="A583" t="s">
        <v>220</v>
      </c>
      <c r="B583" t="s">
        <v>71</v>
      </c>
      <c r="C583" t="s">
        <v>61</v>
      </c>
      <c r="D583" t="s">
        <v>64</v>
      </c>
      <c r="E583" t="s">
        <v>150</v>
      </c>
      <c r="F583">
        <v>243.07868479999999</v>
      </c>
      <c r="G583">
        <v>1.97</v>
      </c>
      <c r="H583">
        <v>-0.50761421299999998</v>
      </c>
      <c r="I583">
        <v>4.9089999999999998</v>
      </c>
      <c r="M583">
        <v>0.05</v>
      </c>
      <c r="N583">
        <v>0.99</v>
      </c>
      <c r="O583">
        <f t="shared" si="72"/>
        <v>1.2153934240000001E-5</v>
      </c>
      <c r="P583">
        <f t="shared" si="73"/>
        <v>5.2750878310782223E-7</v>
      </c>
      <c r="Q583">
        <f t="shared" si="74"/>
        <v>527.50878310782218</v>
      </c>
      <c r="R583">
        <v>20.25</v>
      </c>
      <c r="S583">
        <f t="shared" si="75"/>
        <v>13.223257081101014</v>
      </c>
      <c r="T583">
        <f t="shared" si="76"/>
        <v>4.4077523603670059E-9</v>
      </c>
      <c r="U583">
        <f t="shared" si="77"/>
        <v>1.7688474536408638E-9</v>
      </c>
      <c r="V583">
        <f t="shared" si="78"/>
        <v>6.1738064985952545E-8</v>
      </c>
      <c r="W583">
        <f t="shared" si="79"/>
        <v>2.4775715628911486E-8</v>
      </c>
      <c r="AH583" t="s">
        <v>94</v>
      </c>
    </row>
    <row r="584" spans="1:34" x14ac:dyDescent="0.25">
      <c r="A584" t="s">
        <v>220</v>
      </c>
      <c r="B584" t="s">
        <v>203</v>
      </c>
      <c r="C584" t="s">
        <v>202</v>
      </c>
      <c r="D584" t="s">
        <v>65</v>
      </c>
      <c r="E584" t="s">
        <v>202</v>
      </c>
      <c r="F584">
        <v>8.3113679999999999</v>
      </c>
      <c r="G584">
        <v>0.01</v>
      </c>
      <c r="H584">
        <v>0</v>
      </c>
      <c r="I584">
        <v>4.9089999999999998</v>
      </c>
      <c r="M584">
        <v>0.05</v>
      </c>
      <c r="N584">
        <v>0.99</v>
      </c>
      <c r="O584">
        <f t="shared" si="72"/>
        <v>4.1556840000000003E-7</v>
      </c>
      <c r="P584">
        <f t="shared" si="73"/>
        <v>1.8036627206736038E-8</v>
      </c>
      <c r="Q584">
        <f t="shared" si="74"/>
        <v>18.036627206736039</v>
      </c>
      <c r="R584">
        <v>24</v>
      </c>
      <c r="S584">
        <f t="shared" si="75"/>
        <v>75.152613361400157</v>
      </c>
      <c r="T584">
        <f t="shared" si="76"/>
        <v>2.5050871120466719E-8</v>
      </c>
      <c r="U584">
        <f t="shared" si="77"/>
        <v>5.1030497291641311E-11</v>
      </c>
      <c r="V584">
        <f t="shared" si="78"/>
        <v>3.508800365230412E-7</v>
      </c>
      <c r="W584">
        <f t="shared" si="79"/>
        <v>7.1476886641483238E-10</v>
      </c>
    </row>
    <row r="585" spans="1:34" x14ac:dyDescent="0.25">
      <c r="A585" t="s">
        <v>220</v>
      </c>
      <c r="B585" t="s">
        <v>203</v>
      </c>
      <c r="C585" t="s">
        <v>202</v>
      </c>
      <c r="D585" t="s">
        <v>62</v>
      </c>
      <c r="E585" t="s">
        <v>202</v>
      </c>
      <c r="F585">
        <v>262.78802400000001</v>
      </c>
      <c r="G585">
        <v>0.12</v>
      </c>
      <c r="H585">
        <v>75</v>
      </c>
      <c r="I585">
        <v>4.9089999999999998</v>
      </c>
      <c r="M585">
        <v>0.05</v>
      </c>
      <c r="N585">
        <v>0.99</v>
      </c>
      <c r="O585">
        <f t="shared" si="72"/>
        <v>1.3139401200000003E-5</v>
      </c>
      <c r="P585">
        <f t="shared" si="73"/>
        <v>5.702803224791398E-7</v>
      </c>
      <c r="Q585">
        <f t="shared" si="74"/>
        <v>570.28032247913984</v>
      </c>
      <c r="R585">
        <v>24</v>
      </c>
      <c r="S585">
        <f t="shared" si="75"/>
        <v>198.01400086081244</v>
      </c>
      <c r="T585">
        <f t="shared" si="76"/>
        <v>6.6004666953604152E-8</v>
      </c>
      <c r="U585">
        <f t="shared" si="77"/>
        <v>1.6134772936305762E-9</v>
      </c>
      <c r="V585">
        <f t="shared" si="78"/>
        <v>9.2450756861904728E-7</v>
      </c>
      <c r="W585">
        <f t="shared" si="79"/>
        <v>2.2599492408695393E-8</v>
      </c>
    </row>
    <row r="586" spans="1:34" x14ac:dyDescent="0.25">
      <c r="A586" t="s">
        <v>220</v>
      </c>
      <c r="B586" t="s">
        <v>206</v>
      </c>
      <c r="C586" t="s">
        <v>202</v>
      </c>
      <c r="D586" t="s">
        <v>65</v>
      </c>
      <c r="E586" t="s">
        <v>202</v>
      </c>
      <c r="F586">
        <v>44.221904000000002</v>
      </c>
      <c r="G586">
        <v>0.01</v>
      </c>
      <c r="H586">
        <v>0</v>
      </c>
      <c r="I586">
        <v>4.9089999999999998</v>
      </c>
      <c r="M586">
        <v>0.05</v>
      </c>
      <c r="N586">
        <v>0.99</v>
      </c>
      <c r="O586">
        <f t="shared" si="72"/>
        <v>2.2110952000000003E-6</v>
      </c>
      <c r="P586">
        <f t="shared" si="73"/>
        <v>9.5966632306507094E-8</v>
      </c>
      <c r="Q586">
        <f t="shared" si="74"/>
        <v>95.966632306507094</v>
      </c>
      <c r="R586">
        <v>24</v>
      </c>
      <c r="S586">
        <f t="shared" si="75"/>
        <v>399.86096794377954</v>
      </c>
      <c r="T586">
        <f t="shared" si="76"/>
        <v>1.3328698931459318E-7</v>
      </c>
      <c r="U586">
        <f t="shared" si="77"/>
        <v>2.7151556185494645E-10</v>
      </c>
      <c r="V586">
        <f t="shared" si="78"/>
        <v>1.8669108732327124E-6</v>
      </c>
      <c r="W586">
        <f t="shared" si="79"/>
        <v>3.8030370202336786E-9</v>
      </c>
    </row>
    <row r="587" spans="1:34" x14ac:dyDescent="0.25">
      <c r="A587" t="s">
        <v>220</v>
      </c>
      <c r="B587" t="s">
        <v>203</v>
      </c>
      <c r="C587" t="s">
        <v>202</v>
      </c>
      <c r="D587" t="s">
        <v>205</v>
      </c>
      <c r="E587" t="s">
        <v>202</v>
      </c>
      <c r="F587">
        <v>329.81634400000002</v>
      </c>
      <c r="G587">
        <v>7.0000000000000007E-2</v>
      </c>
      <c r="H587">
        <v>71.428571430000005</v>
      </c>
      <c r="I587">
        <v>4.9089999999999998</v>
      </c>
      <c r="M587">
        <v>0.05</v>
      </c>
      <c r="N587">
        <v>0.99</v>
      </c>
      <c r="O587">
        <f t="shared" si="72"/>
        <v>1.6490817200000001E-5</v>
      </c>
      <c r="P587">
        <f t="shared" si="73"/>
        <v>7.1573950803485217E-7</v>
      </c>
      <c r="Q587">
        <f t="shared" si="74"/>
        <v>715.73950803485218</v>
      </c>
      <c r="R587">
        <v>24</v>
      </c>
      <c r="S587">
        <f t="shared" si="75"/>
        <v>426.03542144931674</v>
      </c>
      <c r="T587">
        <f t="shared" si="76"/>
        <v>1.4201180714977224E-7</v>
      </c>
      <c r="U587">
        <f t="shared" si="77"/>
        <v>2.0250206764074266E-9</v>
      </c>
      <c r="V587">
        <f t="shared" si="78"/>
        <v>1.9891167792047149E-6</v>
      </c>
      <c r="W587">
        <f t="shared" si="79"/>
        <v>2.8363857108235904E-8</v>
      </c>
    </row>
    <row r="588" spans="1:34" x14ac:dyDescent="0.25">
      <c r="A588" t="s">
        <v>220</v>
      </c>
      <c r="B588" t="s">
        <v>203</v>
      </c>
      <c r="C588" t="s">
        <v>202</v>
      </c>
      <c r="D588" t="s">
        <v>204</v>
      </c>
      <c r="E588" t="s">
        <v>202</v>
      </c>
      <c r="F588">
        <v>2751.310896</v>
      </c>
      <c r="G588">
        <v>0.26</v>
      </c>
      <c r="H588">
        <v>73.07692308</v>
      </c>
      <c r="I588">
        <v>4.9089999999999998</v>
      </c>
      <c r="M588">
        <v>0.05</v>
      </c>
      <c r="N588">
        <v>0.99</v>
      </c>
      <c r="O588">
        <f t="shared" si="72"/>
        <v>1.3756554479999998E-4</v>
      </c>
      <c r="P588">
        <f t="shared" si="73"/>
        <v>5.9706619850045019E-6</v>
      </c>
      <c r="Q588">
        <f t="shared" si="74"/>
        <v>5970.6619850045017</v>
      </c>
      <c r="R588">
        <v>24</v>
      </c>
      <c r="S588">
        <f t="shared" si="75"/>
        <v>956.83685657123431</v>
      </c>
      <c r="T588">
        <f t="shared" si="76"/>
        <v>3.1894561885707809E-7</v>
      </c>
      <c r="U588">
        <f t="shared" si="77"/>
        <v>1.6892617824982749E-8</v>
      </c>
      <c r="V588">
        <f t="shared" si="78"/>
        <v>4.4673755996454356E-6</v>
      </c>
      <c r="W588">
        <f t="shared" si="79"/>
        <v>2.3660983008918586E-7</v>
      </c>
    </row>
    <row r="589" spans="1:34" x14ac:dyDescent="0.25">
      <c r="A589" t="s">
        <v>220</v>
      </c>
      <c r="B589" t="s">
        <v>183</v>
      </c>
      <c r="C589" t="s">
        <v>152</v>
      </c>
      <c r="D589" t="s">
        <v>94</v>
      </c>
      <c r="E589" t="s">
        <v>94</v>
      </c>
      <c r="F589">
        <v>-1.876333333</v>
      </c>
      <c r="G589" t="s">
        <v>94</v>
      </c>
      <c r="H589" t="s">
        <v>94</v>
      </c>
      <c r="I589">
        <v>4.9089999999999998</v>
      </c>
      <c r="M589">
        <v>0.05</v>
      </c>
      <c r="N589">
        <v>0.99</v>
      </c>
      <c r="O589">
        <f t="shared" si="72"/>
        <v>-9.3816666650000013E-8</v>
      </c>
      <c r="P589">
        <f t="shared" si="73"/>
        <v>-4.0718597519558172E-9</v>
      </c>
      <c r="Q589">
        <f t="shared" si="74"/>
        <v>-4.0718597519558175</v>
      </c>
      <c r="R589">
        <v>22</v>
      </c>
      <c r="S589" t="e">
        <f t="shared" si="75"/>
        <v>#VALUE!</v>
      </c>
      <c r="T589" t="e">
        <f t="shared" si="76"/>
        <v>#VALUE!</v>
      </c>
      <c r="U589">
        <f t="shared" si="77"/>
        <v>-1.2567701105439662E-11</v>
      </c>
      <c r="V589" t="e">
        <f t="shared" si="78"/>
        <v>#VALUE!</v>
      </c>
      <c r="W589">
        <f t="shared" si="79"/>
        <v>-1.7603201907356171E-10</v>
      </c>
      <c r="AH589" t="s">
        <v>94</v>
      </c>
    </row>
    <row r="590" spans="1:34" x14ac:dyDescent="0.25">
      <c r="A590" t="s">
        <v>220</v>
      </c>
      <c r="B590" t="s">
        <v>60</v>
      </c>
      <c r="C590" t="s">
        <v>69</v>
      </c>
      <c r="D590" t="s">
        <v>64</v>
      </c>
      <c r="E590" t="s">
        <v>94</v>
      </c>
      <c r="F590">
        <v>-2.3015927999999999</v>
      </c>
      <c r="G590">
        <v>0</v>
      </c>
      <c r="H590" t="s">
        <v>94</v>
      </c>
      <c r="I590">
        <v>4.9089999999999998</v>
      </c>
      <c r="M590">
        <v>0.05</v>
      </c>
      <c r="N590">
        <v>0.99</v>
      </c>
      <c r="O590">
        <f t="shared" si="72"/>
        <v>-1.1507964E-7</v>
      </c>
      <c r="P590">
        <f t="shared" si="73"/>
        <v>-4.9947218454660866E-9</v>
      </c>
      <c r="Q590">
        <f t="shared" si="74"/>
        <v>-4.9947218454660867</v>
      </c>
      <c r="R590">
        <v>20.75</v>
      </c>
      <c r="S590" t="e">
        <f t="shared" si="75"/>
        <v>#DIV/0!</v>
      </c>
      <c r="T590" t="e">
        <f t="shared" si="76"/>
        <v>#DIV/0!</v>
      </c>
      <c r="U590">
        <f t="shared" si="77"/>
        <v>-1.6344773988489586E-11</v>
      </c>
      <c r="V590" t="e">
        <f t="shared" si="78"/>
        <v>#DIV/0!</v>
      </c>
      <c r="W590">
        <f t="shared" si="79"/>
        <v>-2.289363458245771E-10</v>
      </c>
      <c r="AH590" t="s">
        <v>94</v>
      </c>
    </row>
    <row r="591" spans="1:34" x14ac:dyDescent="0.25">
      <c r="A591" t="s">
        <v>221</v>
      </c>
      <c r="B591" t="s">
        <v>73</v>
      </c>
      <c r="C591" t="s">
        <v>66</v>
      </c>
      <c r="D591" t="s">
        <v>63</v>
      </c>
      <c r="E591" t="s">
        <v>94</v>
      </c>
      <c r="F591">
        <v>-1.778208</v>
      </c>
      <c r="G591">
        <v>0.70699999999999996</v>
      </c>
      <c r="H591">
        <v>32.956152760000002</v>
      </c>
      <c r="I591">
        <v>4.9089999999999998</v>
      </c>
      <c r="M591">
        <v>0.05</v>
      </c>
      <c r="N591">
        <v>0.99</v>
      </c>
      <c r="O591">
        <f t="shared" si="72"/>
        <v>-8.8910400000000002E-8</v>
      </c>
      <c r="P591">
        <f t="shared" si="73"/>
        <v>-3.8589164614099241E-9</v>
      </c>
      <c r="Q591">
        <f t="shared" si="74"/>
        <v>-3.8589164614099243</v>
      </c>
      <c r="R591">
        <v>24</v>
      </c>
      <c r="S591">
        <f t="shared" si="75"/>
        <v>-0.22742317665074993</v>
      </c>
      <c r="T591">
        <f t="shared" si="76"/>
        <v>-7.5807725550249959E-11</v>
      </c>
      <c r="U591">
        <f t="shared" si="77"/>
        <v>-1.091791850968155E-11</v>
      </c>
      <c r="V591">
        <f t="shared" si="78"/>
        <v>-1.0618160694646862E-9</v>
      </c>
      <c r="W591">
        <f t="shared" si="79"/>
        <v>-1.5292400918955656E-10</v>
      </c>
      <c r="AH591" t="s">
        <v>94</v>
      </c>
    </row>
    <row r="592" spans="1:34" x14ac:dyDescent="0.25">
      <c r="A592" t="s">
        <v>221</v>
      </c>
      <c r="B592" t="s">
        <v>72</v>
      </c>
      <c r="C592" t="s">
        <v>61</v>
      </c>
      <c r="D592" t="s">
        <v>64</v>
      </c>
      <c r="E592" t="s">
        <v>151</v>
      </c>
      <c r="F592">
        <v>-0.79561866699999995</v>
      </c>
      <c r="G592">
        <v>0.32</v>
      </c>
      <c r="H592">
        <v>106.25</v>
      </c>
      <c r="I592">
        <v>4.9089999999999998</v>
      </c>
      <c r="M592">
        <v>0.05</v>
      </c>
      <c r="N592">
        <v>0.99</v>
      </c>
      <c r="O592">
        <f t="shared" si="72"/>
        <v>-3.9780933349999995E-8</v>
      </c>
      <c r="P592">
        <f t="shared" si="73"/>
        <v>-1.7265842753442343E-9</v>
      </c>
      <c r="Q592">
        <f t="shared" si="74"/>
        <v>-1.7265842753442342</v>
      </c>
      <c r="R592">
        <v>23.75</v>
      </c>
      <c r="S592">
        <f t="shared" si="75"/>
        <v>-0.22718214149266239</v>
      </c>
      <c r="T592">
        <f t="shared" si="76"/>
        <v>-7.5727380497554146E-11</v>
      </c>
      <c r="U592">
        <f t="shared" si="77"/>
        <v>-4.936394736039382E-12</v>
      </c>
      <c r="V592">
        <f t="shared" si="78"/>
        <v>-1.0606907004150916E-9</v>
      </c>
      <c r="W592">
        <f t="shared" si="79"/>
        <v>-6.9142600149282818E-11</v>
      </c>
      <c r="AH592" t="s">
        <v>94</v>
      </c>
    </row>
    <row r="593" spans="1:34" x14ac:dyDescent="0.25">
      <c r="A593" t="s">
        <v>221</v>
      </c>
      <c r="B593" t="s">
        <v>74</v>
      </c>
      <c r="C593" t="s">
        <v>66</v>
      </c>
      <c r="D593" t="s">
        <v>65</v>
      </c>
      <c r="E593" t="s">
        <v>94</v>
      </c>
      <c r="F593">
        <v>-1.4961519999999999</v>
      </c>
      <c r="G593">
        <v>0.62</v>
      </c>
      <c r="H593">
        <v>53.22580645</v>
      </c>
      <c r="I593">
        <v>4.9089999999999998</v>
      </c>
      <c r="M593">
        <v>0.05</v>
      </c>
      <c r="N593">
        <v>0.99</v>
      </c>
      <c r="O593">
        <f t="shared" si="72"/>
        <v>-7.4807599999999995E-8</v>
      </c>
      <c r="P593">
        <f t="shared" si="73"/>
        <v>-3.2468224086110177E-9</v>
      </c>
      <c r="Q593">
        <f t="shared" si="74"/>
        <v>-3.2468224086110178</v>
      </c>
      <c r="R593">
        <v>23.5</v>
      </c>
      <c r="S593">
        <f t="shared" si="75"/>
        <v>-0.22284299304125035</v>
      </c>
      <c r="T593">
        <f t="shared" si="76"/>
        <v>-7.4280997680416788E-11</v>
      </c>
      <c r="U593">
        <f t="shared" si="77"/>
        <v>-9.3815886253531086E-12</v>
      </c>
      <c r="V593">
        <f t="shared" si="78"/>
        <v>-1.0404316502102939E-9</v>
      </c>
      <c r="W593">
        <f t="shared" si="79"/>
        <v>-1.3140509739873339E-10</v>
      </c>
      <c r="AH593" t="s">
        <v>94</v>
      </c>
    </row>
    <row r="594" spans="1:34" x14ac:dyDescent="0.25">
      <c r="A594" t="s">
        <v>221</v>
      </c>
      <c r="B594" t="s">
        <v>60</v>
      </c>
      <c r="C594" t="s">
        <v>61</v>
      </c>
      <c r="D594" t="s">
        <v>63</v>
      </c>
      <c r="E594" t="s">
        <v>151</v>
      </c>
      <c r="F594">
        <v>-1.6393706669999999</v>
      </c>
      <c r="G594">
        <v>0.78</v>
      </c>
      <c r="H594">
        <v>12.820512819999999</v>
      </c>
      <c r="I594">
        <v>4.9089999999999998</v>
      </c>
      <c r="M594">
        <v>0.05</v>
      </c>
      <c r="N594">
        <v>0.99</v>
      </c>
      <c r="O594">
        <f t="shared" si="72"/>
        <v>-8.1968533350000007E-8</v>
      </c>
      <c r="P594">
        <f t="shared" si="73"/>
        <v>-3.5576234350755742E-9</v>
      </c>
      <c r="Q594">
        <f t="shared" si="74"/>
        <v>-3.5576234350755742</v>
      </c>
      <c r="R594">
        <v>24.25</v>
      </c>
      <c r="S594">
        <f t="shared" si="75"/>
        <v>-0.18808477055646705</v>
      </c>
      <c r="T594">
        <f t="shared" si="76"/>
        <v>-6.2694923518822347E-11</v>
      </c>
      <c r="U594">
        <f t="shared" si="77"/>
        <v>-9.9617112130131257E-12</v>
      </c>
      <c r="V594">
        <f t="shared" si="78"/>
        <v>-8.7814898525108896E-10</v>
      </c>
      <c r="W594">
        <f t="shared" si="79"/>
        <v>-1.3953070044731094E-10</v>
      </c>
      <c r="AH594" t="s">
        <v>94</v>
      </c>
    </row>
    <row r="595" spans="1:34" x14ac:dyDescent="0.25">
      <c r="A595" t="s">
        <v>221</v>
      </c>
      <c r="B595" t="s">
        <v>72</v>
      </c>
      <c r="C595" t="s">
        <v>66</v>
      </c>
      <c r="D595" t="s">
        <v>63</v>
      </c>
      <c r="E595" t="s">
        <v>94</v>
      </c>
      <c r="F595">
        <v>-0.860128</v>
      </c>
      <c r="G595">
        <v>0.42099999999999999</v>
      </c>
      <c r="H595">
        <v>63.895486939999998</v>
      </c>
      <c r="I595">
        <v>4.9089999999999998</v>
      </c>
      <c r="M595">
        <v>0.05</v>
      </c>
      <c r="N595">
        <v>0.99</v>
      </c>
      <c r="O595">
        <f t="shared" si="72"/>
        <v>-4.3006400000000003E-8</v>
      </c>
      <c r="P595">
        <f t="shared" si="73"/>
        <v>-1.8665769685658797E-9</v>
      </c>
      <c r="Q595">
        <f t="shared" si="74"/>
        <v>-1.8665769685658797</v>
      </c>
      <c r="R595">
        <v>23.75</v>
      </c>
      <c r="S595">
        <f t="shared" si="75"/>
        <v>-0.18668103198558617</v>
      </c>
      <c r="T595">
        <f t="shared" si="76"/>
        <v>-6.222701066186206E-11</v>
      </c>
      <c r="U595">
        <f t="shared" si="77"/>
        <v>-5.3366411669675965E-12</v>
      </c>
      <c r="V595">
        <f t="shared" si="78"/>
        <v>-8.7159507023750333E-10</v>
      </c>
      <c r="W595">
        <f t="shared" si="79"/>
        <v>-7.4748731833365039E-11</v>
      </c>
      <c r="AH595" t="s">
        <v>94</v>
      </c>
    </row>
    <row r="596" spans="1:34" x14ac:dyDescent="0.25">
      <c r="A596" t="s">
        <v>221</v>
      </c>
      <c r="B596" t="s">
        <v>72</v>
      </c>
      <c r="C596" t="s">
        <v>66</v>
      </c>
      <c r="D596" t="s">
        <v>62</v>
      </c>
      <c r="E596" t="s">
        <v>94</v>
      </c>
      <c r="F596">
        <v>-1.151152</v>
      </c>
      <c r="G596">
        <v>0.57399999999999995</v>
      </c>
      <c r="H596">
        <v>56.794425089999997</v>
      </c>
      <c r="I596">
        <v>4.9089999999999998</v>
      </c>
      <c r="M596">
        <v>0.05</v>
      </c>
      <c r="N596">
        <v>0.99</v>
      </c>
      <c r="O596">
        <f t="shared" si="72"/>
        <v>-5.7557600000000003E-8</v>
      </c>
      <c r="P596">
        <f t="shared" si="73"/>
        <v>-2.498132615748527E-9</v>
      </c>
      <c r="Q596">
        <f t="shared" si="74"/>
        <v>-2.4981326157485269</v>
      </c>
      <c r="R596">
        <v>23.75</v>
      </c>
      <c r="S596">
        <f t="shared" si="75"/>
        <v>-0.18324831217667539</v>
      </c>
      <c r="T596">
        <f t="shared" si="76"/>
        <v>-6.1082770725558457E-11</v>
      </c>
      <c r="U596">
        <f t="shared" si="77"/>
        <v>-7.1422917898697401E-12</v>
      </c>
      <c r="V596">
        <f t="shared" si="78"/>
        <v>-8.5556804472167963E-10</v>
      </c>
      <c r="W596">
        <f t="shared" si="79"/>
        <v>-1.000399384131685E-10</v>
      </c>
      <c r="AH596" t="s">
        <v>94</v>
      </c>
    </row>
    <row r="597" spans="1:34" x14ac:dyDescent="0.25">
      <c r="A597" t="s">
        <v>221</v>
      </c>
      <c r="B597" t="s">
        <v>74</v>
      </c>
      <c r="C597" t="s">
        <v>61</v>
      </c>
      <c r="D597" t="s">
        <v>62</v>
      </c>
      <c r="E597" t="s">
        <v>151</v>
      </c>
      <c r="F597">
        <v>-1.4934426670000001</v>
      </c>
      <c r="G597">
        <v>0.77</v>
      </c>
      <c r="H597">
        <v>58.441558440000001</v>
      </c>
      <c r="I597">
        <v>4.9089999999999998</v>
      </c>
      <c r="M597">
        <v>0.05</v>
      </c>
      <c r="N597">
        <v>0.99</v>
      </c>
      <c r="O597">
        <f t="shared" si="72"/>
        <v>-7.467213335000001E-8</v>
      </c>
      <c r="P597">
        <f t="shared" si="73"/>
        <v>-3.2409428435021326E-9</v>
      </c>
      <c r="Q597">
        <f t="shared" si="74"/>
        <v>-3.2409428435021326</v>
      </c>
      <c r="R597">
        <v>23.5</v>
      </c>
      <c r="S597">
        <f t="shared" si="75"/>
        <v>-0.1791070927605489</v>
      </c>
      <c r="T597">
        <f t="shared" si="76"/>
        <v>-5.9702364253516297E-11</v>
      </c>
      <c r="U597">
        <f t="shared" si="77"/>
        <v>-9.364599811612866E-12</v>
      </c>
      <c r="V597">
        <f t="shared" si="78"/>
        <v>-8.3623310538972676E-10</v>
      </c>
      <c r="W597">
        <f t="shared" si="79"/>
        <v>-1.3116714018131794E-10</v>
      </c>
      <c r="AH597" t="s">
        <v>94</v>
      </c>
    </row>
    <row r="598" spans="1:34" x14ac:dyDescent="0.25">
      <c r="A598" t="s">
        <v>221</v>
      </c>
      <c r="B598" t="s">
        <v>72</v>
      </c>
      <c r="C598" t="s">
        <v>68</v>
      </c>
      <c r="D598">
        <v>6</v>
      </c>
      <c r="E598" t="s">
        <v>154</v>
      </c>
      <c r="F598">
        <v>-0.83952199999999999</v>
      </c>
      <c r="G598">
        <v>0.53300000000000003</v>
      </c>
      <c r="H598">
        <v>164.54033770000001</v>
      </c>
      <c r="I598">
        <v>4.9089999999999998</v>
      </c>
      <c r="M598">
        <v>0.05</v>
      </c>
      <c r="N598">
        <v>0.99</v>
      </c>
      <c r="O598">
        <f t="shared" si="72"/>
        <v>-4.1976099999999997E-8</v>
      </c>
      <c r="P598">
        <f t="shared" si="73"/>
        <v>-1.821859571836243E-9</v>
      </c>
      <c r="Q598">
        <f t="shared" si="74"/>
        <v>-1.8218595718362431</v>
      </c>
      <c r="R598">
        <v>23.75</v>
      </c>
      <c r="S598">
        <f t="shared" si="75"/>
        <v>-0.14392096943507401</v>
      </c>
      <c r="T598">
        <f t="shared" si="76"/>
        <v>-4.7973656478357993E-11</v>
      </c>
      <c r="U598">
        <f t="shared" si="77"/>
        <v>-5.208791791192669E-12</v>
      </c>
      <c r="V598">
        <f t="shared" si="78"/>
        <v>-6.7195261419541694E-10</v>
      </c>
      <c r="W598">
        <f t="shared" si="79"/>
        <v>-7.2957983981698356E-11</v>
      </c>
      <c r="AH598" t="s">
        <v>193</v>
      </c>
    </row>
    <row r="599" spans="1:34" x14ac:dyDescent="0.25">
      <c r="A599" t="s">
        <v>221</v>
      </c>
      <c r="B599" t="s">
        <v>71</v>
      </c>
      <c r="C599" t="s">
        <v>66</v>
      </c>
      <c r="D599" t="s">
        <v>62</v>
      </c>
      <c r="E599" t="s">
        <v>94</v>
      </c>
      <c r="F599">
        <v>-1.629256</v>
      </c>
      <c r="G599">
        <v>1.25</v>
      </c>
      <c r="H599">
        <v>20</v>
      </c>
      <c r="I599">
        <v>4.9089999999999998</v>
      </c>
      <c r="M599">
        <v>0.05</v>
      </c>
      <c r="N599">
        <v>0.99</v>
      </c>
      <c r="O599">
        <f t="shared" si="72"/>
        <v>-8.1462800000000009E-8</v>
      </c>
      <c r="P599">
        <f t="shared" si="73"/>
        <v>-3.5356734410433921E-9</v>
      </c>
      <c r="Q599">
        <f t="shared" si="74"/>
        <v>-3.5356734410433921</v>
      </c>
      <c r="R599">
        <v>23</v>
      </c>
      <c r="S599">
        <f t="shared" si="75"/>
        <v>-0.12297994577542233</v>
      </c>
      <c r="T599">
        <f t="shared" si="76"/>
        <v>-4.0993315258474108E-11</v>
      </c>
      <c r="U599">
        <f t="shared" si="77"/>
        <v>-1.0438305983518566E-11</v>
      </c>
      <c r="V599">
        <f t="shared" si="78"/>
        <v>-5.7418106883086932E-10</v>
      </c>
      <c r="W599">
        <f t="shared" si="79"/>
        <v>-1.4620622041934952E-10</v>
      </c>
      <c r="AH599" t="s">
        <v>94</v>
      </c>
    </row>
    <row r="600" spans="1:34" x14ac:dyDescent="0.25">
      <c r="A600" t="s">
        <v>221</v>
      </c>
      <c r="B600" t="s">
        <v>60</v>
      </c>
      <c r="C600" t="s">
        <v>66</v>
      </c>
      <c r="D600" t="s">
        <v>65</v>
      </c>
      <c r="E600" t="s">
        <v>94</v>
      </c>
      <c r="F600">
        <v>-1.033128</v>
      </c>
      <c r="G600">
        <v>0.76</v>
      </c>
      <c r="H600">
        <v>11.84210526</v>
      </c>
      <c r="I600">
        <v>4.9089999999999998</v>
      </c>
      <c r="M600">
        <v>0.05</v>
      </c>
      <c r="N600">
        <v>0.99</v>
      </c>
      <c r="O600">
        <f t="shared" si="72"/>
        <v>-5.1656400000000005E-8</v>
      </c>
      <c r="P600">
        <f t="shared" si="73"/>
        <v>-2.2420069226679401E-9</v>
      </c>
      <c r="Q600">
        <f t="shared" si="74"/>
        <v>-2.2420069226679402</v>
      </c>
      <c r="R600">
        <v>24.25</v>
      </c>
      <c r="S600">
        <f t="shared" si="75"/>
        <v>-0.12164986015561259</v>
      </c>
      <c r="T600">
        <f t="shared" si="76"/>
        <v>-4.0549953385204198E-11</v>
      </c>
      <c r="U600">
        <f t="shared" si="77"/>
        <v>-6.2778497805571797E-12</v>
      </c>
      <c r="V600">
        <f t="shared" si="78"/>
        <v>-5.6797103208053966E-10</v>
      </c>
      <c r="W600">
        <f t="shared" si="79"/>
        <v>-8.7931958521330251E-11</v>
      </c>
      <c r="AH600" t="s">
        <v>111</v>
      </c>
    </row>
    <row r="601" spans="1:34" x14ac:dyDescent="0.25">
      <c r="A601" t="s">
        <v>221</v>
      </c>
      <c r="B601" t="s">
        <v>71</v>
      </c>
      <c r="C601" t="s">
        <v>61</v>
      </c>
      <c r="D601" t="s">
        <v>62</v>
      </c>
      <c r="E601" t="s">
        <v>151</v>
      </c>
      <c r="F601">
        <v>-1.7864026669999999</v>
      </c>
      <c r="G601">
        <v>1.51</v>
      </c>
      <c r="H601">
        <v>55.629139070000001</v>
      </c>
      <c r="I601">
        <v>4.9089999999999998</v>
      </c>
      <c r="M601">
        <v>0.05</v>
      </c>
      <c r="N601">
        <v>0.99</v>
      </c>
      <c r="O601">
        <f t="shared" si="72"/>
        <v>-8.932013335000001E-8</v>
      </c>
      <c r="P601">
        <f t="shared" si="73"/>
        <v>-3.8766998339861771E-9</v>
      </c>
      <c r="Q601">
        <f t="shared" si="74"/>
        <v>-3.8766998339861769</v>
      </c>
      <c r="R601">
        <v>23</v>
      </c>
      <c r="S601">
        <f t="shared" si="75"/>
        <v>-0.11162395145367628</v>
      </c>
      <c r="T601">
        <f t="shared" si="76"/>
        <v>-3.7207983817892097E-11</v>
      </c>
      <c r="U601">
        <f t="shared" si="77"/>
        <v>-1.1445112154210035E-11</v>
      </c>
      <c r="V601">
        <f t="shared" si="78"/>
        <v>-5.211610669420692E-10</v>
      </c>
      <c r="W601">
        <f t="shared" si="79"/>
        <v>-1.603082524103737E-10</v>
      </c>
      <c r="AH601" t="s">
        <v>94</v>
      </c>
    </row>
    <row r="602" spans="1:34" x14ac:dyDescent="0.25">
      <c r="A602" t="s">
        <v>221</v>
      </c>
      <c r="B602" t="s">
        <v>60</v>
      </c>
      <c r="C602" t="s">
        <v>66</v>
      </c>
      <c r="D602">
        <v>6</v>
      </c>
      <c r="E602" t="s">
        <v>94</v>
      </c>
      <c r="F602">
        <v>-1.47444</v>
      </c>
      <c r="G602">
        <v>1.24</v>
      </c>
      <c r="H602">
        <v>8.8709677419999995</v>
      </c>
      <c r="I602">
        <v>4.9089999999999998</v>
      </c>
      <c r="M602">
        <v>0.05</v>
      </c>
      <c r="N602">
        <v>0.99</v>
      </c>
      <c r="O602">
        <f t="shared" si="72"/>
        <v>-7.3722000000000003E-8</v>
      </c>
      <c r="P602">
        <f t="shared" si="73"/>
        <v>-3.1997048643135382E-9</v>
      </c>
      <c r="Q602">
        <f t="shared" si="74"/>
        <v>-3.1997048643135382</v>
      </c>
      <c r="R602">
        <v>24.25</v>
      </c>
      <c r="S602">
        <f t="shared" si="75"/>
        <v>-0.10640854221195671</v>
      </c>
      <c r="T602">
        <f t="shared" si="76"/>
        <v>-3.5469514070652235E-11</v>
      </c>
      <c r="U602">
        <f t="shared" si="77"/>
        <v>-8.9595024338172285E-12</v>
      </c>
      <c r="V602">
        <f t="shared" si="78"/>
        <v>-4.9681084273340467E-10</v>
      </c>
      <c r="W602">
        <f t="shared" si="79"/>
        <v>-1.2549306273974777E-10</v>
      </c>
      <c r="AH602" t="s">
        <v>94</v>
      </c>
    </row>
    <row r="603" spans="1:34" x14ac:dyDescent="0.25">
      <c r="A603" t="s">
        <v>221</v>
      </c>
      <c r="B603" t="s">
        <v>71</v>
      </c>
      <c r="C603" t="s">
        <v>61</v>
      </c>
      <c r="D603" t="s">
        <v>63</v>
      </c>
      <c r="E603" t="s">
        <v>151</v>
      </c>
      <c r="F603">
        <v>-1.5985466669999999</v>
      </c>
      <c r="G603">
        <v>1.47</v>
      </c>
      <c r="H603">
        <v>38.095238100000003</v>
      </c>
      <c r="I603">
        <v>4.9089999999999998</v>
      </c>
      <c r="M603">
        <v>0.05</v>
      </c>
      <c r="N603">
        <v>0.99</v>
      </c>
      <c r="O603">
        <f t="shared" si="72"/>
        <v>-7.9927333350000011E-8</v>
      </c>
      <c r="P603">
        <f t="shared" si="73"/>
        <v>-3.4690306463688551E-9</v>
      </c>
      <c r="Q603">
        <f t="shared" si="74"/>
        <v>-3.4690306463688549</v>
      </c>
      <c r="R603">
        <v>23</v>
      </c>
      <c r="S603">
        <f t="shared" si="75"/>
        <v>-0.10260368667166089</v>
      </c>
      <c r="T603">
        <f t="shared" si="76"/>
        <v>-3.4201228890553634E-11</v>
      </c>
      <c r="U603">
        <f t="shared" si="77"/>
        <v>-1.0241557642923985E-11</v>
      </c>
      <c r="V603">
        <f t="shared" si="78"/>
        <v>-4.7904635270131762E-10</v>
      </c>
      <c r="W603">
        <f t="shared" si="79"/>
        <v>-1.4345042543714338E-10</v>
      </c>
      <c r="AH603" t="s">
        <v>94</v>
      </c>
    </row>
    <row r="604" spans="1:34" x14ac:dyDescent="0.25">
      <c r="A604" t="s">
        <v>221</v>
      </c>
      <c r="B604" t="s">
        <v>60</v>
      </c>
      <c r="C604" t="s">
        <v>61</v>
      </c>
      <c r="D604">
        <v>6</v>
      </c>
      <c r="E604" t="s">
        <v>151</v>
      </c>
      <c r="F604">
        <v>-1.6957786669999999</v>
      </c>
      <c r="G604">
        <v>1.5</v>
      </c>
      <c r="H604">
        <v>37.333333330000002</v>
      </c>
      <c r="I604">
        <v>4.9089999999999998</v>
      </c>
      <c r="M604">
        <v>0.05</v>
      </c>
      <c r="N604">
        <v>0.99</v>
      </c>
      <c r="O604">
        <f t="shared" si="72"/>
        <v>-8.4788933349999997E-8</v>
      </c>
      <c r="P604">
        <f t="shared" si="73"/>
        <v>-3.6800353012662623E-9</v>
      </c>
      <c r="Q604">
        <f t="shared" si="74"/>
        <v>-3.6800353012662623</v>
      </c>
      <c r="R604">
        <v>24.25</v>
      </c>
      <c r="S604">
        <f t="shared" si="75"/>
        <v>-0.10116935536127182</v>
      </c>
      <c r="T604">
        <f t="shared" si="76"/>
        <v>-3.3723118453757271E-11</v>
      </c>
      <c r="U604">
        <f t="shared" si="77"/>
        <v>-1.0304477017852091E-11</v>
      </c>
      <c r="V604">
        <f t="shared" si="78"/>
        <v>-4.7234960324624199E-10</v>
      </c>
      <c r="W604">
        <f t="shared" si="79"/>
        <v>-1.443317182459489E-10</v>
      </c>
      <c r="AH604" t="s">
        <v>94</v>
      </c>
    </row>
    <row r="605" spans="1:34" x14ac:dyDescent="0.25">
      <c r="A605" t="s">
        <v>221</v>
      </c>
      <c r="B605" t="s">
        <v>73</v>
      </c>
      <c r="C605" t="s">
        <v>66</v>
      </c>
      <c r="D605" t="s">
        <v>65</v>
      </c>
      <c r="E605" t="s">
        <v>94</v>
      </c>
      <c r="F605">
        <v>-0.92490399999999995</v>
      </c>
      <c r="G605">
        <v>0.83599999999999997</v>
      </c>
      <c r="H605">
        <v>71.052631579999996</v>
      </c>
      <c r="I605">
        <v>4.9089999999999998</v>
      </c>
      <c r="M605">
        <v>0.05</v>
      </c>
      <c r="N605">
        <v>0.99</v>
      </c>
      <c r="O605">
        <f t="shared" si="72"/>
        <v>-4.6245199999999999E-8</v>
      </c>
      <c r="P605">
        <f t="shared" si="73"/>
        <v>-2.0071483599353304E-9</v>
      </c>
      <c r="Q605">
        <f t="shared" si="74"/>
        <v>-2.0071483599353304</v>
      </c>
      <c r="R605">
        <v>24</v>
      </c>
      <c r="S605">
        <f t="shared" si="75"/>
        <v>-0.10003729864111495</v>
      </c>
      <c r="T605">
        <f t="shared" si="76"/>
        <v>-3.3345766213704985E-11</v>
      </c>
      <c r="U605">
        <f t="shared" si="77"/>
        <v>-5.6787656456829023E-12</v>
      </c>
      <c r="V605">
        <f t="shared" si="78"/>
        <v>-4.6706414362550168E-10</v>
      </c>
      <c r="W605">
        <f t="shared" si="79"/>
        <v>-7.9540766769386712E-11</v>
      </c>
      <c r="AH605" t="s">
        <v>94</v>
      </c>
    </row>
    <row r="606" spans="1:34" x14ac:dyDescent="0.25">
      <c r="A606" t="s">
        <v>221</v>
      </c>
      <c r="B606" t="s">
        <v>72</v>
      </c>
      <c r="C606" t="s">
        <v>66</v>
      </c>
      <c r="D606" t="s">
        <v>65</v>
      </c>
      <c r="E606" t="s">
        <v>94</v>
      </c>
      <c r="F606">
        <v>-0.93682399999999999</v>
      </c>
      <c r="G606">
        <v>0.86699999999999999</v>
      </c>
      <c r="H606">
        <v>104.15224910000001</v>
      </c>
      <c r="I606">
        <v>4.9089999999999998</v>
      </c>
      <c r="M606">
        <v>0.05</v>
      </c>
      <c r="N606">
        <v>0.99</v>
      </c>
      <c r="O606">
        <f t="shared" si="72"/>
        <v>-4.68412E-8</v>
      </c>
      <c r="P606">
        <f t="shared" si="73"/>
        <v>-2.033016134807565E-9</v>
      </c>
      <c r="Q606">
        <f t="shared" si="74"/>
        <v>-2.033016134807565</v>
      </c>
      <c r="R606">
        <v>23.75</v>
      </c>
      <c r="S606">
        <f t="shared" si="75"/>
        <v>-9.8732040784681119E-2</v>
      </c>
      <c r="T606">
        <f t="shared" si="76"/>
        <v>-3.2910680261560375E-11</v>
      </c>
      <c r="U606">
        <f t="shared" si="77"/>
        <v>-5.8124994472953438E-12</v>
      </c>
      <c r="V606">
        <f t="shared" si="78"/>
        <v>-4.6097002521959771E-10</v>
      </c>
      <c r="W606">
        <f t="shared" si="79"/>
        <v>-8.1413936008431688E-11</v>
      </c>
      <c r="AH606" t="s">
        <v>94</v>
      </c>
    </row>
    <row r="607" spans="1:34" x14ac:dyDescent="0.25">
      <c r="A607" t="s">
        <v>221</v>
      </c>
      <c r="B607" t="s">
        <v>73</v>
      </c>
      <c r="C607" t="s">
        <v>61</v>
      </c>
      <c r="D607" t="s">
        <v>65</v>
      </c>
      <c r="E607" t="s">
        <v>151</v>
      </c>
      <c r="F607">
        <v>-1.513786667</v>
      </c>
      <c r="G607">
        <v>1.46</v>
      </c>
      <c r="H607">
        <v>44.520547950000001</v>
      </c>
      <c r="I607">
        <v>4.9089999999999998</v>
      </c>
      <c r="M607">
        <v>0.05</v>
      </c>
      <c r="N607">
        <v>0.99</v>
      </c>
      <c r="O607">
        <f t="shared" si="72"/>
        <v>-7.568933335000001E-8</v>
      </c>
      <c r="P607">
        <f t="shared" si="73"/>
        <v>-3.2850916700122618E-9</v>
      </c>
      <c r="Q607">
        <f t="shared" si="74"/>
        <v>-3.2850916700122617</v>
      </c>
      <c r="R607">
        <v>24</v>
      </c>
      <c r="S607">
        <f t="shared" si="75"/>
        <v>-9.375261615331798E-2</v>
      </c>
      <c r="T607">
        <f t="shared" si="76"/>
        <v>-3.1250872051105992E-11</v>
      </c>
      <c r="U607">
        <f t="shared" si="77"/>
        <v>-9.2944129546984609E-12</v>
      </c>
      <c r="V607">
        <f t="shared" si="78"/>
        <v>-4.3772158955822632E-10</v>
      </c>
      <c r="W607">
        <f t="shared" si="79"/>
        <v>-1.3018405393257494E-10</v>
      </c>
      <c r="AH607" t="s">
        <v>94</v>
      </c>
    </row>
    <row r="608" spans="1:34" x14ac:dyDescent="0.25">
      <c r="A608" t="s">
        <v>221</v>
      </c>
      <c r="B608" t="s">
        <v>72</v>
      </c>
      <c r="C608" t="s">
        <v>70</v>
      </c>
      <c r="D608" t="s">
        <v>63</v>
      </c>
      <c r="E608" t="s">
        <v>94</v>
      </c>
      <c r="F608">
        <v>-1.1299973329999999</v>
      </c>
      <c r="G608">
        <v>1.2</v>
      </c>
      <c r="H608">
        <v>167.5</v>
      </c>
      <c r="I608">
        <v>4.9089999999999998</v>
      </c>
      <c r="M608">
        <v>0.05</v>
      </c>
      <c r="N608">
        <v>0.99</v>
      </c>
      <c r="O608">
        <f t="shared" si="72"/>
        <v>-5.6499866650000001E-8</v>
      </c>
      <c r="P608">
        <f t="shared" si="73"/>
        <v>-2.4522245483447444E-9</v>
      </c>
      <c r="Q608">
        <f t="shared" si="74"/>
        <v>-2.4522245483447445</v>
      </c>
      <c r="R608">
        <v>23.75</v>
      </c>
      <c r="S608">
        <f t="shared" si="75"/>
        <v>-8.6042966608587526E-2</v>
      </c>
      <c r="T608">
        <f t="shared" si="76"/>
        <v>-2.8680988869529177E-11</v>
      </c>
      <c r="U608">
        <f t="shared" si="77"/>
        <v>-7.0110382243705456E-12</v>
      </c>
      <c r="V608">
        <f t="shared" si="78"/>
        <v>-4.0172600679883432E-10</v>
      </c>
      <c r="W608">
        <f t="shared" si="79"/>
        <v>-9.8201509097290922E-11</v>
      </c>
      <c r="AH608" t="s">
        <v>94</v>
      </c>
    </row>
    <row r="609" spans="1:34" x14ac:dyDescent="0.25">
      <c r="A609" t="s">
        <v>221</v>
      </c>
      <c r="B609" t="s">
        <v>71</v>
      </c>
      <c r="C609" t="s">
        <v>61</v>
      </c>
      <c r="D609">
        <v>6</v>
      </c>
      <c r="E609" t="s">
        <v>195</v>
      </c>
      <c r="F609">
        <v>-1.424354667</v>
      </c>
      <c r="G609">
        <v>1.71</v>
      </c>
      <c r="H609">
        <v>52.04678363</v>
      </c>
      <c r="I609">
        <v>4.9089999999999998</v>
      </c>
      <c r="M609">
        <v>0.05</v>
      </c>
      <c r="N609">
        <v>0.99</v>
      </c>
      <c r="O609">
        <f t="shared" si="72"/>
        <v>-7.1217733350000003E-8</v>
      </c>
      <c r="P609">
        <f t="shared" si="73"/>
        <v>-3.0910139147795707E-9</v>
      </c>
      <c r="Q609">
        <f t="shared" si="74"/>
        <v>-3.0910139147795705</v>
      </c>
      <c r="R609">
        <v>23</v>
      </c>
      <c r="S609">
        <f t="shared" si="75"/>
        <v>-7.8591759846925263E-2</v>
      </c>
      <c r="T609">
        <f t="shared" si="76"/>
        <v>-2.6197253282308424E-11</v>
      </c>
      <c r="U609">
        <f t="shared" si="77"/>
        <v>-9.1255455515883894E-12</v>
      </c>
      <c r="V609">
        <f t="shared" si="78"/>
        <v>-3.6693706754930942E-10</v>
      </c>
      <c r="W609">
        <f t="shared" si="79"/>
        <v>-1.2781877887743309E-10</v>
      </c>
      <c r="AH609" t="s">
        <v>94</v>
      </c>
    </row>
    <row r="610" spans="1:34" x14ac:dyDescent="0.25">
      <c r="A610" t="s">
        <v>221</v>
      </c>
      <c r="B610" t="s">
        <v>74</v>
      </c>
      <c r="C610" t="s">
        <v>68</v>
      </c>
      <c r="D610" t="s">
        <v>64</v>
      </c>
      <c r="E610" t="s">
        <v>154</v>
      </c>
      <c r="F610">
        <v>-0.40074599999999999</v>
      </c>
      <c r="G610">
        <v>0.57999999999999996</v>
      </c>
      <c r="H610">
        <v>86.206896549999996</v>
      </c>
      <c r="I610">
        <v>4.9089999999999998</v>
      </c>
      <c r="M610">
        <v>0.05</v>
      </c>
      <c r="N610">
        <v>0.99</v>
      </c>
      <c r="O610">
        <f t="shared" si="72"/>
        <v>-2.0037299999999999E-8</v>
      </c>
      <c r="P610">
        <f t="shared" si="73"/>
        <v>-8.6966504269701927E-10</v>
      </c>
      <c r="Q610">
        <f t="shared" si="74"/>
        <v>-0.86966504269701927</v>
      </c>
      <c r="R610">
        <v>23.5</v>
      </c>
      <c r="S610">
        <f t="shared" si="75"/>
        <v>-6.3805212230155492E-2</v>
      </c>
      <c r="T610">
        <f t="shared" si="76"/>
        <v>-2.1268404076718495E-11</v>
      </c>
      <c r="U610">
        <f t="shared" si="77"/>
        <v>-2.5128690903435988E-12</v>
      </c>
      <c r="V610">
        <f t="shared" si="78"/>
        <v>-2.9790015538137296E-10</v>
      </c>
      <c r="W610">
        <f t="shared" si="79"/>
        <v>-3.5197003487715687E-11</v>
      </c>
      <c r="AH610" t="s">
        <v>94</v>
      </c>
    </row>
    <row r="611" spans="1:34" x14ac:dyDescent="0.25">
      <c r="A611" t="s">
        <v>221</v>
      </c>
      <c r="B611" t="s">
        <v>60</v>
      </c>
      <c r="C611" t="s">
        <v>66</v>
      </c>
      <c r="D611" t="s">
        <v>64</v>
      </c>
      <c r="E611" t="s">
        <v>94</v>
      </c>
      <c r="F611">
        <v>-0.88236800000000004</v>
      </c>
      <c r="G611">
        <v>1.26</v>
      </c>
      <c r="H611">
        <v>39.682539679999998</v>
      </c>
      <c r="I611">
        <v>4.9089999999999998</v>
      </c>
      <c r="M611">
        <v>0.05</v>
      </c>
      <c r="N611">
        <v>0.99</v>
      </c>
      <c r="O611">
        <f t="shared" si="72"/>
        <v>-4.4118400000000007E-8</v>
      </c>
      <c r="P611">
        <f t="shared" si="73"/>
        <v>-1.9148403337637396E-9</v>
      </c>
      <c r="Q611">
        <f t="shared" si="74"/>
        <v>-1.9148403337637396</v>
      </c>
      <c r="R611">
        <v>24.25</v>
      </c>
      <c r="S611">
        <f t="shared" si="75"/>
        <v>-6.2668641262108971E-2</v>
      </c>
      <c r="T611">
        <f t="shared" si="76"/>
        <v>-2.0889547087369658E-11</v>
      </c>
      <c r="U611">
        <f t="shared" si="77"/>
        <v>-5.3617497107528553E-12</v>
      </c>
      <c r="V611">
        <f t="shared" si="78"/>
        <v>-2.9259361918866058E-10</v>
      </c>
      <c r="W611">
        <f t="shared" si="79"/>
        <v>-7.5100419673602015E-11</v>
      </c>
      <c r="AH611" t="s">
        <v>111</v>
      </c>
    </row>
    <row r="612" spans="1:34" x14ac:dyDescent="0.25">
      <c r="A612" t="s">
        <v>221</v>
      </c>
      <c r="B612" t="s">
        <v>60</v>
      </c>
      <c r="C612" t="s">
        <v>61</v>
      </c>
      <c r="D612" t="s">
        <v>64</v>
      </c>
      <c r="E612" t="s">
        <v>151</v>
      </c>
      <c r="F612">
        <v>-1.4386266670000001</v>
      </c>
      <c r="G612">
        <v>2.06</v>
      </c>
      <c r="H612">
        <v>5.8252427180000002</v>
      </c>
      <c r="I612">
        <v>4.9089999999999998</v>
      </c>
      <c r="M612">
        <v>0.05</v>
      </c>
      <c r="N612">
        <v>0.99</v>
      </c>
      <c r="O612">
        <f t="shared" si="72"/>
        <v>-7.193133335000001E-8</v>
      </c>
      <c r="P612">
        <f t="shared" si="73"/>
        <v>-3.1219858009353202E-9</v>
      </c>
      <c r="Q612">
        <f t="shared" si="74"/>
        <v>-3.1219858009353203</v>
      </c>
      <c r="R612">
        <v>24.25</v>
      </c>
      <c r="S612">
        <f t="shared" si="75"/>
        <v>-6.249596238485277E-2</v>
      </c>
      <c r="T612">
        <f t="shared" si="76"/>
        <v>-2.0831987461617589E-11</v>
      </c>
      <c r="U612">
        <f t="shared" si="77"/>
        <v>-8.7418810696541528E-12</v>
      </c>
      <c r="V612">
        <f t="shared" si="78"/>
        <v>-2.9178739877863911E-10</v>
      </c>
      <c r="W612">
        <f t="shared" si="79"/>
        <v>-1.2244490557832482E-10</v>
      </c>
      <c r="AH612" t="s">
        <v>94</v>
      </c>
    </row>
    <row r="613" spans="1:34" x14ac:dyDescent="0.25">
      <c r="A613" t="s">
        <v>221</v>
      </c>
      <c r="B613" t="s">
        <v>74</v>
      </c>
      <c r="C613" t="s">
        <v>70</v>
      </c>
      <c r="D613" t="s">
        <v>62</v>
      </c>
      <c r="E613" t="s">
        <v>94</v>
      </c>
      <c r="F613">
        <v>-0.84682133299999995</v>
      </c>
      <c r="G613">
        <v>1.4</v>
      </c>
      <c r="H613">
        <v>150.7142857</v>
      </c>
      <c r="I613">
        <v>4.9089999999999998</v>
      </c>
      <c r="M613">
        <v>0.05</v>
      </c>
      <c r="N613">
        <v>0.99</v>
      </c>
      <c r="O613">
        <f t="shared" si="72"/>
        <v>-4.2341066650000004E-8</v>
      </c>
      <c r="P613">
        <f t="shared" si="73"/>
        <v>-1.8376999663632124E-9</v>
      </c>
      <c r="Q613">
        <f t="shared" si="74"/>
        <v>-1.8376999663632123</v>
      </c>
      <c r="R613">
        <v>23.5</v>
      </c>
      <c r="S613">
        <f t="shared" si="75"/>
        <v>-5.5857141834748096E-2</v>
      </c>
      <c r="T613">
        <f t="shared" si="76"/>
        <v>-1.8619047278249365E-11</v>
      </c>
      <c r="U613">
        <f t="shared" si="77"/>
        <v>-5.3099747788855393E-12</v>
      </c>
      <c r="V613">
        <f t="shared" si="78"/>
        <v>-2.6079140951225539E-10</v>
      </c>
      <c r="W613">
        <f t="shared" si="79"/>
        <v>-7.4375223735416085E-11</v>
      </c>
      <c r="AH613" t="s">
        <v>94</v>
      </c>
    </row>
    <row r="614" spans="1:34" x14ac:dyDescent="0.25">
      <c r="A614" t="s">
        <v>221</v>
      </c>
      <c r="B614" t="s">
        <v>74</v>
      </c>
      <c r="C614" t="s">
        <v>66</v>
      </c>
      <c r="D614" t="s">
        <v>63</v>
      </c>
      <c r="E614" t="s">
        <v>94</v>
      </c>
      <c r="F614">
        <v>-0.27354400000000001</v>
      </c>
      <c r="G614">
        <v>0.46</v>
      </c>
      <c r="H614">
        <v>54.347826089999998</v>
      </c>
      <c r="I614">
        <v>4.9089999999999998</v>
      </c>
      <c r="M614">
        <v>0.05</v>
      </c>
      <c r="N614">
        <v>0.99</v>
      </c>
      <c r="O614">
        <f t="shared" si="72"/>
        <v>-1.3677200000000002E-8</v>
      </c>
      <c r="P614">
        <f t="shared" si="73"/>
        <v>-5.9362203101094831E-10</v>
      </c>
      <c r="Q614">
        <f t="shared" si="74"/>
        <v>-0.59362203101094835</v>
      </c>
      <c r="R614">
        <v>23.5</v>
      </c>
      <c r="S614">
        <f t="shared" si="75"/>
        <v>-5.4914156430244991E-2</v>
      </c>
      <c r="T614">
        <f t="shared" si="76"/>
        <v>-1.8304718810081662E-11</v>
      </c>
      <c r="U614">
        <f t="shared" si="77"/>
        <v>-1.7152517116800907E-12</v>
      </c>
      <c r="V614">
        <f t="shared" si="78"/>
        <v>-2.5638870495717081E-10</v>
      </c>
      <c r="W614">
        <f t="shared" si="79"/>
        <v>-2.4025016149989528E-11</v>
      </c>
      <c r="AH614" t="s">
        <v>94</v>
      </c>
    </row>
    <row r="615" spans="1:34" x14ac:dyDescent="0.25">
      <c r="A615" t="s">
        <v>221</v>
      </c>
      <c r="B615" t="s">
        <v>60</v>
      </c>
      <c r="C615" t="s">
        <v>61</v>
      </c>
      <c r="D615" t="s">
        <v>62</v>
      </c>
      <c r="E615" t="s">
        <v>151</v>
      </c>
      <c r="F615">
        <v>-1.716530667</v>
      </c>
      <c r="G615">
        <v>2.91</v>
      </c>
      <c r="H615">
        <v>29.209621989999999</v>
      </c>
      <c r="I615">
        <v>4.9089999999999998</v>
      </c>
      <c r="M615">
        <v>0.05</v>
      </c>
      <c r="N615">
        <v>0.99</v>
      </c>
      <c r="O615">
        <f t="shared" si="72"/>
        <v>-8.5826533350000001E-8</v>
      </c>
      <c r="P615">
        <f t="shared" si="73"/>
        <v>-3.7250695348357769E-9</v>
      </c>
      <c r="Q615">
        <f t="shared" si="74"/>
        <v>-3.725069534835777</v>
      </c>
      <c r="R615">
        <v>24.25</v>
      </c>
      <c r="S615">
        <f t="shared" si="75"/>
        <v>-5.2787324686800252E-2</v>
      </c>
      <c r="T615">
        <f t="shared" si="76"/>
        <v>-1.7595774895600084E-11</v>
      </c>
      <c r="U615">
        <f t="shared" si="77"/>
        <v>-1.0430577499734416E-11</v>
      </c>
      <c r="V615">
        <f t="shared" si="78"/>
        <v>-2.4645874023020169E-10</v>
      </c>
      <c r="W615">
        <f t="shared" si="79"/>
        <v>-1.4609796986553005E-10</v>
      </c>
      <c r="AH615" t="s">
        <v>111</v>
      </c>
    </row>
    <row r="616" spans="1:34" x14ac:dyDescent="0.25">
      <c r="A616" t="s">
        <v>221</v>
      </c>
      <c r="B616" t="s">
        <v>71</v>
      </c>
      <c r="C616" t="s">
        <v>68</v>
      </c>
      <c r="D616">
        <v>6</v>
      </c>
      <c r="E616" t="s">
        <v>154</v>
      </c>
      <c r="F616">
        <v>-1.2358020000000001</v>
      </c>
      <c r="G616">
        <v>2.34</v>
      </c>
      <c r="H616">
        <v>47.863247860000001</v>
      </c>
      <c r="I616">
        <v>4.9089999999999998</v>
      </c>
      <c r="M616">
        <v>0.05</v>
      </c>
      <c r="N616">
        <v>0.99</v>
      </c>
      <c r="O616">
        <f t="shared" si="72"/>
        <v>-6.1790100000000005E-8</v>
      </c>
      <c r="P616">
        <f t="shared" si="73"/>
        <v>-2.6818328794175412E-9</v>
      </c>
      <c r="Q616">
        <f t="shared" si="74"/>
        <v>-2.6818328794175414</v>
      </c>
      <c r="R616">
        <v>23</v>
      </c>
      <c r="S616">
        <f t="shared" si="75"/>
        <v>-4.9829670743544066E-2</v>
      </c>
      <c r="T616">
        <f t="shared" si="76"/>
        <v>-1.660989024784802E-11</v>
      </c>
      <c r="U616">
        <f t="shared" si="77"/>
        <v>-7.9175276390230931E-12</v>
      </c>
      <c r="V616">
        <f t="shared" si="78"/>
        <v>-2.3264974973453286E-10</v>
      </c>
      <c r="W616">
        <f t="shared" si="79"/>
        <v>-1.1089843438150476E-10</v>
      </c>
      <c r="AH616" t="s">
        <v>94</v>
      </c>
    </row>
    <row r="617" spans="1:34" x14ac:dyDescent="0.25">
      <c r="A617" t="s">
        <v>221</v>
      </c>
      <c r="B617" t="s">
        <v>73</v>
      </c>
      <c r="C617" t="s">
        <v>66</v>
      </c>
      <c r="D617">
        <v>6</v>
      </c>
      <c r="E617" t="s">
        <v>94</v>
      </c>
      <c r="F617">
        <v>-0.47244799999999998</v>
      </c>
      <c r="G617">
        <v>0.88</v>
      </c>
      <c r="H617">
        <v>55.68181818</v>
      </c>
      <c r="I617">
        <v>4.9089999999999998</v>
      </c>
      <c r="M617">
        <v>0.05</v>
      </c>
      <c r="N617">
        <v>0.99</v>
      </c>
      <c r="O617">
        <f t="shared" si="72"/>
        <v>-2.36224E-8</v>
      </c>
      <c r="P617">
        <f t="shared" si="73"/>
        <v>-1.0252666529226027E-9</v>
      </c>
      <c r="Q617">
        <f t="shared" si="74"/>
        <v>-1.0252666529226027</v>
      </c>
      <c r="R617">
        <v>24</v>
      </c>
      <c r="S617">
        <f t="shared" si="75"/>
        <v>-4.8544822581562626E-2</v>
      </c>
      <c r="T617">
        <f t="shared" si="76"/>
        <v>-1.6181607527187543E-11</v>
      </c>
      <c r="U617">
        <f t="shared" si="77"/>
        <v>-2.9007566966642976E-12</v>
      </c>
      <c r="V617">
        <f t="shared" si="78"/>
        <v>-2.2665092215105777E-10</v>
      </c>
      <c r="W617">
        <f t="shared" si="79"/>
        <v>-4.063002882316782E-11</v>
      </c>
      <c r="AH617" t="s">
        <v>94</v>
      </c>
    </row>
    <row r="618" spans="1:34" x14ac:dyDescent="0.25">
      <c r="A618" t="s">
        <v>221</v>
      </c>
      <c r="B618" t="s">
        <v>71</v>
      </c>
      <c r="C618" t="s">
        <v>66</v>
      </c>
      <c r="D618" t="s">
        <v>64</v>
      </c>
      <c r="E618" t="s">
        <v>94</v>
      </c>
      <c r="F618">
        <v>-0.52862399999999998</v>
      </c>
      <c r="G618">
        <v>1.17</v>
      </c>
      <c r="H618">
        <v>43.589743589999998</v>
      </c>
      <c r="I618">
        <v>4.9089999999999998</v>
      </c>
      <c r="M618">
        <v>0.05</v>
      </c>
      <c r="N618">
        <v>0.99</v>
      </c>
      <c r="O618">
        <f t="shared" si="72"/>
        <v>-2.6431200000000004E-8</v>
      </c>
      <c r="P618">
        <f t="shared" si="73"/>
        <v>-1.1471750523540328E-9</v>
      </c>
      <c r="Q618">
        <f t="shared" si="74"/>
        <v>-1.1471750523540327</v>
      </c>
      <c r="R618">
        <v>23</v>
      </c>
      <c r="S618">
        <f t="shared" si="75"/>
        <v>-4.263006511906476E-2</v>
      </c>
      <c r="T618">
        <f t="shared" si="76"/>
        <v>-1.4210021706354923E-11</v>
      </c>
      <c r="U618">
        <f t="shared" si="77"/>
        <v>-3.3867845582471499E-12</v>
      </c>
      <c r="V618">
        <f t="shared" si="78"/>
        <v>-1.990355110344015E-10</v>
      </c>
      <c r="W618">
        <f t="shared" si="79"/>
        <v>-4.7437675272000355E-11</v>
      </c>
      <c r="AH618" t="s">
        <v>94</v>
      </c>
    </row>
    <row r="619" spans="1:34" x14ac:dyDescent="0.25">
      <c r="A619" t="s">
        <v>221</v>
      </c>
      <c r="B619" t="s">
        <v>72</v>
      </c>
      <c r="C619" t="s">
        <v>66</v>
      </c>
      <c r="D619" t="s">
        <v>64</v>
      </c>
      <c r="E619" t="s">
        <v>94</v>
      </c>
      <c r="F619">
        <v>-0.28301599999999999</v>
      </c>
      <c r="G619">
        <v>0.629</v>
      </c>
      <c r="H619">
        <v>108.2670906</v>
      </c>
      <c r="I619">
        <v>4.9089999999999998</v>
      </c>
      <c r="M619">
        <v>0.05</v>
      </c>
      <c r="N619">
        <v>0.99</v>
      </c>
      <c r="O619">
        <f t="shared" si="72"/>
        <v>-1.4150800000000001E-8</v>
      </c>
      <c r="P619">
        <f t="shared" si="73"/>
        <v>-6.1417736352687145E-10</v>
      </c>
      <c r="Q619">
        <f t="shared" si="74"/>
        <v>-0.61417736352687147</v>
      </c>
      <c r="R619">
        <v>23.75</v>
      </c>
      <c r="S619">
        <f t="shared" si="75"/>
        <v>-4.1113035797966463E-2</v>
      </c>
      <c r="T619">
        <f t="shared" si="76"/>
        <v>-1.3704345265988819E-11</v>
      </c>
      <c r="U619">
        <f t="shared" si="77"/>
        <v>-1.7559652011218105E-12</v>
      </c>
      <c r="V619">
        <f t="shared" si="78"/>
        <v>-1.919526528371256E-10</v>
      </c>
      <c r="W619">
        <f t="shared" si="79"/>
        <v>-2.4595277782552863E-11</v>
      </c>
      <c r="AH619" t="s">
        <v>94</v>
      </c>
    </row>
    <row r="620" spans="1:34" x14ac:dyDescent="0.25">
      <c r="A620" t="s">
        <v>221</v>
      </c>
      <c r="B620" t="s">
        <v>60</v>
      </c>
      <c r="C620" t="s">
        <v>70</v>
      </c>
      <c r="D620" t="s">
        <v>63</v>
      </c>
      <c r="E620" t="s">
        <v>94</v>
      </c>
      <c r="F620">
        <v>-0.41762933299999999</v>
      </c>
      <c r="G620">
        <v>1.03</v>
      </c>
      <c r="H620">
        <v>56.310679610000001</v>
      </c>
      <c r="I620">
        <v>4.9089999999999998</v>
      </c>
      <c r="M620">
        <v>0.05</v>
      </c>
      <c r="N620">
        <v>0.99</v>
      </c>
      <c r="O620">
        <f t="shared" si="72"/>
        <v>-2.0881466650000001E-8</v>
      </c>
      <c r="P620">
        <f t="shared" si="73"/>
        <v>-9.0630382265817428E-10</v>
      </c>
      <c r="Q620">
        <f t="shared" si="74"/>
        <v>-0.90630382265817433</v>
      </c>
      <c r="R620">
        <v>24.25</v>
      </c>
      <c r="S620">
        <f t="shared" si="75"/>
        <v>-3.628480923463815E-2</v>
      </c>
      <c r="T620">
        <f t="shared" si="76"/>
        <v>-1.2094936411546049E-11</v>
      </c>
      <c r="U620">
        <f t="shared" si="77"/>
        <v>-2.537743838641766E-12</v>
      </c>
      <c r="V620">
        <f t="shared" si="78"/>
        <v>-1.6941014583560205E-10</v>
      </c>
      <c r="W620">
        <f t="shared" si="79"/>
        <v>-3.5545416624703626E-11</v>
      </c>
      <c r="AH620" t="s">
        <v>94</v>
      </c>
    </row>
    <row r="621" spans="1:34" x14ac:dyDescent="0.25">
      <c r="A621" t="s">
        <v>221</v>
      </c>
      <c r="B621" t="s">
        <v>73</v>
      </c>
      <c r="C621" t="s">
        <v>69</v>
      </c>
      <c r="D621" t="s">
        <v>64</v>
      </c>
      <c r="E621" t="s">
        <v>94</v>
      </c>
      <c r="F621">
        <v>-1.7099439999999999</v>
      </c>
      <c r="G621">
        <v>5.18</v>
      </c>
      <c r="H621">
        <v>19.691119690000001</v>
      </c>
      <c r="I621">
        <v>4.9089999999999998</v>
      </c>
      <c r="M621">
        <v>0.05</v>
      </c>
      <c r="N621">
        <v>0.99</v>
      </c>
      <c r="O621">
        <f t="shared" si="72"/>
        <v>-8.5497199999999999E-8</v>
      </c>
      <c r="P621">
        <f t="shared" si="73"/>
        <v>-3.710775707728866E-9</v>
      </c>
      <c r="Q621">
        <f t="shared" si="74"/>
        <v>-3.7107757077288661</v>
      </c>
      <c r="R621">
        <v>24</v>
      </c>
      <c r="S621">
        <f t="shared" si="75"/>
        <v>-2.9848581947626018E-2</v>
      </c>
      <c r="T621">
        <f t="shared" si="76"/>
        <v>-9.9495273158753379E-12</v>
      </c>
      <c r="U621">
        <f t="shared" si="77"/>
        <v>-1.049878824531152E-11</v>
      </c>
      <c r="V621">
        <f t="shared" si="78"/>
        <v>-1.3936004425527109E-10</v>
      </c>
      <c r="W621">
        <f t="shared" si="79"/>
        <v>-1.4705337731560487E-10</v>
      </c>
      <c r="AH621" t="s">
        <v>94</v>
      </c>
    </row>
    <row r="622" spans="1:34" x14ac:dyDescent="0.25">
      <c r="A622" t="s">
        <v>221</v>
      </c>
      <c r="B622" t="s">
        <v>71</v>
      </c>
      <c r="C622" t="s">
        <v>66</v>
      </c>
      <c r="D622" t="s">
        <v>65</v>
      </c>
      <c r="E622" t="s">
        <v>94</v>
      </c>
      <c r="F622">
        <v>-0.29144799999999998</v>
      </c>
      <c r="G622">
        <v>0.96</v>
      </c>
      <c r="H622">
        <v>54.166666669999998</v>
      </c>
      <c r="I622">
        <v>4.9089999999999998</v>
      </c>
      <c r="M622">
        <v>0.05</v>
      </c>
      <c r="N622">
        <v>0.99</v>
      </c>
      <c r="O622">
        <f t="shared" si="72"/>
        <v>-1.45724E-8</v>
      </c>
      <c r="P622">
        <f t="shared" si="73"/>
        <v>-6.3247577608749908E-10</v>
      </c>
      <c r="Q622">
        <f t="shared" si="74"/>
        <v>-0.63247577608749905</v>
      </c>
      <c r="R622">
        <v>23</v>
      </c>
      <c r="S622">
        <f t="shared" si="75"/>
        <v>-2.8644736235846881E-2</v>
      </c>
      <c r="T622">
        <f t="shared" si="76"/>
        <v>-9.5482454119489604E-12</v>
      </c>
      <c r="U622">
        <f t="shared" si="77"/>
        <v>-1.8672470147628847E-12</v>
      </c>
      <c r="V622">
        <f t="shared" si="78"/>
        <v>-1.3373940901154551E-10</v>
      </c>
      <c r="W622">
        <f t="shared" si="79"/>
        <v>-2.6153968761679299E-11</v>
      </c>
      <c r="AH622" t="s">
        <v>94</v>
      </c>
    </row>
    <row r="623" spans="1:34" x14ac:dyDescent="0.25">
      <c r="A623" t="s">
        <v>221</v>
      </c>
      <c r="B623" t="s">
        <v>60</v>
      </c>
      <c r="C623" t="s">
        <v>66</v>
      </c>
      <c r="D623" t="s">
        <v>62</v>
      </c>
      <c r="E623" t="s">
        <v>94</v>
      </c>
      <c r="F623">
        <v>-0.27905600000000003</v>
      </c>
      <c r="G623">
        <v>0.9</v>
      </c>
      <c r="H623">
        <v>41.111111110000003</v>
      </c>
      <c r="I623">
        <v>4.9089999999999998</v>
      </c>
      <c r="M623">
        <v>0.05</v>
      </c>
      <c r="N623">
        <v>0.99</v>
      </c>
      <c r="O623">
        <f t="shared" si="72"/>
        <v>-1.3952800000000002E-8</v>
      </c>
      <c r="P623">
        <f t="shared" si="73"/>
        <v>-6.0558370677401513E-10</v>
      </c>
      <c r="Q623">
        <f t="shared" si="74"/>
        <v>-0.60558370677401507</v>
      </c>
      <c r="R623">
        <v>24.25</v>
      </c>
      <c r="S623">
        <f t="shared" si="75"/>
        <v>-2.7747248878534483E-2</v>
      </c>
      <c r="T623">
        <f t="shared" si="76"/>
        <v>-9.2490829595114955E-12</v>
      </c>
      <c r="U623">
        <f t="shared" si="77"/>
        <v>-1.6956966110328673E-12</v>
      </c>
      <c r="V623">
        <f t="shared" si="78"/>
        <v>-1.2954913028898967E-10</v>
      </c>
      <c r="W623">
        <f t="shared" si="79"/>
        <v>-2.3751113721754064E-11</v>
      </c>
      <c r="AH623" t="s">
        <v>94</v>
      </c>
    </row>
    <row r="624" spans="1:34" x14ac:dyDescent="0.25">
      <c r="A624" t="s">
        <v>221</v>
      </c>
      <c r="B624" t="s">
        <v>73</v>
      </c>
      <c r="C624" t="s">
        <v>69</v>
      </c>
      <c r="D624" t="s">
        <v>65</v>
      </c>
      <c r="E624" t="s">
        <v>94</v>
      </c>
      <c r="F624">
        <v>-1.5356719999999999</v>
      </c>
      <c r="G624">
        <v>5.49</v>
      </c>
      <c r="H624">
        <v>18.761384339999999</v>
      </c>
      <c r="I624">
        <v>4.9089999999999998</v>
      </c>
      <c r="M624">
        <v>0.05</v>
      </c>
      <c r="N624">
        <v>0.99</v>
      </c>
      <c r="O624">
        <f t="shared" si="72"/>
        <v>-7.6783599999999999E-8</v>
      </c>
      <c r="P624">
        <f t="shared" si="73"/>
        <v>-3.3325853669122516E-9</v>
      </c>
      <c r="Q624">
        <f t="shared" si="74"/>
        <v>-3.3325853669122516</v>
      </c>
      <c r="R624">
        <v>24</v>
      </c>
      <c r="S624">
        <f t="shared" si="75"/>
        <v>-2.529284583266736E-2</v>
      </c>
      <c r="T624">
        <f t="shared" si="76"/>
        <v>-8.4309486108891188E-12</v>
      </c>
      <c r="U624">
        <f t="shared" si="77"/>
        <v>-9.428785470316005E-12</v>
      </c>
      <c r="V624">
        <f t="shared" si="78"/>
        <v>-1.1808976790814063E-10</v>
      </c>
      <c r="W624">
        <f t="shared" si="79"/>
        <v>-1.3206616944707519E-10</v>
      </c>
      <c r="AH624" t="s">
        <v>94</v>
      </c>
    </row>
    <row r="625" spans="1:34" x14ac:dyDescent="0.25">
      <c r="A625" t="s">
        <v>221</v>
      </c>
      <c r="B625" t="s">
        <v>73</v>
      </c>
      <c r="C625" t="s">
        <v>69</v>
      </c>
      <c r="D625" t="s">
        <v>63</v>
      </c>
      <c r="E625" t="s">
        <v>94</v>
      </c>
      <c r="F625">
        <v>-1.724256</v>
      </c>
      <c r="G625">
        <v>6.46</v>
      </c>
      <c r="H625">
        <v>2.9411764709999999</v>
      </c>
      <c r="I625">
        <v>4.9089999999999998</v>
      </c>
      <c r="M625">
        <v>0.05</v>
      </c>
      <c r="N625">
        <v>0.99</v>
      </c>
      <c r="O625">
        <f t="shared" si="72"/>
        <v>-8.6212800000000008E-8</v>
      </c>
      <c r="P625">
        <f t="shared" si="73"/>
        <v>-3.7418343984982807E-9</v>
      </c>
      <c r="Q625">
        <f t="shared" si="74"/>
        <v>-3.7418343984982809</v>
      </c>
      <c r="R625">
        <v>24</v>
      </c>
      <c r="S625">
        <f t="shared" si="75"/>
        <v>-2.4134638793203569E-2</v>
      </c>
      <c r="T625">
        <f t="shared" si="76"/>
        <v>-8.0448795977345217E-12</v>
      </c>
      <c r="U625">
        <f t="shared" si="77"/>
        <v>-1.0586661682901816E-11</v>
      </c>
      <c r="V625">
        <f t="shared" si="78"/>
        <v>-1.1268221506158813E-10</v>
      </c>
      <c r="W625">
        <f t="shared" si="79"/>
        <v>-1.4828419419390086E-10</v>
      </c>
      <c r="AH625" t="s">
        <v>94</v>
      </c>
    </row>
    <row r="626" spans="1:34" x14ac:dyDescent="0.25">
      <c r="A626" t="s">
        <v>221</v>
      </c>
      <c r="B626" t="s">
        <v>72</v>
      </c>
      <c r="C626" t="s">
        <v>69</v>
      </c>
      <c r="D626">
        <v>6</v>
      </c>
      <c r="E626" t="s">
        <v>94</v>
      </c>
      <c r="F626">
        <v>-1.7527759999999999</v>
      </c>
      <c r="G626">
        <v>7.28</v>
      </c>
      <c r="H626">
        <v>26.92307692</v>
      </c>
      <c r="I626">
        <v>4.9089999999999998</v>
      </c>
      <c r="M626">
        <v>0.05</v>
      </c>
      <c r="N626">
        <v>0.99</v>
      </c>
      <c r="O626">
        <f t="shared" si="72"/>
        <v>-8.7638799999999997E-8</v>
      </c>
      <c r="P626">
        <f t="shared" si="73"/>
        <v>-3.803726088041579E-9</v>
      </c>
      <c r="Q626">
        <f t="shared" si="74"/>
        <v>-3.8037260880415791</v>
      </c>
      <c r="R626">
        <v>23.75</v>
      </c>
      <c r="S626">
        <f t="shared" si="75"/>
        <v>-2.1999572516145625E-2</v>
      </c>
      <c r="T626">
        <f t="shared" si="76"/>
        <v>-7.3331908387152086E-12</v>
      </c>
      <c r="U626">
        <f t="shared" si="77"/>
        <v>-1.0875051804002185E-11</v>
      </c>
      <c r="V626">
        <f t="shared" si="78"/>
        <v>-1.0271380412063231E-10</v>
      </c>
      <c r="W626">
        <f t="shared" si="79"/>
        <v>-1.523235881031174E-10</v>
      </c>
      <c r="AH626" t="s">
        <v>94</v>
      </c>
    </row>
    <row r="627" spans="1:34" x14ac:dyDescent="0.25">
      <c r="A627" t="s">
        <v>221</v>
      </c>
      <c r="B627" t="s">
        <v>60</v>
      </c>
      <c r="C627" t="s">
        <v>68</v>
      </c>
      <c r="D627" t="s">
        <v>62</v>
      </c>
      <c r="E627" t="s">
        <v>154</v>
      </c>
      <c r="F627">
        <v>-0.76077799999999995</v>
      </c>
      <c r="G627">
        <v>3.17</v>
      </c>
      <c r="H627">
        <v>26.49842271</v>
      </c>
      <c r="I627">
        <v>4.9089999999999998</v>
      </c>
      <c r="M627">
        <v>0.05</v>
      </c>
      <c r="N627">
        <v>0.99</v>
      </c>
      <c r="O627">
        <f t="shared" si="72"/>
        <v>-3.8038899999999995E-8</v>
      </c>
      <c r="P627">
        <f t="shared" si="73"/>
        <v>-1.650976009374898E-9</v>
      </c>
      <c r="Q627">
        <f t="shared" si="74"/>
        <v>-1.650976009374898</v>
      </c>
      <c r="R627">
        <v>24.25</v>
      </c>
      <c r="S627">
        <f t="shared" si="75"/>
        <v>-2.147680912387262E-2</v>
      </c>
      <c r="T627">
        <f t="shared" si="76"/>
        <v>-7.1589363746242073E-12</v>
      </c>
      <c r="U627">
        <f t="shared" si="77"/>
        <v>-4.6229024867709791E-12</v>
      </c>
      <c r="V627">
        <f t="shared" si="78"/>
        <v>-1.0027307411844889E-10</v>
      </c>
      <c r="W627">
        <f t="shared" si="79"/>
        <v>-6.4751608261455074E-11</v>
      </c>
      <c r="AH627" t="s">
        <v>111</v>
      </c>
    </row>
    <row r="628" spans="1:34" x14ac:dyDescent="0.25">
      <c r="A628" t="s">
        <v>221</v>
      </c>
      <c r="B628" t="s">
        <v>60</v>
      </c>
      <c r="C628" t="s">
        <v>68</v>
      </c>
      <c r="D628" t="s">
        <v>63</v>
      </c>
      <c r="E628" t="s">
        <v>154</v>
      </c>
      <c r="F628">
        <v>-0.37289</v>
      </c>
      <c r="G628">
        <v>1.61</v>
      </c>
      <c r="H628">
        <v>23.60248447</v>
      </c>
      <c r="I628">
        <v>4.9089999999999998</v>
      </c>
      <c r="M628">
        <v>0.05</v>
      </c>
      <c r="N628">
        <v>0.99</v>
      </c>
      <c r="O628">
        <f t="shared" si="72"/>
        <v>-1.8644500000000002E-8</v>
      </c>
      <c r="P628">
        <f t="shared" si="73"/>
        <v>-8.0921430974056288E-10</v>
      </c>
      <c r="Q628">
        <f t="shared" si="74"/>
        <v>-0.80921430974056285</v>
      </c>
      <c r="R628">
        <v>24.25</v>
      </c>
      <c r="S628">
        <f t="shared" si="75"/>
        <v>-2.072649829648621E-2</v>
      </c>
      <c r="T628">
        <f t="shared" si="76"/>
        <v>-6.9088327654954033E-12</v>
      </c>
      <c r="U628">
        <f t="shared" si="77"/>
        <v>-2.2658832251879407E-12</v>
      </c>
      <c r="V628">
        <f t="shared" si="78"/>
        <v>-9.6769947896464467E-11</v>
      </c>
      <c r="W628">
        <f t="shared" si="79"/>
        <v>-3.1737546570239932E-11</v>
      </c>
      <c r="AH628" t="s">
        <v>94</v>
      </c>
    </row>
    <row r="629" spans="1:34" x14ac:dyDescent="0.25">
      <c r="A629" t="s">
        <v>221</v>
      </c>
      <c r="B629" t="s">
        <v>73</v>
      </c>
      <c r="C629" t="s">
        <v>68</v>
      </c>
      <c r="D629">
        <v>6</v>
      </c>
      <c r="E629" t="s">
        <v>154</v>
      </c>
      <c r="F629">
        <v>-0.57185799999999998</v>
      </c>
      <c r="G629">
        <v>2.54</v>
      </c>
      <c r="H629">
        <v>12.598425199999999</v>
      </c>
      <c r="I629">
        <v>4.9089999999999998</v>
      </c>
      <c r="M629">
        <v>0.05</v>
      </c>
      <c r="N629">
        <v>0.99</v>
      </c>
      <c r="O629">
        <f t="shared" si="72"/>
        <v>-2.8592900000000001E-8</v>
      </c>
      <c r="P629">
        <f t="shared" si="73"/>
        <v>-1.2409978190340817E-9</v>
      </c>
      <c r="Q629">
        <f t="shared" si="74"/>
        <v>-1.2409978190340818</v>
      </c>
      <c r="R629">
        <v>24</v>
      </c>
      <c r="S629">
        <f t="shared" si="75"/>
        <v>-2.035757577155646E-2</v>
      </c>
      <c r="T629">
        <f t="shared" si="76"/>
        <v>-6.7858585905188198E-12</v>
      </c>
      <c r="U629">
        <f t="shared" si="77"/>
        <v>-3.5111185210669792E-12</v>
      </c>
      <c r="V629">
        <f t="shared" si="78"/>
        <v>-9.5047485519819955E-11</v>
      </c>
      <c r="W629">
        <f t="shared" si="79"/>
        <v>-4.9179183789028857E-11</v>
      </c>
      <c r="AH629" t="s">
        <v>94</v>
      </c>
    </row>
    <row r="630" spans="1:34" x14ac:dyDescent="0.25">
      <c r="A630" t="s">
        <v>221</v>
      </c>
      <c r="B630" t="s">
        <v>60</v>
      </c>
      <c r="C630" t="s">
        <v>69</v>
      </c>
      <c r="D630" t="s">
        <v>64</v>
      </c>
      <c r="E630" t="s">
        <v>94</v>
      </c>
      <c r="F630">
        <v>-1.4915119999999999</v>
      </c>
      <c r="G630">
        <v>6.66</v>
      </c>
      <c r="H630">
        <v>13.663663659999999</v>
      </c>
      <c r="I630">
        <v>4.9089999999999998</v>
      </c>
      <c r="M630">
        <v>0.05</v>
      </c>
      <c r="N630">
        <v>0.99</v>
      </c>
      <c r="O630">
        <f t="shared" si="72"/>
        <v>-7.4575599999999997E-8</v>
      </c>
      <c r="P630">
        <f t="shared" si="73"/>
        <v>-3.2367530734258523E-9</v>
      </c>
      <c r="Q630">
        <f t="shared" si="74"/>
        <v>-3.2367530734258523</v>
      </c>
      <c r="R630">
        <v>24.25</v>
      </c>
      <c r="S630">
        <f t="shared" si="75"/>
        <v>-2.0041194225725843E-2</v>
      </c>
      <c r="T630">
        <f t="shared" si="76"/>
        <v>-6.6803980752419481E-12</v>
      </c>
      <c r="U630">
        <f t="shared" si="77"/>
        <v>-9.0632412265454011E-12</v>
      </c>
      <c r="V630">
        <f t="shared" si="78"/>
        <v>-9.3570331720491397E-11</v>
      </c>
      <c r="W630">
        <f t="shared" si="79"/>
        <v>-1.2694610088785347E-10</v>
      </c>
      <c r="AH630" t="s">
        <v>94</v>
      </c>
    </row>
    <row r="631" spans="1:34" x14ac:dyDescent="0.25">
      <c r="A631" t="s">
        <v>221</v>
      </c>
      <c r="B631" t="s">
        <v>74</v>
      </c>
      <c r="C631" t="s">
        <v>69</v>
      </c>
      <c r="D631">
        <v>6</v>
      </c>
      <c r="E631" t="s">
        <v>94</v>
      </c>
      <c r="F631">
        <v>-1.1417999999999999</v>
      </c>
      <c r="G631">
        <v>6.49</v>
      </c>
      <c r="H631">
        <v>17.411402160000002</v>
      </c>
      <c r="I631">
        <v>4.9089999999999998</v>
      </c>
      <c r="M631">
        <v>0.05</v>
      </c>
      <c r="N631">
        <v>0.99</v>
      </c>
      <c r="O631">
        <f t="shared" si="72"/>
        <v>-5.7090000000000004E-8</v>
      </c>
      <c r="P631">
        <f t="shared" si="73"/>
        <v>-2.4778376970735995E-9</v>
      </c>
      <c r="Q631">
        <f t="shared" si="74"/>
        <v>-2.4778376970735994</v>
      </c>
      <c r="R631">
        <v>23.5</v>
      </c>
      <c r="S631">
        <f t="shared" si="75"/>
        <v>-1.6246518028217548E-2</v>
      </c>
      <c r="T631">
        <f t="shared" si="76"/>
        <v>-5.4155060094058493E-12</v>
      </c>
      <c r="U631">
        <f t="shared" si="77"/>
        <v>-7.1596321045108908E-12</v>
      </c>
      <c r="V631">
        <f t="shared" si="78"/>
        <v>-7.5853368021944915E-11</v>
      </c>
      <c r="W631">
        <f t="shared" si="79"/>
        <v>-1.0028281899825269E-10</v>
      </c>
      <c r="AH631" t="s">
        <v>94</v>
      </c>
    </row>
    <row r="632" spans="1:34" x14ac:dyDescent="0.25">
      <c r="A632" t="s">
        <v>221</v>
      </c>
      <c r="B632" t="s">
        <v>71</v>
      </c>
      <c r="C632" t="s">
        <v>69</v>
      </c>
      <c r="D632" t="s">
        <v>62</v>
      </c>
      <c r="E632" t="s">
        <v>94</v>
      </c>
      <c r="F632">
        <v>-1.3651040000000001</v>
      </c>
      <c r="G632">
        <v>7.99</v>
      </c>
      <c r="H632">
        <v>20.775969960000001</v>
      </c>
      <c r="I632">
        <v>4.9089999999999998</v>
      </c>
      <c r="M632">
        <v>0.05</v>
      </c>
      <c r="N632">
        <v>0.99</v>
      </c>
      <c r="O632">
        <f t="shared" si="72"/>
        <v>-6.8255200000000009E-8</v>
      </c>
      <c r="P632">
        <f t="shared" si="73"/>
        <v>-2.9624331333210364E-9</v>
      </c>
      <c r="Q632">
        <f t="shared" si="74"/>
        <v>-2.9624331333210363</v>
      </c>
      <c r="R632">
        <v>23</v>
      </c>
      <c r="S632">
        <f t="shared" si="75"/>
        <v>-1.6120330485503816E-2</v>
      </c>
      <c r="T632">
        <f t="shared" si="76"/>
        <v>-5.3734434951679394E-12</v>
      </c>
      <c r="U632">
        <f t="shared" si="77"/>
        <v>-8.7459387912796571E-12</v>
      </c>
      <c r="V632">
        <f t="shared" si="78"/>
        <v>-7.5264211003768778E-11</v>
      </c>
      <c r="W632">
        <f t="shared" si="79"/>
        <v>-1.2250174086781678E-10</v>
      </c>
      <c r="AH632" t="s">
        <v>94</v>
      </c>
    </row>
    <row r="633" spans="1:34" x14ac:dyDescent="0.25">
      <c r="A633" t="s">
        <v>221</v>
      </c>
      <c r="B633" t="s">
        <v>71</v>
      </c>
      <c r="C633" t="s">
        <v>66</v>
      </c>
      <c r="D633">
        <v>6</v>
      </c>
      <c r="E633" t="s">
        <v>94</v>
      </c>
      <c r="F633">
        <v>-0.17855199999999999</v>
      </c>
      <c r="G633">
        <v>1.06</v>
      </c>
      <c r="H633">
        <v>74.528301889999995</v>
      </c>
      <c r="I633">
        <v>4.9089999999999998</v>
      </c>
      <c r="M633">
        <v>0.05</v>
      </c>
      <c r="N633">
        <v>0.99</v>
      </c>
      <c r="O633">
        <f t="shared" si="72"/>
        <v>-8.9276000000000005E-9</v>
      </c>
      <c r="P633">
        <f t="shared" si="73"/>
        <v>-3.8747843447879256E-10</v>
      </c>
      <c r="Q633">
        <f t="shared" si="74"/>
        <v>-0.38747843447879254</v>
      </c>
      <c r="R633">
        <v>23</v>
      </c>
      <c r="S633">
        <f t="shared" si="75"/>
        <v>-1.5893290995848752E-2</v>
      </c>
      <c r="T633">
        <f t="shared" si="76"/>
        <v>-5.2977636652829158E-12</v>
      </c>
      <c r="U633">
        <f t="shared" si="77"/>
        <v>-1.1439457089427362E-12</v>
      </c>
      <c r="V633">
        <f t="shared" si="78"/>
        <v>-7.4204186330518224E-11</v>
      </c>
      <c r="W633">
        <f t="shared" si="79"/>
        <v>-1.6022904361448223E-11</v>
      </c>
      <c r="AH633" t="s">
        <v>94</v>
      </c>
    </row>
    <row r="634" spans="1:34" x14ac:dyDescent="0.25">
      <c r="A634" t="s">
        <v>221</v>
      </c>
      <c r="B634" t="s">
        <v>60</v>
      </c>
      <c r="C634" t="s">
        <v>68</v>
      </c>
      <c r="D634">
        <v>6</v>
      </c>
      <c r="E634" t="s">
        <v>154</v>
      </c>
      <c r="F634">
        <v>-0.28942600000000002</v>
      </c>
      <c r="G634">
        <v>1.66</v>
      </c>
      <c r="H634">
        <v>19.87951807</v>
      </c>
      <c r="I634">
        <v>4.9089999999999998</v>
      </c>
      <c r="M634">
        <v>0.05</v>
      </c>
      <c r="N634">
        <v>0.99</v>
      </c>
      <c r="O634">
        <f t="shared" si="72"/>
        <v>-1.4471300000000001E-8</v>
      </c>
      <c r="P634">
        <f t="shared" si="73"/>
        <v>-6.2808780286672239E-10</v>
      </c>
      <c r="Q634">
        <f t="shared" si="74"/>
        <v>-0.62808780286672239</v>
      </c>
      <c r="R634">
        <v>24.25</v>
      </c>
      <c r="S634">
        <f t="shared" si="75"/>
        <v>-1.5602727682690906E-2</v>
      </c>
      <c r="T634">
        <f t="shared" si="76"/>
        <v>-5.2009092275636357E-12</v>
      </c>
      <c r="U634">
        <f t="shared" si="77"/>
        <v>-1.7587103926982347E-12</v>
      </c>
      <c r="V634">
        <f t="shared" si="78"/>
        <v>-7.2847575277715578E-11</v>
      </c>
      <c r="W634">
        <f t="shared" si="79"/>
        <v>-2.4633728857406364E-11</v>
      </c>
      <c r="AH634" t="s">
        <v>94</v>
      </c>
    </row>
    <row r="635" spans="1:34" x14ac:dyDescent="0.25">
      <c r="A635" t="s">
        <v>221</v>
      </c>
      <c r="B635" t="s">
        <v>71</v>
      </c>
      <c r="C635" t="s">
        <v>68</v>
      </c>
      <c r="D635" t="s">
        <v>65</v>
      </c>
      <c r="E635" t="s">
        <v>154</v>
      </c>
      <c r="F635">
        <v>-0.64785000000000004</v>
      </c>
      <c r="G635">
        <v>4.1500000000000004</v>
      </c>
      <c r="H635">
        <v>20.240963860000001</v>
      </c>
      <c r="I635">
        <v>4.9089999999999998</v>
      </c>
      <c r="M635">
        <v>0.05</v>
      </c>
      <c r="N635">
        <v>0.99</v>
      </c>
      <c r="O635">
        <f t="shared" si="72"/>
        <v>-3.2392500000000004E-8</v>
      </c>
      <c r="P635">
        <f t="shared" si="73"/>
        <v>-1.4059092240752596E-9</v>
      </c>
      <c r="Q635">
        <f t="shared" si="74"/>
        <v>-1.4059092240752595</v>
      </c>
      <c r="R635">
        <v>23</v>
      </c>
      <c r="S635">
        <f t="shared" si="75"/>
        <v>-1.4729274217655939E-2</v>
      </c>
      <c r="T635">
        <f t="shared" si="76"/>
        <v>-4.90975807255198E-12</v>
      </c>
      <c r="U635">
        <f t="shared" si="77"/>
        <v>-4.1506408639418859E-12</v>
      </c>
      <c r="V635">
        <f t="shared" si="78"/>
        <v>-6.8769508394813822E-11</v>
      </c>
      <c r="W635">
        <f t="shared" si="79"/>
        <v>-5.8136781388974816E-11</v>
      </c>
      <c r="AH635" t="s">
        <v>94</v>
      </c>
    </row>
    <row r="636" spans="1:34" x14ac:dyDescent="0.25">
      <c r="A636" t="s">
        <v>221</v>
      </c>
      <c r="B636" t="s">
        <v>60</v>
      </c>
      <c r="C636" t="s">
        <v>70</v>
      </c>
      <c r="D636" t="s">
        <v>62</v>
      </c>
      <c r="E636" t="s">
        <v>94</v>
      </c>
      <c r="F636">
        <v>-0.30758933300000002</v>
      </c>
      <c r="G636">
        <v>1.98</v>
      </c>
      <c r="H636">
        <v>136.8686869</v>
      </c>
      <c r="I636">
        <v>4.9089999999999998</v>
      </c>
      <c r="M636">
        <v>0.05</v>
      </c>
      <c r="N636">
        <v>0.99</v>
      </c>
      <c r="O636">
        <f t="shared" si="72"/>
        <v>-1.5379466650000002E-8</v>
      </c>
      <c r="P636">
        <f t="shared" si="73"/>
        <v>-6.6750433046516427E-10</v>
      </c>
      <c r="Q636">
        <f t="shared" si="74"/>
        <v>-0.66750433046516422</v>
      </c>
      <c r="R636">
        <v>24.25</v>
      </c>
      <c r="S636">
        <f t="shared" si="75"/>
        <v>-1.3901995844322904E-2</v>
      </c>
      <c r="T636">
        <f t="shared" si="76"/>
        <v>-4.633998614774301E-12</v>
      </c>
      <c r="U636">
        <f t="shared" si="77"/>
        <v>-1.8690807205649047E-12</v>
      </c>
      <c r="V636">
        <f t="shared" si="78"/>
        <v>-6.4907028397559199E-11</v>
      </c>
      <c r="W636">
        <f t="shared" si="79"/>
        <v>-2.6179652928736452E-11</v>
      </c>
      <c r="AH636" t="s">
        <v>94</v>
      </c>
    </row>
    <row r="637" spans="1:34" x14ac:dyDescent="0.25">
      <c r="A637" t="s">
        <v>221</v>
      </c>
      <c r="B637" t="s">
        <v>72</v>
      </c>
      <c r="C637" t="s">
        <v>69</v>
      </c>
      <c r="D637" t="s">
        <v>63</v>
      </c>
      <c r="E637" t="s">
        <v>94</v>
      </c>
      <c r="F637">
        <v>-1.3550720000000001</v>
      </c>
      <c r="G637">
        <v>9.3699999999999992</v>
      </c>
      <c r="H637">
        <v>32.230522950000001</v>
      </c>
      <c r="I637">
        <v>4.9089999999999998</v>
      </c>
      <c r="M637">
        <v>0.05</v>
      </c>
      <c r="N637">
        <v>0.99</v>
      </c>
      <c r="O637">
        <f t="shared" si="72"/>
        <v>-6.7753600000000004E-8</v>
      </c>
      <c r="P637">
        <f t="shared" si="73"/>
        <v>-2.9406625362138002E-9</v>
      </c>
      <c r="Q637">
        <f t="shared" si="74"/>
        <v>-2.9406625362138001</v>
      </c>
      <c r="R637">
        <v>23.75</v>
      </c>
      <c r="S637">
        <f t="shared" si="75"/>
        <v>-1.3214233718873451E-2</v>
      </c>
      <c r="T637">
        <f t="shared" si="76"/>
        <v>-4.4047445729578166E-12</v>
      </c>
      <c r="U637">
        <f t="shared" si="77"/>
        <v>-8.4075079748654992E-12</v>
      </c>
      <c r="V637">
        <f t="shared" si="78"/>
        <v>-6.1695935810048245E-11</v>
      </c>
      <c r="W637">
        <f t="shared" si="79"/>
        <v>-1.177614419515486E-10</v>
      </c>
      <c r="AH637" t="s">
        <v>94</v>
      </c>
    </row>
    <row r="638" spans="1:34" x14ac:dyDescent="0.25">
      <c r="A638" t="s">
        <v>221</v>
      </c>
      <c r="B638" t="s">
        <v>60</v>
      </c>
      <c r="C638" t="s">
        <v>69</v>
      </c>
      <c r="D638">
        <v>6</v>
      </c>
      <c r="E638" t="s">
        <v>94</v>
      </c>
      <c r="F638">
        <v>-1.6078159999999999</v>
      </c>
      <c r="G638">
        <v>11.47</v>
      </c>
      <c r="H638">
        <v>2.0052310370000002</v>
      </c>
      <c r="I638">
        <v>4.9089999999999998</v>
      </c>
      <c r="M638">
        <v>0.05</v>
      </c>
      <c r="N638">
        <v>0.99</v>
      </c>
      <c r="O638">
        <f t="shared" si="72"/>
        <v>-8.0390799999999997E-8</v>
      </c>
      <c r="P638">
        <f t="shared" si="73"/>
        <v>-3.4891461681188356E-9</v>
      </c>
      <c r="Q638">
        <f t="shared" si="74"/>
        <v>-3.4891461681188356</v>
      </c>
      <c r="R638">
        <v>24.25</v>
      </c>
      <c r="S638">
        <f t="shared" si="75"/>
        <v>-1.2544229835317002E-2</v>
      </c>
      <c r="T638">
        <f t="shared" si="76"/>
        <v>-4.1814099451056669E-12</v>
      </c>
      <c r="U638">
        <f t="shared" si="77"/>
        <v>-9.7699678285520482E-12</v>
      </c>
      <c r="V638">
        <f t="shared" si="78"/>
        <v>-5.8567754678111545E-11</v>
      </c>
      <c r="W638">
        <f t="shared" si="79"/>
        <v>-1.3684500838417999E-10</v>
      </c>
      <c r="AH638" t="s">
        <v>94</v>
      </c>
    </row>
    <row r="639" spans="1:34" x14ac:dyDescent="0.25">
      <c r="A639" t="s">
        <v>221</v>
      </c>
      <c r="B639" t="s">
        <v>71</v>
      </c>
      <c r="C639" t="s">
        <v>70</v>
      </c>
      <c r="D639" t="s">
        <v>63</v>
      </c>
      <c r="E639" t="s">
        <v>94</v>
      </c>
      <c r="F639">
        <v>-0.21578133299999999</v>
      </c>
      <c r="G639">
        <v>1.65</v>
      </c>
      <c r="H639">
        <v>173.33333329999999</v>
      </c>
      <c r="I639">
        <v>4.9089999999999998</v>
      </c>
      <c r="M639">
        <v>0.05</v>
      </c>
      <c r="N639">
        <v>0.99</v>
      </c>
      <c r="O639">
        <f t="shared" si="72"/>
        <v>-1.078906665E-8</v>
      </c>
      <c r="P639">
        <f t="shared" si="73"/>
        <v>-4.682703811807597E-10</v>
      </c>
      <c r="Q639">
        <f t="shared" si="74"/>
        <v>-0.4682703811807597</v>
      </c>
      <c r="R639">
        <v>23</v>
      </c>
      <c r="S639">
        <f t="shared" si="75"/>
        <v>-1.2339140479071403E-2</v>
      </c>
      <c r="T639">
        <f t="shared" si="76"/>
        <v>-4.1130468263571347E-12</v>
      </c>
      <c r="U639">
        <f t="shared" si="77"/>
        <v>-1.3824663400874456E-12</v>
      </c>
      <c r="V639">
        <f t="shared" si="78"/>
        <v>-5.7610212982736478E-11</v>
      </c>
      <c r="W639">
        <f t="shared" si="79"/>
        <v>-1.9363791285702825E-11</v>
      </c>
      <c r="AH639" t="s">
        <v>94</v>
      </c>
    </row>
    <row r="640" spans="1:34" x14ac:dyDescent="0.25">
      <c r="A640" t="s">
        <v>221</v>
      </c>
      <c r="B640" t="s">
        <v>74</v>
      </c>
      <c r="C640" t="s">
        <v>66</v>
      </c>
      <c r="D640" t="s">
        <v>64</v>
      </c>
      <c r="E640" t="s">
        <v>94</v>
      </c>
      <c r="F640">
        <v>-0.12015199999999999</v>
      </c>
      <c r="G640">
        <v>1.02</v>
      </c>
      <c r="H640">
        <v>75.490196080000004</v>
      </c>
      <c r="I640">
        <v>4.9089999999999998</v>
      </c>
      <c r="M640">
        <v>0.05</v>
      </c>
      <c r="N640">
        <v>0.99</v>
      </c>
      <c r="O640">
        <f t="shared" si="72"/>
        <v>-6.0076000000000006E-9</v>
      </c>
      <c r="P640">
        <f t="shared" si="73"/>
        <v>-2.6074369852757675E-10</v>
      </c>
      <c r="Q640">
        <f t="shared" si="74"/>
        <v>-0.26074369852757673</v>
      </c>
      <c r="R640">
        <v>23.5</v>
      </c>
      <c r="S640">
        <f t="shared" si="75"/>
        <v>-1.0877918169694483E-2</v>
      </c>
      <c r="T640">
        <f t="shared" si="76"/>
        <v>-3.6259727232314944E-12</v>
      </c>
      <c r="U640">
        <f t="shared" si="77"/>
        <v>-7.5341050676229875E-13</v>
      </c>
      <c r="V640">
        <f t="shared" si="78"/>
        <v>-5.0787912142486575E-11</v>
      </c>
      <c r="W640">
        <f t="shared" si="79"/>
        <v>-1.0552794945067491E-11</v>
      </c>
      <c r="AH640" t="s">
        <v>94</v>
      </c>
    </row>
    <row r="641" spans="1:34" x14ac:dyDescent="0.25">
      <c r="A641" t="s">
        <v>221</v>
      </c>
      <c r="B641" t="s">
        <v>72</v>
      </c>
      <c r="C641" t="s">
        <v>69</v>
      </c>
      <c r="D641" t="s">
        <v>62</v>
      </c>
      <c r="E641" t="s">
        <v>94</v>
      </c>
      <c r="F641">
        <v>-0.58960800000000002</v>
      </c>
      <c r="G641">
        <v>5.23</v>
      </c>
      <c r="H641">
        <v>29.445506689999998</v>
      </c>
      <c r="I641">
        <v>4.9089999999999998</v>
      </c>
      <c r="M641">
        <v>0.05</v>
      </c>
      <c r="N641">
        <v>0.99</v>
      </c>
      <c r="O641">
        <f t="shared" si="72"/>
        <v>-2.9480400000000005E-8</v>
      </c>
      <c r="P641">
        <f t="shared" si="73"/>
        <v>-1.2795173663480216E-9</v>
      </c>
      <c r="Q641">
        <f t="shared" si="74"/>
        <v>-1.2795173663480215</v>
      </c>
      <c r="R641">
        <v>23.75</v>
      </c>
      <c r="S641">
        <f t="shared" si="75"/>
        <v>-1.0301035454145286E-2</v>
      </c>
      <c r="T641">
        <f t="shared" si="76"/>
        <v>-3.4336784847150956E-12</v>
      </c>
      <c r="U641">
        <f t="shared" si="77"/>
        <v>-3.6582070635689455E-12</v>
      </c>
      <c r="V641">
        <f t="shared" si="78"/>
        <v>-4.8094504431858934E-11</v>
      </c>
      <c r="W641">
        <f t="shared" si="79"/>
        <v>-5.1239408877291152E-11</v>
      </c>
      <c r="AH641" t="s">
        <v>198</v>
      </c>
    </row>
    <row r="642" spans="1:34" x14ac:dyDescent="0.25">
      <c r="A642" t="s">
        <v>221</v>
      </c>
      <c r="B642" t="s">
        <v>71</v>
      </c>
      <c r="C642" t="s">
        <v>69</v>
      </c>
      <c r="D642" t="s">
        <v>63</v>
      </c>
      <c r="E642" t="s">
        <v>94</v>
      </c>
      <c r="F642">
        <v>-1.199856</v>
      </c>
      <c r="G642">
        <v>11.02</v>
      </c>
      <c r="H642">
        <v>18.058076230000001</v>
      </c>
      <c r="I642">
        <v>4.9089999999999998</v>
      </c>
      <c r="M642">
        <v>0.05</v>
      </c>
      <c r="N642">
        <v>0.99</v>
      </c>
      <c r="O642">
        <f t="shared" ref="O642:O705" si="80">(F642/1000000)*M642</f>
        <v>-5.9992800000000002E-8</v>
      </c>
      <c r="P642">
        <f t="shared" ref="P642:P705" si="81">(N642*O642)/(0.0825*276.483)</f>
        <v>-2.6038259133472946E-9</v>
      </c>
      <c r="Q642">
        <f t="shared" ref="Q642:Q705" si="82">P642*1000000000</f>
        <v>-2.6038259133472947</v>
      </c>
      <c r="R642">
        <v>23</v>
      </c>
      <c r="S642">
        <f t="shared" ref="S642:S705" si="83">Q642/G642/R642</f>
        <v>-1.0273123622454411E-2</v>
      </c>
      <c r="T642">
        <f t="shared" ref="T642:T705" si="84">(P642/3)/G642/R642</f>
        <v>-3.4243745408181365E-12</v>
      </c>
      <c r="U642">
        <f t="shared" si="77"/>
        <v>-7.6872290567968765E-12</v>
      </c>
      <c r="V642">
        <f t="shared" si="78"/>
        <v>-4.7964186880877392E-11</v>
      </c>
      <c r="W642">
        <f t="shared" si="79"/>
        <v>-1.0767271122983681E-10</v>
      </c>
      <c r="AH642" t="s">
        <v>94</v>
      </c>
    </row>
    <row r="643" spans="1:34" x14ac:dyDescent="0.25">
      <c r="A643" t="s">
        <v>221</v>
      </c>
      <c r="B643" t="s">
        <v>60</v>
      </c>
      <c r="C643" t="s">
        <v>66</v>
      </c>
      <c r="D643" t="s">
        <v>63</v>
      </c>
      <c r="E643" t="s">
        <v>94</v>
      </c>
      <c r="F643">
        <v>-7.8584000000000001E-2</v>
      </c>
      <c r="G643">
        <v>0.71</v>
      </c>
      <c r="H643">
        <v>53.521126760000001</v>
      </c>
      <c r="I643">
        <v>4.9089999999999998</v>
      </c>
      <c r="M643">
        <v>0.05</v>
      </c>
      <c r="N643">
        <v>0.99</v>
      </c>
      <c r="O643">
        <f t="shared" si="80"/>
        <v>-3.9292E-9</v>
      </c>
      <c r="P643">
        <f t="shared" si="81"/>
        <v>-1.7053634400668395E-10</v>
      </c>
      <c r="Q643">
        <f t="shared" si="82"/>
        <v>-0.17053634400668397</v>
      </c>
      <c r="R643">
        <v>24.25</v>
      </c>
      <c r="S643">
        <f t="shared" si="83"/>
        <v>-9.9048261365868428E-3</v>
      </c>
      <c r="T643">
        <f t="shared" si="84"/>
        <v>-3.3016087121956143E-12</v>
      </c>
      <c r="U643">
        <f t="shared" ref="U643:U706" si="85">(P643/3)/I643/R643</f>
        <v>-4.7751928817659119E-13</v>
      </c>
      <c r="V643">
        <f t="shared" ref="V643:V706" si="86">T643*14.0067</f>
        <v>-4.6244642749110309E-11</v>
      </c>
      <c r="W643">
        <f t="shared" ref="W643:W706" si="87">U643*14.0067</f>
        <v>-6.6884694137030604E-12</v>
      </c>
      <c r="AH643" t="s">
        <v>94</v>
      </c>
    </row>
    <row r="644" spans="1:34" x14ac:dyDescent="0.25">
      <c r="A644" t="s">
        <v>221</v>
      </c>
      <c r="B644" t="s">
        <v>71</v>
      </c>
      <c r="C644" t="s">
        <v>69</v>
      </c>
      <c r="D644" t="s">
        <v>65</v>
      </c>
      <c r="E644" t="s">
        <v>94</v>
      </c>
      <c r="F644">
        <v>-1.1433759999999999</v>
      </c>
      <c r="G644">
        <v>11.04</v>
      </c>
      <c r="H644">
        <v>18.65942029</v>
      </c>
      <c r="I644">
        <v>4.9089999999999998</v>
      </c>
      <c r="M644">
        <v>0.05</v>
      </c>
      <c r="N644">
        <v>0.99</v>
      </c>
      <c r="O644">
        <f t="shared" si="80"/>
        <v>-5.7168799999999996E-8</v>
      </c>
      <c r="P644">
        <f t="shared" si="81"/>
        <v>-2.4812577988520089E-9</v>
      </c>
      <c r="Q644">
        <f t="shared" si="82"/>
        <v>-2.4812577988520088</v>
      </c>
      <c r="R644">
        <v>23</v>
      </c>
      <c r="S644">
        <f t="shared" si="83"/>
        <v>-9.7718092267328645E-3</v>
      </c>
      <c r="T644">
        <f t="shared" si="84"/>
        <v>-3.2572697422442881E-12</v>
      </c>
      <c r="U644">
        <f t="shared" si="85"/>
        <v>-7.3253733865098671E-12</v>
      </c>
      <c r="V644">
        <f t="shared" si="86"/>
        <v>-4.5623600098693074E-11</v>
      </c>
      <c r="W644">
        <f t="shared" si="87"/>
        <v>-1.0260430741282776E-10</v>
      </c>
      <c r="AH644" t="s">
        <v>94</v>
      </c>
    </row>
    <row r="645" spans="1:34" x14ac:dyDescent="0.25">
      <c r="A645" t="s">
        <v>221</v>
      </c>
      <c r="B645" t="s">
        <v>73</v>
      </c>
      <c r="C645" t="s">
        <v>69</v>
      </c>
      <c r="D645">
        <v>6</v>
      </c>
      <c r="E645" t="s">
        <v>94</v>
      </c>
      <c r="F645">
        <v>-1.3549199999999999</v>
      </c>
      <c r="G645">
        <v>12.58</v>
      </c>
      <c r="H645">
        <v>12.639109700000001</v>
      </c>
      <c r="I645">
        <v>4.9089999999999998</v>
      </c>
      <c r="M645">
        <v>0.05</v>
      </c>
      <c r="N645">
        <v>0.99</v>
      </c>
      <c r="O645">
        <f t="shared" si="80"/>
        <v>-6.774599999999999E-8</v>
      </c>
      <c r="P645">
        <f t="shared" si="81"/>
        <v>-2.9403326786818714E-9</v>
      </c>
      <c r="Q645">
        <f t="shared" si="82"/>
        <v>-2.9403326786818713</v>
      </c>
      <c r="R645">
        <v>24</v>
      </c>
      <c r="S645">
        <f t="shared" si="83"/>
        <v>-9.7387807322531512E-3</v>
      </c>
      <c r="T645">
        <f t="shared" si="84"/>
        <v>-3.246260244084384E-12</v>
      </c>
      <c r="U645">
        <f t="shared" si="85"/>
        <v>-8.3189965106094016E-12</v>
      </c>
      <c r="V645">
        <f t="shared" si="86"/>
        <v>-4.5469393360816743E-11</v>
      </c>
      <c r="W645">
        <f t="shared" si="87"/>
        <v>-1.1652168842515271E-10</v>
      </c>
      <c r="AH645" t="s">
        <v>94</v>
      </c>
    </row>
    <row r="646" spans="1:34" x14ac:dyDescent="0.25">
      <c r="A646" t="s">
        <v>221</v>
      </c>
      <c r="B646" t="s">
        <v>71</v>
      </c>
      <c r="C646" t="s">
        <v>69</v>
      </c>
      <c r="D646">
        <v>6</v>
      </c>
      <c r="E646" t="s">
        <v>94</v>
      </c>
      <c r="F646">
        <v>-0.97778399999999999</v>
      </c>
      <c r="G646">
        <v>9.89</v>
      </c>
      <c r="H646">
        <v>10.61678463</v>
      </c>
      <c r="I646">
        <v>4.9089999999999998</v>
      </c>
      <c r="M646">
        <v>0.05</v>
      </c>
      <c r="N646">
        <v>0.99</v>
      </c>
      <c r="O646">
        <f t="shared" si="80"/>
        <v>-4.8889199999999999E-8</v>
      </c>
      <c r="P646">
        <f t="shared" si="81"/>
        <v>-2.1219040592007464E-9</v>
      </c>
      <c r="Q646">
        <f t="shared" si="82"/>
        <v>-2.1219040592007463</v>
      </c>
      <c r="R646">
        <v>23</v>
      </c>
      <c r="S646">
        <f t="shared" si="83"/>
        <v>-9.3282809126511018E-3</v>
      </c>
      <c r="T646">
        <f t="shared" si="84"/>
        <v>-3.1094269708837008E-12</v>
      </c>
      <c r="U646">
        <f t="shared" si="85"/>
        <v>-6.2644597152250568E-12</v>
      </c>
      <c r="V646">
        <f t="shared" si="86"/>
        <v>-4.3552810753076734E-11</v>
      </c>
      <c r="W646">
        <f t="shared" si="87"/>
        <v>-8.7744407893242801E-11</v>
      </c>
      <c r="AH646" t="s">
        <v>94</v>
      </c>
    </row>
    <row r="647" spans="1:34" x14ac:dyDescent="0.25">
      <c r="A647" t="s">
        <v>221</v>
      </c>
      <c r="B647" t="s">
        <v>73</v>
      </c>
      <c r="C647" t="s">
        <v>61</v>
      </c>
      <c r="D647" t="s">
        <v>62</v>
      </c>
      <c r="E647" t="s">
        <v>151</v>
      </c>
      <c r="F647">
        <v>-0.208026667</v>
      </c>
      <c r="G647">
        <v>2.04</v>
      </c>
      <c r="H647">
        <v>38.725490200000003</v>
      </c>
      <c r="I647">
        <v>4.9089999999999998</v>
      </c>
      <c r="M647">
        <v>0.05</v>
      </c>
      <c r="N647">
        <v>0.99</v>
      </c>
      <c r="O647">
        <f t="shared" si="80"/>
        <v>-1.0401333350000001E-8</v>
      </c>
      <c r="P647">
        <f t="shared" si="81"/>
        <v>-4.5144186152494009E-10</v>
      </c>
      <c r="Q647">
        <f t="shared" si="82"/>
        <v>-0.45144186152494009</v>
      </c>
      <c r="R647">
        <v>24</v>
      </c>
      <c r="S647">
        <f t="shared" si="83"/>
        <v>-9.2206262566368481E-3</v>
      </c>
      <c r="T647">
        <f t="shared" si="84"/>
        <v>-3.0735420855456164E-12</v>
      </c>
      <c r="U647">
        <f t="shared" si="85"/>
        <v>-1.2772511416812095E-12</v>
      </c>
      <c r="V647">
        <f t="shared" si="86"/>
        <v>-4.3050181929611787E-11</v>
      </c>
      <c r="W647">
        <f t="shared" si="87"/>
        <v>-1.7890073566186197E-11</v>
      </c>
      <c r="AH647" t="s">
        <v>94</v>
      </c>
    </row>
    <row r="648" spans="1:34" x14ac:dyDescent="0.25">
      <c r="A648" t="s">
        <v>221</v>
      </c>
      <c r="B648" t="s">
        <v>60</v>
      </c>
      <c r="C648" t="s">
        <v>69</v>
      </c>
      <c r="D648" t="s">
        <v>62</v>
      </c>
      <c r="E648" t="s">
        <v>94</v>
      </c>
      <c r="F648">
        <v>-0.95287200000000005</v>
      </c>
      <c r="G648">
        <v>9.49</v>
      </c>
      <c r="H648">
        <v>18.335089570000001</v>
      </c>
      <c r="I648">
        <v>4.9089999999999998</v>
      </c>
      <c r="M648">
        <v>0.05</v>
      </c>
      <c r="N648">
        <v>0.99</v>
      </c>
      <c r="O648">
        <f t="shared" si="80"/>
        <v>-4.7643600000000005E-8</v>
      </c>
      <c r="P648">
        <f t="shared" si="81"/>
        <v>-2.0678421458100498E-9</v>
      </c>
      <c r="Q648">
        <f t="shared" si="82"/>
        <v>-2.06784214581005</v>
      </c>
      <c r="R648">
        <v>24.25</v>
      </c>
      <c r="S648">
        <f t="shared" si="83"/>
        <v>-8.985441629539721E-3</v>
      </c>
      <c r="T648">
        <f t="shared" si="84"/>
        <v>-2.9951472098465732E-12</v>
      </c>
      <c r="U648">
        <f t="shared" si="85"/>
        <v>-5.790170507525766E-12</v>
      </c>
      <c r="V648">
        <f t="shared" si="86"/>
        <v>-4.1952128424157999E-11</v>
      </c>
      <c r="W648">
        <f t="shared" si="87"/>
        <v>-8.1101181247761143E-11</v>
      </c>
      <c r="AH648" t="s">
        <v>94</v>
      </c>
    </row>
    <row r="649" spans="1:34" x14ac:dyDescent="0.25">
      <c r="A649" t="s">
        <v>221</v>
      </c>
      <c r="B649" t="s">
        <v>73</v>
      </c>
      <c r="C649" t="s">
        <v>69</v>
      </c>
      <c r="D649" t="s">
        <v>62</v>
      </c>
      <c r="E649" t="s">
        <v>94</v>
      </c>
      <c r="F649">
        <v>-0.94139200000000001</v>
      </c>
      <c r="G649">
        <v>9.6199999999999992</v>
      </c>
      <c r="H649">
        <v>11.642411640000001</v>
      </c>
      <c r="I649">
        <v>4.9089999999999998</v>
      </c>
      <c r="M649">
        <v>0.05</v>
      </c>
      <c r="N649">
        <v>0.99</v>
      </c>
      <c r="O649">
        <f t="shared" si="80"/>
        <v>-4.7069600000000002E-8</v>
      </c>
      <c r="P649">
        <f t="shared" si="81"/>
        <v>-2.0429292216881329E-9</v>
      </c>
      <c r="Q649">
        <f t="shared" si="82"/>
        <v>-2.0429292216881327</v>
      </c>
      <c r="R649">
        <v>24</v>
      </c>
      <c r="S649">
        <f t="shared" si="83"/>
        <v>-8.8484460398827649E-3</v>
      </c>
      <c r="T649">
        <f t="shared" si="84"/>
        <v>-2.9494820132942558E-12</v>
      </c>
      <c r="U649">
        <f t="shared" si="85"/>
        <v>-5.7799993823366749E-12</v>
      </c>
      <c r="V649">
        <f t="shared" si="86"/>
        <v>-4.1312509715608654E-11</v>
      </c>
      <c r="W649">
        <f t="shared" si="87"/>
        <v>-8.0958717348575112E-11</v>
      </c>
      <c r="AH649" t="s">
        <v>94</v>
      </c>
    </row>
    <row r="650" spans="1:34" x14ac:dyDescent="0.25">
      <c r="A650" t="s">
        <v>221</v>
      </c>
      <c r="B650" t="s">
        <v>74</v>
      </c>
      <c r="C650" t="s">
        <v>69</v>
      </c>
      <c r="D650" t="s">
        <v>64</v>
      </c>
      <c r="E650" t="s">
        <v>94</v>
      </c>
      <c r="F650">
        <v>-0.85580800000000001</v>
      </c>
      <c r="G650">
        <v>11.1</v>
      </c>
      <c r="H650">
        <v>16.3963964</v>
      </c>
      <c r="I650">
        <v>4.9089999999999998</v>
      </c>
      <c r="M650">
        <v>0.05</v>
      </c>
      <c r="N650">
        <v>0.99</v>
      </c>
      <c r="O650">
        <f t="shared" si="80"/>
        <v>-4.2790400000000003E-8</v>
      </c>
      <c r="P650">
        <f t="shared" si="81"/>
        <v>-1.8572020702900361E-9</v>
      </c>
      <c r="Q650">
        <f t="shared" si="82"/>
        <v>-1.857202070290036</v>
      </c>
      <c r="R650">
        <v>23.5</v>
      </c>
      <c r="S650">
        <f t="shared" si="83"/>
        <v>-7.1198085884226032E-3</v>
      </c>
      <c r="T650">
        <f t="shared" si="84"/>
        <v>-2.3732695294742015E-12</v>
      </c>
      <c r="U650">
        <f t="shared" si="85"/>
        <v>-5.3663254791533167E-12</v>
      </c>
      <c r="V650">
        <f t="shared" si="86"/>
        <v>-3.3241674318486298E-11</v>
      </c>
      <c r="W650">
        <f t="shared" si="87"/>
        <v>-7.5164511088856764E-11</v>
      </c>
      <c r="AH650" t="s">
        <v>94</v>
      </c>
    </row>
    <row r="651" spans="1:34" x14ac:dyDescent="0.25">
      <c r="A651" t="s">
        <v>221</v>
      </c>
      <c r="B651" t="s">
        <v>60</v>
      </c>
      <c r="C651" t="s">
        <v>69</v>
      </c>
      <c r="D651" t="s">
        <v>65</v>
      </c>
      <c r="E651" t="s">
        <v>94</v>
      </c>
      <c r="F651">
        <v>-0.95507200000000003</v>
      </c>
      <c r="G651">
        <v>13.02</v>
      </c>
      <c r="H651">
        <v>7.4500768050000001</v>
      </c>
      <c r="I651">
        <v>4.9089999999999998</v>
      </c>
      <c r="M651">
        <v>0.05</v>
      </c>
      <c r="N651">
        <v>0.99</v>
      </c>
      <c r="O651">
        <f t="shared" si="80"/>
        <v>-4.7753600000000004E-8</v>
      </c>
      <c r="P651">
        <f t="shared" si="81"/>
        <v>-2.0726163995616368E-9</v>
      </c>
      <c r="Q651">
        <f t="shared" si="82"/>
        <v>-2.0726163995616367</v>
      </c>
      <c r="R651">
        <v>24.25</v>
      </c>
      <c r="S651">
        <f t="shared" si="83"/>
        <v>-6.564417627319229E-3</v>
      </c>
      <c r="T651">
        <f t="shared" si="84"/>
        <v>-2.1881392091064099E-12</v>
      </c>
      <c r="U651">
        <f t="shared" si="85"/>
        <v>-5.8035389086505307E-12</v>
      </c>
      <c r="V651">
        <f t="shared" si="86"/>
        <v>-3.0648609460190751E-11</v>
      </c>
      <c r="W651">
        <f t="shared" si="87"/>
        <v>-8.1288428431795396E-11</v>
      </c>
      <c r="AH651" t="s">
        <v>94</v>
      </c>
    </row>
    <row r="652" spans="1:34" x14ac:dyDescent="0.25">
      <c r="A652" t="s">
        <v>221</v>
      </c>
      <c r="B652" t="s">
        <v>74</v>
      </c>
      <c r="C652" t="s">
        <v>69</v>
      </c>
      <c r="D652" t="s">
        <v>63</v>
      </c>
      <c r="E652" t="s">
        <v>94</v>
      </c>
      <c r="F652">
        <v>-0.55832800000000005</v>
      </c>
      <c r="G652">
        <v>8.19</v>
      </c>
      <c r="H652">
        <v>25.274725270000001</v>
      </c>
      <c r="I652">
        <v>4.9089999999999998</v>
      </c>
      <c r="M652">
        <v>0.05</v>
      </c>
      <c r="N652">
        <v>0.99</v>
      </c>
      <c r="O652">
        <f t="shared" si="80"/>
        <v>-2.7916400000000005E-8</v>
      </c>
      <c r="P652">
        <f t="shared" si="81"/>
        <v>-1.2116361584618223E-9</v>
      </c>
      <c r="Q652">
        <f t="shared" si="82"/>
        <v>-1.2116361584618223</v>
      </c>
      <c r="R652">
        <v>23.5</v>
      </c>
      <c r="S652">
        <f t="shared" si="83"/>
        <v>-6.2953584208132506E-3</v>
      </c>
      <c r="T652">
        <f t="shared" si="84"/>
        <v>-2.0984528069377502E-12</v>
      </c>
      <c r="U652">
        <f t="shared" si="85"/>
        <v>-3.5009835992707627E-12</v>
      </c>
      <c r="V652">
        <f t="shared" si="86"/>
        <v>-2.9392398930934985E-11</v>
      </c>
      <c r="W652">
        <f t="shared" si="87"/>
        <v>-4.9037226979905794E-11</v>
      </c>
      <c r="AH652" t="s">
        <v>94</v>
      </c>
    </row>
    <row r="653" spans="1:34" x14ac:dyDescent="0.25">
      <c r="A653" t="s">
        <v>221</v>
      </c>
      <c r="B653" t="s">
        <v>74</v>
      </c>
      <c r="C653" t="s">
        <v>69</v>
      </c>
      <c r="D653" t="s">
        <v>62</v>
      </c>
      <c r="E653" t="s">
        <v>94</v>
      </c>
      <c r="F653">
        <v>-0.42469600000000002</v>
      </c>
      <c r="G653">
        <v>7.61</v>
      </c>
      <c r="H653">
        <v>31.931668859999998</v>
      </c>
      <c r="I653">
        <v>4.9089999999999998</v>
      </c>
      <c r="M653">
        <v>0.05</v>
      </c>
      <c r="N653">
        <v>0.99</v>
      </c>
      <c r="O653">
        <f t="shared" si="80"/>
        <v>-2.1234800000000004E-8</v>
      </c>
      <c r="P653">
        <f t="shared" si="81"/>
        <v>-9.2163930512906772E-10</v>
      </c>
      <c r="Q653">
        <f t="shared" si="82"/>
        <v>-0.92163930512906767</v>
      </c>
      <c r="R653">
        <v>23.5</v>
      </c>
      <c r="S653">
        <f t="shared" si="83"/>
        <v>-5.1535734343337017E-3</v>
      </c>
      <c r="T653">
        <f t="shared" si="84"/>
        <v>-1.7178578114445675E-12</v>
      </c>
      <c r="U653">
        <f t="shared" si="85"/>
        <v>-2.6630470452420369E-12</v>
      </c>
      <c r="V653">
        <f t="shared" si="86"/>
        <v>-2.4061519007560625E-11</v>
      </c>
      <c r="W653">
        <f t="shared" si="87"/>
        <v>-3.7300501048591641E-11</v>
      </c>
      <c r="AH653" t="s">
        <v>94</v>
      </c>
    </row>
    <row r="654" spans="1:34" x14ac:dyDescent="0.25">
      <c r="A654" t="s">
        <v>221</v>
      </c>
      <c r="B654" t="s">
        <v>73</v>
      </c>
      <c r="C654" t="s">
        <v>68</v>
      </c>
      <c r="D654" t="s">
        <v>62</v>
      </c>
      <c r="E654" t="s">
        <v>154</v>
      </c>
      <c r="F654">
        <v>-0.14751400000000001</v>
      </c>
      <c r="G654">
        <v>3.9670000000000001</v>
      </c>
      <c r="H654">
        <v>13.687925379999999</v>
      </c>
      <c r="I654">
        <v>4.9089999999999998</v>
      </c>
      <c r="M654">
        <v>0.05</v>
      </c>
      <c r="N654">
        <v>0.99</v>
      </c>
      <c r="O654">
        <f t="shared" si="80"/>
        <v>-7.3757000000000005E-9</v>
      </c>
      <c r="P654">
        <f t="shared" si="81"/>
        <v>-3.2012239450526798E-10</v>
      </c>
      <c r="Q654">
        <f t="shared" si="82"/>
        <v>-0.32012239450526797</v>
      </c>
      <c r="R654">
        <v>24</v>
      </c>
      <c r="S654">
        <f t="shared" si="83"/>
        <v>-3.3623476441608686E-3</v>
      </c>
      <c r="T654">
        <f t="shared" si="84"/>
        <v>-1.1207825480536227E-12</v>
      </c>
      <c r="U654">
        <f t="shared" si="85"/>
        <v>-9.0571284744932205E-13</v>
      </c>
      <c r="V654">
        <f t="shared" si="86"/>
        <v>-1.5698464915822676E-11</v>
      </c>
      <c r="W654">
        <f t="shared" si="87"/>
        <v>-1.2686048140368419E-11</v>
      </c>
      <c r="AH654" t="s">
        <v>94</v>
      </c>
    </row>
    <row r="655" spans="1:34" x14ac:dyDescent="0.25">
      <c r="A655" t="s">
        <v>221</v>
      </c>
      <c r="B655" t="s">
        <v>74</v>
      </c>
      <c r="C655" t="s">
        <v>69</v>
      </c>
      <c r="D655" t="s">
        <v>65</v>
      </c>
      <c r="E655" t="s">
        <v>94</v>
      </c>
      <c r="F655">
        <v>-0.65965600000000002</v>
      </c>
      <c r="G655">
        <v>22.17</v>
      </c>
      <c r="H655">
        <v>15.33603969</v>
      </c>
      <c r="I655">
        <v>4.9089999999999998</v>
      </c>
      <c r="M655">
        <v>0.05</v>
      </c>
      <c r="N655">
        <v>0.99</v>
      </c>
      <c r="O655">
        <f t="shared" si="80"/>
        <v>-3.2982800000000007E-8</v>
      </c>
      <c r="P655">
        <f t="shared" si="81"/>
        <v>-1.4315296057985485E-9</v>
      </c>
      <c r="Q655">
        <f t="shared" si="82"/>
        <v>-1.4315296057985485</v>
      </c>
      <c r="R655">
        <v>23.5</v>
      </c>
      <c r="S655">
        <f t="shared" si="83"/>
        <v>-2.7476839620313985E-3</v>
      </c>
      <c r="T655">
        <f t="shared" si="84"/>
        <v>-9.1589465401046616E-13</v>
      </c>
      <c r="U655">
        <f t="shared" si="85"/>
        <v>-4.1363586228176895E-12</v>
      </c>
      <c r="V655">
        <f t="shared" si="86"/>
        <v>-1.2828661650328396E-11</v>
      </c>
      <c r="W655">
        <f t="shared" si="87"/>
        <v>-5.7936734322220534E-11</v>
      </c>
      <c r="AH655" t="s">
        <v>94</v>
      </c>
    </row>
    <row r="656" spans="1:34" x14ac:dyDescent="0.25">
      <c r="A656" t="s">
        <v>221</v>
      </c>
      <c r="B656" t="s">
        <v>73</v>
      </c>
      <c r="C656" t="s">
        <v>70</v>
      </c>
      <c r="D656">
        <v>6</v>
      </c>
      <c r="E656" t="s">
        <v>94</v>
      </c>
      <c r="F656">
        <v>-3.6597333000000003E-2</v>
      </c>
      <c r="G656">
        <v>1.41</v>
      </c>
      <c r="H656">
        <v>55.319148939999998</v>
      </c>
      <c r="I656">
        <v>4.9089999999999998</v>
      </c>
      <c r="M656">
        <v>0.05</v>
      </c>
      <c r="N656">
        <v>0.99</v>
      </c>
      <c r="O656">
        <f t="shared" si="80"/>
        <v>-1.8298666500000002E-9</v>
      </c>
      <c r="P656">
        <f t="shared" si="81"/>
        <v>-7.9420433806056804E-11</v>
      </c>
      <c r="Q656">
        <f t="shared" si="82"/>
        <v>-7.9420433806056803E-2</v>
      </c>
      <c r="R656">
        <v>24</v>
      </c>
      <c r="S656">
        <f t="shared" si="83"/>
        <v>-2.3469395332759101E-3</v>
      </c>
      <c r="T656">
        <f t="shared" si="84"/>
        <v>-7.8231317775863678E-13</v>
      </c>
      <c r="U656">
        <f t="shared" si="85"/>
        <v>-2.2470189053568504E-13</v>
      </c>
      <c r="V656">
        <f t="shared" si="86"/>
        <v>-1.0957625986911897E-11</v>
      </c>
      <c r="W656">
        <f t="shared" si="87"/>
        <v>-3.1473319701661799E-12</v>
      </c>
      <c r="AH656" t="s">
        <v>94</v>
      </c>
    </row>
    <row r="657" spans="1:34" x14ac:dyDescent="0.25">
      <c r="A657" t="s">
        <v>221</v>
      </c>
      <c r="B657" t="s">
        <v>71</v>
      </c>
      <c r="C657" t="s">
        <v>70</v>
      </c>
      <c r="D657" t="s">
        <v>62</v>
      </c>
      <c r="E657" t="s">
        <v>94</v>
      </c>
      <c r="F657">
        <v>-5.8069333000000001E-2</v>
      </c>
      <c r="G657">
        <v>2.4700000000000002</v>
      </c>
      <c r="H657">
        <v>61.943319840000001</v>
      </c>
      <c r="I657">
        <v>4.9089999999999998</v>
      </c>
      <c r="M657">
        <v>0.05</v>
      </c>
      <c r="N657">
        <v>0.99</v>
      </c>
      <c r="O657">
        <f t="shared" si="80"/>
        <v>-2.9034666500000003E-9</v>
      </c>
      <c r="P657">
        <f t="shared" si="81"/>
        <v>-1.2601715042154491E-10</v>
      </c>
      <c r="Q657">
        <f t="shared" si="82"/>
        <v>-0.1260171504215449</v>
      </c>
      <c r="R657">
        <v>23</v>
      </c>
      <c r="S657">
        <f t="shared" si="83"/>
        <v>-2.2182212712822547E-3</v>
      </c>
      <c r="T657">
        <f t="shared" si="84"/>
        <v>-7.3940709042741835E-13</v>
      </c>
      <c r="U657">
        <f t="shared" si="85"/>
        <v>-3.7203819787242277E-13</v>
      </c>
      <c r="V657">
        <f t="shared" si="86"/>
        <v>-1.0356653293489721E-11</v>
      </c>
      <c r="W657">
        <f t="shared" si="87"/>
        <v>-5.2110274261396642E-12</v>
      </c>
      <c r="AH657" t="s">
        <v>94</v>
      </c>
    </row>
    <row r="658" spans="1:34" x14ac:dyDescent="0.25">
      <c r="A658" t="s">
        <v>221</v>
      </c>
      <c r="B658" t="s">
        <v>71</v>
      </c>
      <c r="C658" t="s">
        <v>69</v>
      </c>
      <c r="D658" t="s">
        <v>64</v>
      </c>
      <c r="E658" t="s">
        <v>94</v>
      </c>
      <c r="F658">
        <v>-0.306952</v>
      </c>
      <c r="G658">
        <v>14.6</v>
      </c>
      <c r="H658">
        <v>17.87671233</v>
      </c>
      <c r="I658">
        <v>4.9089999999999998</v>
      </c>
      <c r="M658">
        <v>0.05</v>
      </c>
      <c r="N658">
        <v>0.99</v>
      </c>
      <c r="O658">
        <f t="shared" si="80"/>
        <v>-1.5347600000000001E-8</v>
      </c>
      <c r="P658">
        <f t="shared" si="81"/>
        <v>-6.661212443441369E-10</v>
      </c>
      <c r="Q658">
        <f t="shared" si="82"/>
        <v>-0.66612124434413689</v>
      </c>
      <c r="R658">
        <v>23</v>
      </c>
      <c r="S658">
        <f t="shared" si="83"/>
        <v>-1.983684467969437E-3</v>
      </c>
      <c r="T658">
        <f t="shared" si="84"/>
        <v>-6.6122815598981236E-13</v>
      </c>
      <c r="U658">
        <f t="shared" si="85"/>
        <v>-1.9665779338869954E-12</v>
      </c>
      <c r="V658">
        <f t="shared" si="86"/>
        <v>-9.261624412502505E-12</v>
      </c>
      <c r="W658">
        <f t="shared" si="87"/>
        <v>-2.7545267146574979E-11</v>
      </c>
      <c r="AH658" t="s">
        <v>94</v>
      </c>
    </row>
    <row r="659" spans="1:34" x14ac:dyDescent="0.25">
      <c r="A659" t="s">
        <v>221</v>
      </c>
      <c r="B659" t="s">
        <v>72</v>
      </c>
      <c r="C659" t="s">
        <v>70</v>
      </c>
      <c r="D659">
        <v>6</v>
      </c>
      <c r="E659" t="s">
        <v>94</v>
      </c>
      <c r="F659">
        <v>-1.1245333E-2</v>
      </c>
      <c r="G659">
        <v>1.42</v>
      </c>
      <c r="H659">
        <v>74.647887319999995</v>
      </c>
      <c r="I659">
        <v>4.9089999999999998</v>
      </c>
      <c r="M659">
        <v>0.05</v>
      </c>
      <c r="N659">
        <v>0.99</v>
      </c>
      <c r="O659">
        <f t="shared" si="80"/>
        <v>-5.6226665000000003E-10</v>
      </c>
      <c r="P659">
        <f t="shared" si="81"/>
        <v>-2.4403669665042698E-11</v>
      </c>
      <c r="Q659">
        <f t="shared" si="82"/>
        <v>-2.4403669665042697E-2</v>
      </c>
      <c r="R659">
        <v>23.75</v>
      </c>
      <c r="S659">
        <f t="shared" si="83"/>
        <v>-7.2360769948236322E-4</v>
      </c>
      <c r="T659">
        <f t="shared" si="84"/>
        <v>-2.4120256649412104E-13</v>
      </c>
      <c r="U659">
        <f t="shared" si="85"/>
        <v>-6.977136777788794E-14</v>
      </c>
      <c r="V659">
        <f t="shared" si="86"/>
        <v>-3.3784519881132053E-12</v>
      </c>
      <c r="W659">
        <f t="shared" si="87"/>
        <v>-9.7726661705454309E-13</v>
      </c>
      <c r="AH659" t="s">
        <v>94</v>
      </c>
    </row>
    <row r="660" spans="1:34" x14ac:dyDescent="0.25">
      <c r="A660" t="s">
        <v>221</v>
      </c>
      <c r="B660" t="s">
        <v>60</v>
      </c>
      <c r="C660" t="s">
        <v>69</v>
      </c>
      <c r="D660" t="s">
        <v>63</v>
      </c>
      <c r="E660" t="s">
        <v>94</v>
      </c>
      <c r="F660">
        <v>-4.4055999999999998E-2</v>
      </c>
      <c r="G660">
        <v>7.08</v>
      </c>
      <c r="H660">
        <v>6.0734463280000002</v>
      </c>
      <c r="I660">
        <v>4.9089999999999998</v>
      </c>
      <c r="M660">
        <v>0.05</v>
      </c>
      <c r="N660">
        <v>0.99</v>
      </c>
      <c r="O660">
        <f t="shared" si="80"/>
        <v>-2.2028000000000003E-9</v>
      </c>
      <c r="P660">
        <f t="shared" si="81"/>
        <v>-9.5606601490869257E-11</v>
      </c>
      <c r="Q660">
        <f t="shared" si="82"/>
        <v>-9.5606601490869261E-2</v>
      </c>
      <c r="R660">
        <v>24.25</v>
      </c>
      <c r="S660">
        <f t="shared" si="83"/>
        <v>-5.5685597000914005E-4</v>
      </c>
      <c r="T660">
        <f t="shared" si="84"/>
        <v>-1.8561865666971336E-13</v>
      </c>
      <c r="U660">
        <f t="shared" si="85"/>
        <v>-2.6770830906937677E-13</v>
      </c>
      <c r="V660">
        <f t="shared" si="86"/>
        <v>-2.5999048383756743E-12</v>
      </c>
      <c r="W660">
        <f t="shared" si="87"/>
        <v>-3.7497099726420398E-12</v>
      </c>
      <c r="AH660" t="s">
        <v>94</v>
      </c>
    </row>
    <row r="661" spans="1:34" x14ac:dyDescent="0.25">
      <c r="A661" t="s">
        <v>221</v>
      </c>
      <c r="B661" t="s">
        <v>60</v>
      </c>
      <c r="C661" t="s">
        <v>68</v>
      </c>
      <c r="D661" t="s">
        <v>65</v>
      </c>
      <c r="E661" t="s">
        <v>154</v>
      </c>
      <c r="F661">
        <v>0.23228599999999999</v>
      </c>
      <c r="G661">
        <v>3.5</v>
      </c>
      <c r="H661">
        <v>17.14285714</v>
      </c>
      <c r="I661">
        <v>4.9089999999999998</v>
      </c>
      <c r="M661">
        <v>0.05</v>
      </c>
      <c r="N661">
        <v>0.99</v>
      </c>
      <c r="O661">
        <f t="shared" si="80"/>
        <v>1.16143E-8</v>
      </c>
      <c r="P661">
        <f t="shared" si="81"/>
        <v>5.0408741224596091E-10</v>
      </c>
      <c r="Q661">
        <f t="shared" si="82"/>
        <v>0.50408741224596088</v>
      </c>
      <c r="R661">
        <v>24.25</v>
      </c>
      <c r="S661">
        <f t="shared" si="83"/>
        <v>5.9391742238110263E-3</v>
      </c>
      <c r="T661">
        <f t="shared" si="84"/>
        <v>1.9797247412703424E-12</v>
      </c>
      <c r="U661">
        <f t="shared" si="85"/>
        <v>1.4114965562123035E-12</v>
      </c>
      <c r="V661">
        <f t="shared" si="86"/>
        <v>2.7729410533551305E-11</v>
      </c>
      <c r="W661">
        <f t="shared" si="87"/>
        <v>1.9770408813898874E-11</v>
      </c>
      <c r="AH661" t="s">
        <v>94</v>
      </c>
    </row>
    <row r="662" spans="1:34" x14ac:dyDescent="0.25">
      <c r="A662" t="s">
        <v>221</v>
      </c>
      <c r="B662" t="s">
        <v>73</v>
      </c>
      <c r="C662" t="s">
        <v>66</v>
      </c>
      <c r="D662" t="s">
        <v>62</v>
      </c>
      <c r="E662" t="s">
        <v>94</v>
      </c>
      <c r="F662">
        <v>0.11036</v>
      </c>
      <c r="G662">
        <v>1.3959999999999999</v>
      </c>
      <c r="H662">
        <v>42.55014327</v>
      </c>
      <c r="I662">
        <v>4.9089999999999998</v>
      </c>
      <c r="M662">
        <v>0.05</v>
      </c>
      <c r="N662">
        <v>0.99</v>
      </c>
      <c r="O662">
        <f t="shared" si="80"/>
        <v>5.5180000000000002E-9</v>
      </c>
      <c r="P662">
        <f t="shared" si="81"/>
        <v>2.3949392910233181E-10</v>
      </c>
      <c r="Q662">
        <f t="shared" si="82"/>
        <v>0.2394939291023318</v>
      </c>
      <c r="R662">
        <v>24</v>
      </c>
      <c r="S662">
        <f t="shared" si="83"/>
        <v>7.1482189918317752E-3</v>
      </c>
      <c r="T662">
        <f t="shared" si="84"/>
        <v>2.3827396639439252E-12</v>
      </c>
      <c r="U662">
        <f t="shared" si="85"/>
        <v>6.7759310875243827E-13</v>
      </c>
      <c r="V662">
        <f t="shared" si="86"/>
        <v>3.3374319650963376E-11</v>
      </c>
      <c r="W662">
        <f t="shared" si="87"/>
        <v>9.4908433963627769E-12</v>
      </c>
      <c r="AH662" t="s">
        <v>94</v>
      </c>
    </row>
    <row r="663" spans="1:34" x14ac:dyDescent="0.25">
      <c r="A663" t="s">
        <v>221</v>
      </c>
      <c r="B663" t="s">
        <v>72</v>
      </c>
      <c r="C663" t="s">
        <v>69</v>
      </c>
      <c r="D663" t="s">
        <v>65</v>
      </c>
      <c r="E663" t="s">
        <v>94</v>
      </c>
      <c r="F663">
        <v>1.1795519999999999</v>
      </c>
      <c r="G663">
        <v>7.67</v>
      </c>
      <c r="H663">
        <v>30.37809648</v>
      </c>
      <c r="I663">
        <v>4.9089999999999998</v>
      </c>
      <c r="M663">
        <v>0.05</v>
      </c>
      <c r="N663">
        <v>0.99</v>
      </c>
      <c r="O663">
        <f t="shared" si="80"/>
        <v>5.8977599999999992E-8</v>
      </c>
      <c r="P663">
        <f t="shared" si="81"/>
        <v>2.5597638914508301E-9</v>
      </c>
      <c r="Q663">
        <f t="shared" si="82"/>
        <v>2.5597638914508303</v>
      </c>
      <c r="R663">
        <v>23.75</v>
      </c>
      <c r="S663">
        <f t="shared" si="83"/>
        <v>1.4052090257055269E-2</v>
      </c>
      <c r="T663">
        <f t="shared" si="84"/>
        <v>4.6840300856850896E-12</v>
      </c>
      <c r="U663">
        <f t="shared" si="85"/>
        <v>7.3184988301496506E-12</v>
      </c>
      <c r="V663">
        <f t="shared" si="86"/>
        <v>6.5607804201165342E-11</v>
      </c>
      <c r="W663">
        <f t="shared" si="87"/>
        <v>1.0250801756425711E-10</v>
      </c>
      <c r="AH663" t="s">
        <v>94</v>
      </c>
    </row>
    <row r="664" spans="1:34" x14ac:dyDescent="0.25">
      <c r="A664" t="s">
        <v>221</v>
      </c>
      <c r="B664" t="s">
        <v>74</v>
      </c>
      <c r="C664" t="s">
        <v>68</v>
      </c>
      <c r="D664" t="s">
        <v>65</v>
      </c>
      <c r="E664" t="s">
        <v>154</v>
      </c>
      <c r="F664">
        <v>0.40196599999999999</v>
      </c>
      <c r="G664">
        <v>2.544</v>
      </c>
      <c r="H664">
        <v>43.474842770000002</v>
      </c>
      <c r="I664">
        <v>4.9089999999999998</v>
      </c>
      <c r="M664">
        <v>0.05</v>
      </c>
      <c r="N664">
        <v>0.99</v>
      </c>
      <c r="O664">
        <f t="shared" si="80"/>
        <v>2.0098300000000002E-8</v>
      </c>
      <c r="P664">
        <f t="shared" si="81"/>
        <v>8.7231258341380848E-10</v>
      </c>
      <c r="Q664">
        <f t="shared" si="82"/>
        <v>0.87231258341380846</v>
      </c>
      <c r="R664">
        <v>23.5</v>
      </c>
      <c r="S664">
        <f t="shared" si="83"/>
        <v>1.4591070912180659E-2</v>
      </c>
      <c r="T664">
        <f t="shared" si="84"/>
        <v>4.8636903040602193E-12</v>
      </c>
      <c r="U664">
        <f t="shared" si="85"/>
        <v>2.5205190738499077E-12</v>
      </c>
      <c r="V664">
        <f t="shared" si="86"/>
        <v>6.8124250981880271E-11</v>
      </c>
      <c r="W664">
        <f t="shared" si="87"/>
        <v>3.5304154511693504E-11</v>
      </c>
      <c r="AH664" t="s">
        <v>94</v>
      </c>
    </row>
    <row r="665" spans="1:34" x14ac:dyDescent="0.25">
      <c r="A665" t="s">
        <v>221</v>
      </c>
      <c r="B665" t="s">
        <v>73</v>
      </c>
      <c r="C665" t="s">
        <v>70</v>
      </c>
      <c r="D665" t="s">
        <v>65</v>
      </c>
      <c r="E665" t="s">
        <v>94</v>
      </c>
      <c r="F665">
        <v>0.33981866700000002</v>
      </c>
      <c r="G665">
        <v>2.02</v>
      </c>
      <c r="H665">
        <v>30.693069309999998</v>
      </c>
      <c r="I665">
        <v>4.9089999999999998</v>
      </c>
      <c r="M665">
        <v>0.05</v>
      </c>
      <c r="N665">
        <v>0.99</v>
      </c>
      <c r="O665">
        <f t="shared" si="80"/>
        <v>1.6990933350000001E-8</v>
      </c>
      <c r="P665">
        <f t="shared" si="81"/>
        <v>7.3744570262909478E-10</v>
      </c>
      <c r="Q665">
        <f t="shared" si="82"/>
        <v>0.73744570262909481</v>
      </c>
      <c r="R665">
        <v>24</v>
      </c>
      <c r="S665">
        <f t="shared" si="83"/>
        <v>1.5211338750600141E-2</v>
      </c>
      <c r="T665">
        <f t="shared" si="84"/>
        <v>5.0704462502000468E-12</v>
      </c>
      <c r="U665">
        <f t="shared" si="85"/>
        <v>2.0864333724595833E-12</v>
      </c>
      <c r="V665">
        <f t="shared" si="86"/>
        <v>7.1020219492677001E-11</v>
      </c>
      <c r="W665">
        <f t="shared" si="87"/>
        <v>2.9224046318029645E-11</v>
      </c>
      <c r="AH665" t="s">
        <v>94</v>
      </c>
    </row>
    <row r="666" spans="1:34" x14ac:dyDescent="0.25">
      <c r="A666" t="s">
        <v>221</v>
      </c>
      <c r="B666" t="s">
        <v>71</v>
      </c>
      <c r="C666" t="s">
        <v>61</v>
      </c>
      <c r="D666" t="s">
        <v>65</v>
      </c>
      <c r="E666" t="s">
        <v>195</v>
      </c>
      <c r="F666">
        <v>0.22088533299999999</v>
      </c>
      <c r="G666">
        <v>1.17</v>
      </c>
      <c r="H666">
        <v>37.606837609999999</v>
      </c>
      <c r="I666">
        <v>4.9089999999999998</v>
      </c>
      <c r="M666">
        <v>0.05</v>
      </c>
      <c r="N666">
        <v>0.99</v>
      </c>
      <c r="O666">
        <f t="shared" si="80"/>
        <v>1.1044266650000001E-8</v>
      </c>
      <c r="P666">
        <f t="shared" si="81"/>
        <v>4.7934664988444139E-10</v>
      </c>
      <c r="Q666">
        <f t="shared" si="82"/>
        <v>0.47934664988444137</v>
      </c>
      <c r="R666">
        <v>23</v>
      </c>
      <c r="S666">
        <f t="shared" si="83"/>
        <v>1.78129561458358E-2</v>
      </c>
      <c r="T666">
        <f t="shared" si="84"/>
        <v>5.9376520486119338E-12</v>
      </c>
      <c r="U666">
        <f t="shared" si="85"/>
        <v>1.4151666117082831E-12</v>
      </c>
      <c r="V666">
        <f t="shared" si="86"/>
        <v>8.3166910949292771E-11</v>
      </c>
      <c r="W666">
        <f t="shared" si="87"/>
        <v>1.9821814180214411E-11</v>
      </c>
      <c r="AH666" t="s">
        <v>94</v>
      </c>
    </row>
    <row r="667" spans="1:34" x14ac:dyDescent="0.25">
      <c r="A667" t="s">
        <v>221</v>
      </c>
      <c r="B667" t="s">
        <v>71</v>
      </c>
      <c r="C667" t="s">
        <v>70</v>
      </c>
      <c r="D667" t="s">
        <v>64</v>
      </c>
      <c r="E667" t="s">
        <v>94</v>
      </c>
      <c r="F667">
        <v>0.32213066699999998</v>
      </c>
      <c r="G667">
        <v>1.62</v>
      </c>
      <c r="H667">
        <v>82.09876543</v>
      </c>
      <c r="I667">
        <v>4.9089999999999998</v>
      </c>
      <c r="M667">
        <v>0.05</v>
      </c>
      <c r="N667">
        <v>0.99</v>
      </c>
      <c r="O667">
        <f t="shared" si="80"/>
        <v>1.6106533349999999E-8</v>
      </c>
      <c r="P667">
        <f t="shared" si="81"/>
        <v>6.9906070246633607E-10</v>
      </c>
      <c r="Q667">
        <f t="shared" si="82"/>
        <v>0.69906070246633611</v>
      </c>
      <c r="R667">
        <v>23</v>
      </c>
      <c r="S667">
        <f t="shared" si="83"/>
        <v>1.8761693571291899E-2</v>
      </c>
      <c r="T667">
        <f t="shared" si="84"/>
        <v>6.2538978570972983E-12</v>
      </c>
      <c r="U667">
        <f t="shared" si="85"/>
        <v>2.0638245118145494E-12</v>
      </c>
      <c r="V667">
        <f t="shared" si="86"/>
        <v>8.7596471115004728E-11</v>
      </c>
      <c r="W667">
        <f t="shared" si="87"/>
        <v>2.890737078963285E-11</v>
      </c>
      <c r="AH667" t="s">
        <v>94</v>
      </c>
    </row>
    <row r="668" spans="1:34" x14ac:dyDescent="0.25">
      <c r="A668" t="s">
        <v>221</v>
      </c>
      <c r="B668" t="s">
        <v>73</v>
      </c>
      <c r="C668" t="s">
        <v>70</v>
      </c>
      <c r="D668" t="s">
        <v>62</v>
      </c>
      <c r="E668" t="s">
        <v>94</v>
      </c>
      <c r="F668">
        <v>0.36201866700000002</v>
      </c>
      <c r="G668">
        <v>1.46</v>
      </c>
      <c r="H668">
        <v>93.150684929999997</v>
      </c>
      <c r="I668">
        <v>4.9089999999999998</v>
      </c>
      <c r="M668">
        <v>0.05</v>
      </c>
      <c r="N668">
        <v>0.99</v>
      </c>
      <c r="O668">
        <f t="shared" si="80"/>
        <v>1.8100933350000002E-8</v>
      </c>
      <c r="P668">
        <f t="shared" si="81"/>
        <v>7.8562226321328996E-10</v>
      </c>
      <c r="Q668">
        <f t="shared" si="82"/>
        <v>0.78562226321328998</v>
      </c>
      <c r="R668">
        <v>24</v>
      </c>
      <c r="S668">
        <f t="shared" si="83"/>
        <v>2.2420726689877001E-2</v>
      </c>
      <c r="T668">
        <f t="shared" si="84"/>
        <v>7.4735755632923324E-12</v>
      </c>
      <c r="U668">
        <f t="shared" si="85"/>
        <v>2.2227378941549817E-12</v>
      </c>
      <c r="V668">
        <f t="shared" si="86"/>
        <v>1.0468013084236671E-10</v>
      </c>
      <c r="W668">
        <f t="shared" si="87"/>
        <v>3.1133222862060582E-11</v>
      </c>
      <c r="AH668" t="s">
        <v>94</v>
      </c>
    </row>
    <row r="669" spans="1:34" x14ac:dyDescent="0.25">
      <c r="A669" t="s">
        <v>221</v>
      </c>
      <c r="B669" t="s">
        <v>74</v>
      </c>
      <c r="C669" t="s">
        <v>68</v>
      </c>
      <c r="D669" t="s">
        <v>63</v>
      </c>
      <c r="E669" t="s">
        <v>154</v>
      </c>
      <c r="F669">
        <v>0.130966</v>
      </c>
      <c r="G669">
        <v>0.49</v>
      </c>
      <c r="H669">
        <v>65.306122450000004</v>
      </c>
      <c r="I669">
        <v>4.9089999999999998</v>
      </c>
      <c r="M669">
        <v>0.05</v>
      </c>
      <c r="N669">
        <v>0.99</v>
      </c>
      <c r="O669">
        <f t="shared" si="80"/>
        <v>6.5483000000000006E-9</v>
      </c>
      <c r="P669">
        <f t="shared" si="81"/>
        <v>2.8421132583196797E-10</v>
      </c>
      <c r="Q669">
        <f t="shared" si="82"/>
        <v>0.28421132583196795</v>
      </c>
      <c r="R669">
        <v>23.5</v>
      </c>
      <c r="S669">
        <f t="shared" si="83"/>
        <v>2.4681834635863476E-2</v>
      </c>
      <c r="T669">
        <f t="shared" si="84"/>
        <v>8.2272782119544944E-12</v>
      </c>
      <c r="U669">
        <f t="shared" si="85"/>
        <v>8.2121945892395645E-13</v>
      </c>
      <c r="V669">
        <f t="shared" si="86"/>
        <v>1.1523701773138301E-10</v>
      </c>
      <c r="W669">
        <f t="shared" si="87"/>
        <v>1.1502574595310181E-11</v>
      </c>
      <c r="AH669" t="s">
        <v>94</v>
      </c>
    </row>
    <row r="670" spans="1:34" x14ac:dyDescent="0.25">
      <c r="A670" t="s">
        <v>221</v>
      </c>
      <c r="B670" t="s">
        <v>60</v>
      </c>
      <c r="C670" t="s">
        <v>70</v>
      </c>
      <c r="D670" t="s">
        <v>65</v>
      </c>
      <c r="E670" t="s">
        <v>94</v>
      </c>
      <c r="F670">
        <v>0.53289066699999998</v>
      </c>
      <c r="G670">
        <v>1.89</v>
      </c>
      <c r="H670">
        <v>122.7513228</v>
      </c>
      <c r="I670">
        <v>4.9089999999999998</v>
      </c>
      <c r="M670">
        <v>0.05</v>
      </c>
      <c r="N670">
        <v>0.99</v>
      </c>
      <c r="O670">
        <f t="shared" si="80"/>
        <v>2.6644533349999997E-8</v>
      </c>
      <c r="P670">
        <f t="shared" si="81"/>
        <v>1.1564342118683608E-9</v>
      </c>
      <c r="Q670">
        <f t="shared" si="82"/>
        <v>1.1564342118683608</v>
      </c>
      <c r="R670">
        <v>24.25</v>
      </c>
      <c r="S670">
        <f t="shared" si="83"/>
        <v>2.5231750654412501E-2</v>
      </c>
      <c r="T670">
        <f t="shared" si="84"/>
        <v>8.4105835514708329E-12</v>
      </c>
      <c r="U670">
        <f t="shared" si="85"/>
        <v>3.2381346327724329E-12</v>
      </c>
      <c r="V670">
        <f t="shared" si="86"/>
        <v>1.1780452063038651E-10</v>
      </c>
      <c r="W670">
        <f t="shared" si="87"/>
        <v>4.5355580360853639E-11</v>
      </c>
      <c r="AH670" t="s">
        <v>94</v>
      </c>
    </row>
    <row r="671" spans="1:34" x14ac:dyDescent="0.25">
      <c r="A671" t="s">
        <v>221</v>
      </c>
      <c r="B671" t="s">
        <v>74</v>
      </c>
      <c r="C671" t="s">
        <v>68</v>
      </c>
      <c r="D671" t="s">
        <v>63</v>
      </c>
      <c r="E671" t="s">
        <v>154</v>
      </c>
      <c r="F671">
        <v>0.130966</v>
      </c>
      <c r="G671">
        <v>0.46100000000000002</v>
      </c>
      <c r="H671">
        <v>97.396963119999995</v>
      </c>
      <c r="I671">
        <v>4.9089999999999998</v>
      </c>
      <c r="M671">
        <v>0.05</v>
      </c>
      <c r="N671">
        <v>0.99</v>
      </c>
      <c r="O671">
        <f t="shared" si="80"/>
        <v>6.5483000000000006E-9</v>
      </c>
      <c r="P671">
        <f t="shared" si="81"/>
        <v>2.8421132583196797E-10</v>
      </c>
      <c r="Q671">
        <f t="shared" si="82"/>
        <v>0.28421132583196795</v>
      </c>
      <c r="R671">
        <v>23.5</v>
      </c>
      <c r="S671">
        <f t="shared" si="83"/>
        <v>2.6234488007750769E-2</v>
      </c>
      <c r="T671">
        <f t="shared" si="84"/>
        <v>8.7448293359169234E-12</v>
      </c>
      <c r="U671">
        <f t="shared" si="85"/>
        <v>8.2121945892395645E-13</v>
      </c>
      <c r="V671">
        <f t="shared" si="86"/>
        <v>1.2248620105938757E-10</v>
      </c>
      <c r="W671">
        <f t="shared" si="87"/>
        <v>1.1502574595310181E-11</v>
      </c>
      <c r="AH671" t="s">
        <v>94</v>
      </c>
    </row>
    <row r="672" spans="1:34" x14ac:dyDescent="0.25">
      <c r="A672" t="s">
        <v>221</v>
      </c>
      <c r="B672" t="s">
        <v>72</v>
      </c>
      <c r="C672" t="s">
        <v>69</v>
      </c>
      <c r="D672" t="s">
        <v>64</v>
      </c>
      <c r="E672" t="s">
        <v>94</v>
      </c>
      <c r="F672">
        <v>3.5253920000000001</v>
      </c>
      <c r="G672">
        <v>10.8</v>
      </c>
      <c r="H672">
        <v>44.722222219999999</v>
      </c>
      <c r="I672">
        <v>4.9089999999999998</v>
      </c>
      <c r="M672">
        <v>0.05</v>
      </c>
      <c r="N672">
        <v>0.99</v>
      </c>
      <c r="O672">
        <f t="shared" si="80"/>
        <v>1.7626960000000001E-7</v>
      </c>
      <c r="P672">
        <f t="shared" si="81"/>
        <v>7.6505072644611067E-9</v>
      </c>
      <c r="Q672">
        <f t="shared" si="82"/>
        <v>7.6505072644611065</v>
      </c>
      <c r="R672">
        <v>23.75</v>
      </c>
      <c r="S672">
        <f t="shared" si="83"/>
        <v>2.9826539042733358E-2</v>
      </c>
      <c r="T672">
        <f t="shared" si="84"/>
        <v>9.9421796809111189E-12</v>
      </c>
      <c r="U672">
        <f t="shared" si="85"/>
        <v>2.1873200357270341E-11</v>
      </c>
      <c r="V672">
        <f t="shared" si="86"/>
        <v>1.3925712813661776E-10</v>
      </c>
      <c r="W672">
        <f t="shared" si="87"/>
        <v>3.063713554441785E-10</v>
      </c>
      <c r="AH672" t="s">
        <v>94</v>
      </c>
    </row>
    <row r="673" spans="1:34" x14ac:dyDescent="0.25">
      <c r="A673" t="s">
        <v>221</v>
      </c>
      <c r="B673" t="s">
        <v>74</v>
      </c>
      <c r="C673" t="s">
        <v>70</v>
      </c>
      <c r="D673" t="s">
        <v>63</v>
      </c>
      <c r="E673" t="s">
        <v>94</v>
      </c>
      <c r="F673">
        <v>0.52121066699999996</v>
      </c>
      <c r="G673">
        <v>1.218</v>
      </c>
      <c r="H673">
        <v>63.382594419999997</v>
      </c>
      <c r="I673">
        <v>4.9089999999999998</v>
      </c>
      <c r="M673">
        <v>0.05</v>
      </c>
      <c r="N673">
        <v>0.99</v>
      </c>
      <c r="O673">
        <f t="shared" si="80"/>
        <v>2.6060533349999997E-8</v>
      </c>
      <c r="P673">
        <f t="shared" si="81"/>
        <v>1.1310872646781175E-9</v>
      </c>
      <c r="Q673">
        <f t="shared" si="82"/>
        <v>1.1310872646781176</v>
      </c>
      <c r="R673">
        <v>23.5</v>
      </c>
      <c r="S673">
        <f t="shared" si="83"/>
        <v>3.951672657227117E-2</v>
      </c>
      <c r="T673">
        <f t="shared" si="84"/>
        <v>1.3172242190757056E-11</v>
      </c>
      <c r="U673">
        <f t="shared" si="85"/>
        <v>3.2682401687394774E-12</v>
      </c>
      <c r="V673">
        <f t="shared" si="86"/>
        <v>1.8449964469327686E-10</v>
      </c>
      <c r="W673">
        <f t="shared" si="87"/>
        <v>4.5777259571483236E-11</v>
      </c>
      <c r="AH673" t="s">
        <v>94</v>
      </c>
    </row>
    <row r="674" spans="1:34" x14ac:dyDescent="0.25">
      <c r="A674" t="s">
        <v>221</v>
      </c>
      <c r="B674" t="s">
        <v>72</v>
      </c>
      <c r="C674" t="s">
        <v>66</v>
      </c>
      <c r="D674">
        <v>6</v>
      </c>
      <c r="E674" t="s">
        <v>94</v>
      </c>
      <c r="F674">
        <v>0.36236800000000002</v>
      </c>
      <c r="G674">
        <v>0.80700000000000005</v>
      </c>
      <c r="H674">
        <v>131.72242869999999</v>
      </c>
      <c r="I674">
        <v>4.9089999999999998</v>
      </c>
      <c r="M674">
        <v>0.05</v>
      </c>
      <c r="N674">
        <v>0.99</v>
      </c>
      <c r="O674">
        <f t="shared" si="80"/>
        <v>1.8118400000000002E-8</v>
      </c>
      <c r="P674">
        <f t="shared" si="81"/>
        <v>7.8638035611592771E-10</v>
      </c>
      <c r="Q674">
        <f t="shared" si="82"/>
        <v>0.78638035611592771</v>
      </c>
      <c r="R674">
        <v>23.75</v>
      </c>
      <c r="S674">
        <f t="shared" si="83"/>
        <v>4.1029432263271513E-2</v>
      </c>
      <c r="T674">
        <f t="shared" si="84"/>
        <v>1.3676477421090505E-11</v>
      </c>
      <c r="U674">
        <f t="shared" si="85"/>
        <v>2.2483025623996816E-12</v>
      </c>
      <c r="V674">
        <f t="shared" si="86"/>
        <v>1.9156231629398839E-10</v>
      </c>
      <c r="W674">
        <f t="shared" si="87"/>
        <v>3.149129950076362E-11</v>
      </c>
      <c r="AH674" t="s">
        <v>94</v>
      </c>
    </row>
    <row r="675" spans="1:34" x14ac:dyDescent="0.25">
      <c r="A675" t="s">
        <v>221</v>
      </c>
      <c r="B675" t="s">
        <v>73</v>
      </c>
      <c r="C675" t="s">
        <v>70</v>
      </c>
      <c r="D675" t="s">
        <v>64</v>
      </c>
      <c r="E675" t="s">
        <v>94</v>
      </c>
      <c r="F675">
        <v>1.0845066670000001</v>
      </c>
      <c r="G675">
        <v>2.19</v>
      </c>
      <c r="H675">
        <v>69.406392690000004</v>
      </c>
      <c r="I675">
        <v>4.9089999999999998</v>
      </c>
      <c r="M675">
        <v>0.05</v>
      </c>
      <c r="N675">
        <v>0.99</v>
      </c>
      <c r="O675">
        <f t="shared" si="80"/>
        <v>5.422533335000001E-8</v>
      </c>
      <c r="P675">
        <f t="shared" si="81"/>
        <v>2.3535045561571602E-9</v>
      </c>
      <c r="Q675">
        <f t="shared" si="82"/>
        <v>2.3535045561571604</v>
      </c>
      <c r="R675">
        <v>24</v>
      </c>
      <c r="S675">
        <f t="shared" si="83"/>
        <v>4.4777483945151457E-2</v>
      </c>
      <c r="T675">
        <f t="shared" si="84"/>
        <v>1.4925827981717149E-11</v>
      </c>
      <c r="U675">
        <f t="shared" si="85"/>
        <v>6.6587010144551969E-12</v>
      </c>
      <c r="V675">
        <f t="shared" si="86"/>
        <v>2.090615947915176E-10</v>
      </c>
      <c r="W675">
        <f t="shared" si="87"/>
        <v>9.3266427499169615E-11</v>
      </c>
      <c r="AH675" t="s">
        <v>94</v>
      </c>
    </row>
    <row r="676" spans="1:34" x14ac:dyDescent="0.25">
      <c r="A676" t="s">
        <v>221</v>
      </c>
      <c r="B676" t="s">
        <v>60</v>
      </c>
      <c r="C676" t="s">
        <v>70</v>
      </c>
      <c r="D676" t="s">
        <v>64</v>
      </c>
      <c r="E676" t="s">
        <v>94</v>
      </c>
      <c r="F676">
        <v>1.4954826670000001</v>
      </c>
      <c r="G676">
        <v>2.61</v>
      </c>
      <c r="H676">
        <v>85.823754789999995</v>
      </c>
      <c r="I676">
        <v>4.9089999999999998</v>
      </c>
      <c r="M676">
        <v>0.05</v>
      </c>
      <c r="N676">
        <v>0.99</v>
      </c>
      <c r="O676">
        <f t="shared" si="80"/>
        <v>7.4774133350000007E-8</v>
      </c>
      <c r="P676">
        <f t="shared" si="81"/>
        <v>3.2453698787990581E-9</v>
      </c>
      <c r="Q676">
        <f t="shared" si="82"/>
        <v>3.2453698787990581</v>
      </c>
      <c r="R676">
        <v>24.25</v>
      </c>
      <c r="S676">
        <f t="shared" si="83"/>
        <v>5.1275741656579506E-2</v>
      </c>
      <c r="T676">
        <f t="shared" si="84"/>
        <v>1.70919138855265E-11</v>
      </c>
      <c r="U676">
        <f t="shared" si="85"/>
        <v>9.0873691670857946E-12</v>
      </c>
      <c r="V676">
        <f t="shared" si="86"/>
        <v>2.3940131022040405E-10</v>
      </c>
      <c r="W676">
        <f t="shared" si="87"/>
        <v>1.272840537126206E-10</v>
      </c>
      <c r="AH676" t="s">
        <v>94</v>
      </c>
    </row>
    <row r="677" spans="1:34" x14ac:dyDescent="0.25">
      <c r="A677" t="s">
        <v>221</v>
      </c>
      <c r="B677" t="s">
        <v>72</v>
      </c>
      <c r="C677" t="s">
        <v>68</v>
      </c>
      <c r="D677" t="s">
        <v>63</v>
      </c>
      <c r="E677" t="s">
        <v>161</v>
      </c>
      <c r="F677">
        <v>0.41753400000000002</v>
      </c>
      <c r="G677">
        <v>0.54400000000000004</v>
      </c>
      <c r="H677">
        <v>34.191176470000002</v>
      </c>
      <c r="I677">
        <v>4.9089999999999998</v>
      </c>
      <c r="M677">
        <v>0.05</v>
      </c>
      <c r="N677">
        <v>0.99</v>
      </c>
      <c r="O677">
        <f t="shared" si="80"/>
        <v>2.0876700000000003E-8</v>
      </c>
      <c r="P677">
        <f t="shared" si="81"/>
        <v>9.0609693905231067E-10</v>
      </c>
      <c r="Q677">
        <f t="shared" si="82"/>
        <v>0.9060969390523107</v>
      </c>
      <c r="R677">
        <v>23.75</v>
      </c>
      <c r="S677">
        <f t="shared" si="83"/>
        <v>7.0131342031912583E-2</v>
      </c>
      <c r="T677">
        <f t="shared" si="84"/>
        <v>2.3377114010637529E-11</v>
      </c>
      <c r="U677">
        <f t="shared" si="85"/>
        <v>2.5905785336701602E-12</v>
      </c>
      <c r="V677">
        <f t="shared" si="86"/>
        <v>3.2743622281279668E-10</v>
      </c>
      <c r="W677">
        <f t="shared" si="87"/>
        <v>3.6285456347557834E-11</v>
      </c>
      <c r="AH677" t="s">
        <v>94</v>
      </c>
    </row>
    <row r="678" spans="1:34" x14ac:dyDescent="0.25">
      <c r="A678" t="s">
        <v>221</v>
      </c>
      <c r="B678" t="s">
        <v>60</v>
      </c>
      <c r="C678" t="s">
        <v>68</v>
      </c>
      <c r="D678" t="s">
        <v>64</v>
      </c>
      <c r="E678" t="s">
        <v>161</v>
      </c>
      <c r="F678">
        <v>-0.88064200000000004</v>
      </c>
      <c r="G678">
        <v>-1.0900000000000001</v>
      </c>
      <c r="H678">
        <v>-256.8807339</v>
      </c>
      <c r="I678">
        <v>4.9089999999999998</v>
      </c>
      <c r="M678">
        <v>0.05</v>
      </c>
      <c r="N678">
        <v>0.99</v>
      </c>
      <c r="O678">
        <f t="shared" si="80"/>
        <v>-4.4032100000000006E-8</v>
      </c>
      <c r="P678">
        <f t="shared" si="81"/>
        <v>-1.9110947146840855E-9</v>
      </c>
      <c r="Q678">
        <f t="shared" si="82"/>
        <v>-1.9110947146840855</v>
      </c>
      <c r="R678">
        <v>24.25</v>
      </c>
      <c r="S678">
        <f t="shared" si="83"/>
        <v>7.2300944469274014E-2</v>
      </c>
      <c r="T678">
        <f t="shared" si="84"/>
        <v>2.4100314823091338E-11</v>
      </c>
      <c r="U678">
        <f t="shared" si="85"/>
        <v>-5.3512615924158807E-12</v>
      </c>
      <c r="V678">
        <f t="shared" si="86"/>
        <v>3.3756587963259347E-10</v>
      </c>
      <c r="W678">
        <f t="shared" si="87"/>
        <v>-7.4953515746491512E-11</v>
      </c>
      <c r="AH678" t="s">
        <v>94</v>
      </c>
    </row>
    <row r="679" spans="1:34" x14ac:dyDescent="0.25">
      <c r="A679" t="s">
        <v>221</v>
      </c>
      <c r="B679" t="s">
        <v>73</v>
      </c>
      <c r="C679" t="s">
        <v>68</v>
      </c>
      <c r="D679" t="s">
        <v>65</v>
      </c>
      <c r="E679" t="s">
        <v>154</v>
      </c>
      <c r="F679">
        <v>2.1077659999999998</v>
      </c>
      <c r="G679">
        <v>2.59</v>
      </c>
      <c r="H679">
        <v>33.204633200000004</v>
      </c>
      <c r="I679">
        <v>4.9089999999999998</v>
      </c>
      <c r="M679">
        <v>0.05</v>
      </c>
      <c r="N679">
        <v>0.99</v>
      </c>
      <c r="O679">
        <f t="shared" si="80"/>
        <v>1.0538829999999999E-7</v>
      </c>
      <c r="P679">
        <f t="shared" si="81"/>
        <v>4.5740953331669572E-9</v>
      </c>
      <c r="Q679">
        <f t="shared" si="82"/>
        <v>4.5740953331669569</v>
      </c>
      <c r="R679">
        <v>24</v>
      </c>
      <c r="S679">
        <f t="shared" si="83"/>
        <v>7.3585832258155681E-2</v>
      </c>
      <c r="T679">
        <f t="shared" si="84"/>
        <v>2.4528610752718564E-11</v>
      </c>
      <c r="U679">
        <f t="shared" si="85"/>
        <v>1.2941352994406413E-11</v>
      </c>
      <c r="V679">
        <f t="shared" si="86"/>
        <v>3.4356489223010309E-10</v>
      </c>
      <c r="W679">
        <f t="shared" si="87"/>
        <v>1.8126564898675231E-10</v>
      </c>
      <c r="AH679" t="s">
        <v>94</v>
      </c>
    </row>
    <row r="680" spans="1:34" x14ac:dyDescent="0.25">
      <c r="A680" t="s">
        <v>221</v>
      </c>
      <c r="B680" t="s">
        <v>72</v>
      </c>
      <c r="C680" t="s">
        <v>70</v>
      </c>
      <c r="D680" t="s">
        <v>64</v>
      </c>
      <c r="E680" t="s">
        <v>94</v>
      </c>
      <c r="F680">
        <v>1.4768506669999999</v>
      </c>
      <c r="G680">
        <v>1.48</v>
      </c>
      <c r="H680">
        <v>174.3243243</v>
      </c>
      <c r="I680">
        <v>4.9089999999999998</v>
      </c>
      <c r="M680">
        <v>0.05</v>
      </c>
      <c r="N680">
        <v>0.99</v>
      </c>
      <c r="O680">
        <f t="shared" si="80"/>
        <v>7.3842533350000004E-8</v>
      </c>
      <c r="P680">
        <f t="shared" si="81"/>
        <v>3.2049362897538006E-9</v>
      </c>
      <c r="Q680">
        <f t="shared" si="82"/>
        <v>3.2049362897538005</v>
      </c>
      <c r="R680">
        <v>23.75</v>
      </c>
      <c r="S680">
        <f t="shared" si="83"/>
        <v>9.1178841813763886E-2</v>
      </c>
      <c r="T680">
        <f t="shared" si="84"/>
        <v>3.039294727125463E-11</v>
      </c>
      <c r="U680">
        <f t="shared" si="85"/>
        <v>9.1630804566015185E-12</v>
      </c>
      <c r="V680">
        <f t="shared" si="86"/>
        <v>4.2570489454428224E-10</v>
      </c>
      <c r="W680">
        <f t="shared" si="87"/>
        <v>1.283445190314805E-10</v>
      </c>
      <c r="AH680" t="s">
        <v>94</v>
      </c>
    </row>
    <row r="681" spans="1:34" x14ac:dyDescent="0.25">
      <c r="A681" t="s">
        <v>221</v>
      </c>
      <c r="B681" t="s">
        <v>74</v>
      </c>
      <c r="C681" t="s">
        <v>68</v>
      </c>
      <c r="D681">
        <v>6</v>
      </c>
      <c r="E681" t="s">
        <v>154</v>
      </c>
      <c r="F681">
        <v>1.407438</v>
      </c>
      <c r="G681">
        <v>1.21</v>
      </c>
      <c r="H681">
        <v>60.330578510000002</v>
      </c>
      <c r="I681">
        <v>4.9089999999999998</v>
      </c>
      <c r="M681">
        <v>0.05</v>
      </c>
      <c r="N681">
        <v>0.99</v>
      </c>
      <c r="O681">
        <f t="shared" si="80"/>
        <v>7.0371900000000011E-8</v>
      </c>
      <c r="P681">
        <f t="shared" si="81"/>
        <v>3.0543027961936181E-9</v>
      </c>
      <c r="Q681">
        <f t="shared" si="82"/>
        <v>3.054302796193618</v>
      </c>
      <c r="R681">
        <v>23.5</v>
      </c>
      <c r="S681">
        <f t="shared" si="83"/>
        <v>0.10741349731646274</v>
      </c>
      <c r="T681">
        <f t="shared" si="84"/>
        <v>3.5804499105487585E-11</v>
      </c>
      <c r="U681">
        <f t="shared" si="85"/>
        <v>8.8253094148787886E-12</v>
      </c>
      <c r="V681">
        <f t="shared" si="86"/>
        <v>5.0150287762083302E-10</v>
      </c>
      <c r="W681">
        <f t="shared" si="87"/>
        <v>1.2361346138138274E-10</v>
      </c>
      <c r="AH681" t="s">
        <v>94</v>
      </c>
    </row>
    <row r="682" spans="1:34" x14ac:dyDescent="0.25">
      <c r="A682" t="s">
        <v>221</v>
      </c>
      <c r="B682" t="s">
        <v>71</v>
      </c>
      <c r="C682" t="s">
        <v>68</v>
      </c>
      <c r="D682" t="s">
        <v>64</v>
      </c>
      <c r="E682" t="s">
        <v>154</v>
      </c>
      <c r="F682">
        <v>2.4176700000000002</v>
      </c>
      <c r="G682">
        <v>1.95</v>
      </c>
      <c r="H682">
        <v>25.128205130000001</v>
      </c>
      <c r="I682">
        <v>4.9089999999999998</v>
      </c>
      <c r="M682">
        <v>0.05</v>
      </c>
      <c r="N682">
        <v>0.99</v>
      </c>
      <c r="O682">
        <f t="shared" si="80"/>
        <v>1.2088350000000002E-7</v>
      </c>
      <c r="P682">
        <f t="shared" si="81"/>
        <v>5.2466227579995887E-9</v>
      </c>
      <c r="Q682">
        <f t="shared" si="82"/>
        <v>5.2466227579995888</v>
      </c>
      <c r="R682">
        <v>23</v>
      </c>
      <c r="S682">
        <f t="shared" si="83"/>
        <v>0.11698155536230967</v>
      </c>
      <c r="T682">
        <f t="shared" si="84"/>
        <v>3.8993851787436561E-11</v>
      </c>
      <c r="U682">
        <f t="shared" si="85"/>
        <v>1.5489511302811424E-11</v>
      </c>
      <c r="V682">
        <f t="shared" si="86"/>
        <v>5.4617518383108773E-10</v>
      </c>
      <c r="W682">
        <f t="shared" si="87"/>
        <v>2.1695693796508879E-10</v>
      </c>
      <c r="AH682" t="s">
        <v>94</v>
      </c>
    </row>
    <row r="683" spans="1:34" x14ac:dyDescent="0.25">
      <c r="A683" t="s">
        <v>221</v>
      </c>
      <c r="B683" t="s">
        <v>74</v>
      </c>
      <c r="C683" t="s">
        <v>61</v>
      </c>
      <c r="D683" t="s">
        <v>63</v>
      </c>
      <c r="E683" t="s">
        <v>151</v>
      </c>
      <c r="F683">
        <v>1.3422213329999999</v>
      </c>
      <c r="G683">
        <v>0.97</v>
      </c>
      <c r="H683">
        <v>58.762886600000002</v>
      </c>
      <c r="I683">
        <v>4.9089999999999998</v>
      </c>
      <c r="M683">
        <v>0.05</v>
      </c>
      <c r="N683">
        <v>0.99</v>
      </c>
      <c r="O683">
        <f t="shared" si="80"/>
        <v>6.7111066649999993E-8</v>
      </c>
      <c r="P683">
        <f t="shared" si="81"/>
        <v>2.9127751066069158E-9</v>
      </c>
      <c r="Q683">
        <f t="shared" si="82"/>
        <v>2.9127751066069156</v>
      </c>
      <c r="R683">
        <v>23.5</v>
      </c>
      <c r="S683">
        <f t="shared" si="83"/>
        <v>0.12778131636792786</v>
      </c>
      <c r="T683">
        <f t="shared" si="84"/>
        <v>4.2593772122642623E-11</v>
      </c>
      <c r="U683">
        <f t="shared" si="85"/>
        <v>8.4163697207095828E-12</v>
      </c>
      <c r="V683">
        <f t="shared" si="86"/>
        <v>5.9659818799021849E-10</v>
      </c>
      <c r="W683">
        <f t="shared" si="87"/>
        <v>1.1788556576706292E-10</v>
      </c>
      <c r="AH683" t="s">
        <v>94</v>
      </c>
    </row>
    <row r="684" spans="1:34" x14ac:dyDescent="0.25">
      <c r="A684" t="s">
        <v>221</v>
      </c>
      <c r="B684" t="s">
        <v>71</v>
      </c>
      <c r="C684" t="s">
        <v>70</v>
      </c>
      <c r="D684" t="s">
        <v>65</v>
      </c>
      <c r="E684" t="s">
        <v>94</v>
      </c>
      <c r="F684">
        <v>3.852810667</v>
      </c>
      <c r="G684">
        <v>2.8</v>
      </c>
      <c r="H684">
        <v>96.428571430000005</v>
      </c>
      <c r="I684">
        <v>4.9089999999999998</v>
      </c>
      <c r="M684">
        <v>0.05</v>
      </c>
      <c r="N684">
        <v>0.99</v>
      </c>
      <c r="O684">
        <f t="shared" si="80"/>
        <v>1.9264053334999998E-7</v>
      </c>
      <c r="P684">
        <f t="shared" si="81"/>
        <v>8.3610435368539819E-9</v>
      </c>
      <c r="Q684">
        <f t="shared" si="82"/>
        <v>8.3610435368539822</v>
      </c>
      <c r="R684">
        <v>23</v>
      </c>
      <c r="S684">
        <f t="shared" si="83"/>
        <v>0.12982986858468917</v>
      </c>
      <c r="T684">
        <f t="shared" si="84"/>
        <v>4.3276622861563053E-11</v>
      </c>
      <c r="U684">
        <f t="shared" si="85"/>
        <v>2.4684160524012339E-11</v>
      </c>
      <c r="V684">
        <f t="shared" si="86"/>
        <v>6.0616267343505527E-10</v>
      </c>
      <c r="W684">
        <f t="shared" si="87"/>
        <v>3.4574363121168366E-10</v>
      </c>
      <c r="AH684" t="s">
        <v>94</v>
      </c>
    </row>
    <row r="685" spans="1:34" x14ac:dyDescent="0.25">
      <c r="A685" t="s">
        <v>221</v>
      </c>
      <c r="B685" t="s">
        <v>73</v>
      </c>
      <c r="C685" t="s">
        <v>68</v>
      </c>
      <c r="D685" t="s">
        <v>63</v>
      </c>
      <c r="E685" t="s">
        <v>154</v>
      </c>
      <c r="F685">
        <v>0.50265400000000005</v>
      </c>
      <c r="G685">
        <v>0.34599999999999997</v>
      </c>
      <c r="H685">
        <v>35.838150290000002</v>
      </c>
      <c r="I685">
        <v>4.9089999999999998</v>
      </c>
      <c r="M685">
        <v>0.05</v>
      </c>
      <c r="N685">
        <v>0.99</v>
      </c>
      <c r="O685">
        <f t="shared" si="80"/>
        <v>2.5132700000000004E-8</v>
      </c>
      <c r="P685">
        <f t="shared" si="81"/>
        <v>1.0908171569318911E-9</v>
      </c>
      <c r="Q685">
        <f t="shared" si="82"/>
        <v>1.0908171569318912</v>
      </c>
      <c r="R685">
        <v>24</v>
      </c>
      <c r="S685">
        <f t="shared" si="83"/>
        <v>0.13136044760740503</v>
      </c>
      <c r="T685">
        <f t="shared" si="84"/>
        <v>4.3786815869135001E-11</v>
      </c>
      <c r="U685">
        <f t="shared" si="85"/>
        <v>3.0862168039765148E-12</v>
      </c>
      <c r="V685">
        <f t="shared" si="86"/>
        <v>6.1330879383421324E-10</v>
      </c>
      <c r="W685">
        <f t="shared" si="87"/>
        <v>4.3227712908257851E-11</v>
      </c>
      <c r="AH685" t="s">
        <v>94</v>
      </c>
    </row>
    <row r="686" spans="1:34" x14ac:dyDescent="0.25">
      <c r="A686" t="s">
        <v>221</v>
      </c>
      <c r="B686" t="s">
        <v>72</v>
      </c>
      <c r="C686" t="s">
        <v>70</v>
      </c>
      <c r="D686" t="s">
        <v>62</v>
      </c>
      <c r="E686" t="s">
        <v>94</v>
      </c>
      <c r="F686">
        <v>1.8768826670000001</v>
      </c>
      <c r="G686">
        <v>1.1499999999999999</v>
      </c>
      <c r="H686">
        <v>106.9565217</v>
      </c>
      <c r="I686">
        <v>4.9089999999999998</v>
      </c>
      <c r="M686">
        <v>0.05</v>
      </c>
      <c r="N686">
        <v>0.99</v>
      </c>
      <c r="O686">
        <f t="shared" si="80"/>
        <v>9.3844133350000005E-8</v>
      </c>
      <c r="P686">
        <f t="shared" si="81"/>
        <v>4.0730518700968959E-9</v>
      </c>
      <c r="Q686">
        <f t="shared" si="82"/>
        <v>4.0730518700968963</v>
      </c>
      <c r="R686">
        <v>23.75</v>
      </c>
      <c r="S686">
        <f t="shared" si="83"/>
        <v>0.14912775725755228</v>
      </c>
      <c r="T686">
        <f t="shared" si="84"/>
        <v>4.9709252419184086E-11</v>
      </c>
      <c r="U686">
        <f t="shared" si="85"/>
        <v>1.1645068299462557E-11</v>
      </c>
      <c r="V686">
        <f t="shared" si="86"/>
        <v>6.9626258585978577E-10</v>
      </c>
      <c r="W686">
        <f t="shared" si="87"/>
        <v>1.6310897815008219E-10</v>
      </c>
      <c r="AH686" t="s">
        <v>94</v>
      </c>
    </row>
    <row r="687" spans="1:34" x14ac:dyDescent="0.25">
      <c r="A687" t="s">
        <v>221</v>
      </c>
      <c r="B687" t="s">
        <v>60</v>
      </c>
      <c r="C687" t="s">
        <v>70</v>
      </c>
      <c r="D687">
        <v>6</v>
      </c>
      <c r="E687" t="s">
        <v>94</v>
      </c>
      <c r="F687">
        <v>2.1092586670000002</v>
      </c>
      <c r="G687">
        <v>1.1599999999999999</v>
      </c>
      <c r="H687">
        <v>60.344827590000001</v>
      </c>
      <c r="I687">
        <v>4.9089999999999998</v>
      </c>
      <c r="M687">
        <v>0.05</v>
      </c>
      <c r="N687">
        <v>0.99</v>
      </c>
      <c r="O687">
        <f t="shared" si="80"/>
        <v>1.0546293335000003E-7</v>
      </c>
      <c r="P687">
        <f t="shared" si="81"/>
        <v>4.5773345927236042E-9</v>
      </c>
      <c r="Q687">
        <f t="shared" si="82"/>
        <v>4.577334592723604</v>
      </c>
      <c r="R687">
        <v>24.25</v>
      </c>
      <c r="S687">
        <f t="shared" si="83"/>
        <v>0.16272074627527922</v>
      </c>
      <c r="T687">
        <f t="shared" si="84"/>
        <v>5.4240248758426413E-11</v>
      </c>
      <c r="U687">
        <f t="shared" si="85"/>
        <v>1.2817007243791939E-11</v>
      </c>
      <c r="V687">
        <f t="shared" si="86"/>
        <v>7.5972689228465127E-10</v>
      </c>
      <c r="W687">
        <f t="shared" si="87"/>
        <v>1.7952397536162056E-10</v>
      </c>
      <c r="AH687" t="s">
        <v>94</v>
      </c>
    </row>
    <row r="688" spans="1:34" x14ac:dyDescent="0.25">
      <c r="A688" t="s">
        <v>221</v>
      </c>
      <c r="B688" t="s">
        <v>71</v>
      </c>
      <c r="C688" t="s">
        <v>68</v>
      </c>
      <c r="D688" t="s">
        <v>63</v>
      </c>
      <c r="E688" t="s">
        <v>94</v>
      </c>
      <c r="F688">
        <v>6.0552460000000004</v>
      </c>
      <c r="G688">
        <v>2.3199999999999998</v>
      </c>
      <c r="H688">
        <v>32.758620690000001</v>
      </c>
      <c r="I688">
        <v>4.9089999999999998</v>
      </c>
      <c r="M688">
        <v>0.05</v>
      </c>
      <c r="N688">
        <v>0.99</v>
      </c>
      <c r="O688">
        <f t="shared" si="80"/>
        <v>3.0276230000000002E-7</v>
      </c>
      <c r="P688">
        <f t="shared" si="81"/>
        <v>1.3140582241946161E-8</v>
      </c>
      <c r="Q688">
        <f t="shared" si="82"/>
        <v>13.140582241946161</v>
      </c>
      <c r="R688">
        <v>23</v>
      </c>
      <c r="S688">
        <f t="shared" si="83"/>
        <v>0.24626278564366871</v>
      </c>
      <c r="T688">
        <f t="shared" si="84"/>
        <v>8.2087595214556226E-11</v>
      </c>
      <c r="U688">
        <f t="shared" si="85"/>
        <v>3.8794707862654394E-11</v>
      </c>
      <c r="V688">
        <f t="shared" si="86"/>
        <v>1.1497763198917246E-9</v>
      </c>
      <c r="W688">
        <f t="shared" si="87"/>
        <v>5.4338583461984131E-10</v>
      </c>
      <c r="AH688" t="s">
        <v>94</v>
      </c>
    </row>
    <row r="689" spans="1:34" x14ac:dyDescent="0.25">
      <c r="A689" t="s">
        <v>221</v>
      </c>
      <c r="B689" t="s">
        <v>73</v>
      </c>
      <c r="C689" t="s">
        <v>68</v>
      </c>
      <c r="D689" t="s">
        <v>64</v>
      </c>
      <c r="E689" t="s">
        <v>154</v>
      </c>
      <c r="F689">
        <v>10.866174000000001</v>
      </c>
      <c r="G689">
        <v>3.907</v>
      </c>
      <c r="H689">
        <v>11.082672130000001</v>
      </c>
      <c r="I689">
        <v>4.9089999999999998</v>
      </c>
      <c r="M689">
        <v>0.05</v>
      </c>
      <c r="N689">
        <v>0.99</v>
      </c>
      <c r="O689">
        <f t="shared" si="80"/>
        <v>5.4330870000000006E-7</v>
      </c>
      <c r="P689">
        <f t="shared" si="81"/>
        <v>2.3580850902225455E-8</v>
      </c>
      <c r="Q689">
        <f t="shared" si="82"/>
        <v>23.580850902225453</v>
      </c>
      <c r="R689">
        <v>24</v>
      </c>
      <c r="S689">
        <f t="shared" si="83"/>
        <v>0.251480791978345</v>
      </c>
      <c r="T689">
        <f t="shared" si="84"/>
        <v>8.3826930659448322E-11</v>
      </c>
      <c r="U689">
        <f t="shared" si="85"/>
        <v>6.6716605843647311E-11</v>
      </c>
      <c r="V689">
        <f t="shared" si="86"/>
        <v>1.1741386696676948E-9</v>
      </c>
      <c r="W689">
        <f t="shared" si="87"/>
        <v>9.3447948307021487E-10</v>
      </c>
      <c r="AH689" t="s">
        <v>94</v>
      </c>
    </row>
    <row r="690" spans="1:34" x14ac:dyDescent="0.25">
      <c r="A690" t="s">
        <v>221</v>
      </c>
      <c r="B690" t="s">
        <v>60</v>
      </c>
      <c r="C690" t="s">
        <v>70</v>
      </c>
      <c r="D690">
        <v>6</v>
      </c>
      <c r="E690" t="s">
        <v>94</v>
      </c>
      <c r="F690">
        <v>2.1092586670000002</v>
      </c>
      <c r="G690">
        <v>0.7</v>
      </c>
      <c r="H690">
        <v>165.7142857</v>
      </c>
      <c r="I690">
        <v>4.9089999999999998</v>
      </c>
      <c r="M690">
        <v>0.05</v>
      </c>
      <c r="N690">
        <v>0.99</v>
      </c>
      <c r="O690">
        <f t="shared" si="80"/>
        <v>1.0546293335000003E-7</v>
      </c>
      <c r="P690">
        <f t="shared" si="81"/>
        <v>4.5773345927236042E-9</v>
      </c>
      <c r="Q690">
        <f t="shared" si="82"/>
        <v>4.577334592723604</v>
      </c>
      <c r="R690">
        <v>24.25</v>
      </c>
      <c r="S690">
        <f t="shared" si="83"/>
        <v>0.26965152239903412</v>
      </c>
      <c r="T690">
        <f t="shared" si="84"/>
        <v>8.9883840799678044E-11</v>
      </c>
      <c r="U690">
        <f t="shared" si="85"/>
        <v>1.2817007243791939E-11</v>
      </c>
      <c r="V690">
        <f t="shared" si="86"/>
        <v>1.2589759929288506E-9</v>
      </c>
      <c r="W690">
        <f t="shared" si="87"/>
        <v>1.7952397536162056E-10</v>
      </c>
      <c r="AH690" t="s">
        <v>94</v>
      </c>
    </row>
    <row r="691" spans="1:34" x14ac:dyDescent="0.25">
      <c r="A691" t="s">
        <v>221</v>
      </c>
      <c r="B691" t="s">
        <v>74</v>
      </c>
      <c r="C691" t="s">
        <v>70</v>
      </c>
      <c r="D691" t="s">
        <v>65</v>
      </c>
      <c r="E691" t="s">
        <v>94</v>
      </c>
      <c r="F691">
        <v>7.0113946670000002</v>
      </c>
      <c r="G691">
        <v>2.2999999999999998</v>
      </c>
      <c r="H691">
        <v>158.26086960000001</v>
      </c>
      <c r="I691">
        <v>4.9089999999999998</v>
      </c>
      <c r="M691">
        <v>0.05</v>
      </c>
      <c r="N691">
        <v>0.99</v>
      </c>
      <c r="O691">
        <f t="shared" si="80"/>
        <v>3.5056973335000003E-7</v>
      </c>
      <c r="P691">
        <f t="shared" si="81"/>
        <v>1.5215535133082322E-8</v>
      </c>
      <c r="Q691">
        <f t="shared" si="82"/>
        <v>15.215535133082321</v>
      </c>
      <c r="R691">
        <v>23.5</v>
      </c>
      <c r="S691">
        <f t="shared" si="83"/>
        <v>0.28150851310050551</v>
      </c>
      <c r="T691">
        <f t="shared" si="84"/>
        <v>9.3836171033501851E-11</v>
      </c>
      <c r="U691">
        <f t="shared" si="85"/>
        <v>4.3964797998992507E-11</v>
      </c>
      <c r="V691">
        <f t="shared" si="86"/>
        <v>1.3143350968149505E-9</v>
      </c>
      <c r="W691">
        <f t="shared" si="87"/>
        <v>6.1580173613248838E-10</v>
      </c>
      <c r="AH691" t="s">
        <v>94</v>
      </c>
    </row>
    <row r="692" spans="1:34" x14ac:dyDescent="0.25">
      <c r="A692" t="s">
        <v>221</v>
      </c>
      <c r="B692" t="s">
        <v>74</v>
      </c>
      <c r="C692" t="s">
        <v>70</v>
      </c>
      <c r="D692">
        <v>6</v>
      </c>
      <c r="E692" t="s">
        <v>94</v>
      </c>
      <c r="F692">
        <v>4.3633386669999998</v>
      </c>
      <c r="G692">
        <v>1.42</v>
      </c>
      <c r="H692">
        <v>202.11267609999999</v>
      </c>
      <c r="I692">
        <v>4.9089999999999998</v>
      </c>
      <c r="M692">
        <v>0.05</v>
      </c>
      <c r="N692">
        <v>0.99</v>
      </c>
      <c r="O692">
        <f t="shared" si="80"/>
        <v>2.1816693335000002E-7</v>
      </c>
      <c r="P692">
        <f t="shared" si="81"/>
        <v>9.4689481819858727E-9</v>
      </c>
      <c r="Q692">
        <f t="shared" si="82"/>
        <v>9.4689481819858727</v>
      </c>
      <c r="R692">
        <v>23.5</v>
      </c>
      <c r="S692">
        <f t="shared" si="83"/>
        <v>0.28375631351471003</v>
      </c>
      <c r="T692">
        <f t="shared" si="84"/>
        <v>9.4585437838236672E-11</v>
      </c>
      <c r="U692">
        <f t="shared" si="85"/>
        <v>2.7360220356548394E-11</v>
      </c>
      <c r="V692">
        <f t="shared" si="86"/>
        <v>1.3248298521688295E-9</v>
      </c>
      <c r="W692">
        <f t="shared" si="87"/>
        <v>3.8322639846806639E-10</v>
      </c>
      <c r="AH692" t="s">
        <v>94</v>
      </c>
    </row>
    <row r="693" spans="1:34" x14ac:dyDescent="0.25">
      <c r="A693" t="s">
        <v>221</v>
      </c>
      <c r="B693" t="s">
        <v>72</v>
      </c>
      <c r="C693" t="s">
        <v>70</v>
      </c>
      <c r="D693" t="s">
        <v>65</v>
      </c>
      <c r="E693" t="s">
        <v>94</v>
      </c>
      <c r="F693">
        <v>4.9112346670000004</v>
      </c>
      <c r="G693">
        <v>1.47</v>
      </c>
      <c r="H693">
        <v>159.1836735</v>
      </c>
      <c r="I693">
        <v>4.9089999999999998</v>
      </c>
      <c r="M693">
        <v>0.05</v>
      </c>
      <c r="N693">
        <v>0.99</v>
      </c>
      <c r="O693">
        <f t="shared" si="80"/>
        <v>2.4556173335000002E-7</v>
      </c>
      <c r="P693">
        <f t="shared" si="81"/>
        <v>1.0657945697203806E-8</v>
      </c>
      <c r="Q693">
        <f t="shared" si="82"/>
        <v>10.657945697203806</v>
      </c>
      <c r="R693">
        <v>23.75</v>
      </c>
      <c r="S693">
        <f t="shared" si="83"/>
        <v>0.30527592401586268</v>
      </c>
      <c r="T693">
        <f t="shared" si="84"/>
        <v>1.0175864133862089E-10</v>
      </c>
      <c r="U693">
        <f t="shared" si="85"/>
        <v>3.0471624112400229E-11</v>
      </c>
      <c r="V693">
        <f t="shared" si="86"/>
        <v>1.4253027616376612E-9</v>
      </c>
      <c r="W693">
        <f t="shared" si="87"/>
        <v>4.268068974551563E-10</v>
      </c>
      <c r="AH693" t="s">
        <v>94</v>
      </c>
    </row>
    <row r="694" spans="1:34" x14ac:dyDescent="0.25">
      <c r="A694" t="s">
        <v>221</v>
      </c>
      <c r="B694" t="s">
        <v>73</v>
      </c>
      <c r="C694" t="s">
        <v>61</v>
      </c>
      <c r="D694" t="s">
        <v>64</v>
      </c>
      <c r="E694" t="s">
        <v>150</v>
      </c>
      <c r="F694">
        <v>5.5677013329999996</v>
      </c>
      <c r="G694">
        <v>1.42</v>
      </c>
      <c r="H694">
        <v>31.690140849999999</v>
      </c>
      <c r="I694">
        <v>4.9089999999999998</v>
      </c>
      <c r="M694">
        <v>0.05</v>
      </c>
      <c r="N694">
        <v>0.99</v>
      </c>
      <c r="O694">
        <f t="shared" si="80"/>
        <v>2.7838506665E-7</v>
      </c>
      <c r="P694">
        <f t="shared" si="81"/>
        <v>1.208255408035937E-8</v>
      </c>
      <c r="Q694">
        <f t="shared" si="82"/>
        <v>12.082554080359371</v>
      </c>
      <c r="R694">
        <v>24</v>
      </c>
      <c r="S694">
        <f t="shared" si="83"/>
        <v>0.35453503756923038</v>
      </c>
      <c r="T694">
        <f t="shared" si="84"/>
        <v>1.1817834585641012E-10</v>
      </c>
      <c r="U694">
        <f t="shared" si="85"/>
        <v>3.4184813835017798E-11</v>
      </c>
      <c r="V694">
        <f t="shared" si="86"/>
        <v>1.6552886369069797E-9</v>
      </c>
      <c r="W694">
        <f t="shared" si="87"/>
        <v>4.7881643194294379E-10</v>
      </c>
      <c r="AH694" t="s">
        <v>94</v>
      </c>
    </row>
    <row r="695" spans="1:34" x14ac:dyDescent="0.25">
      <c r="A695" t="s">
        <v>221</v>
      </c>
      <c r="B695" t="s">
        <v>74</v>
      </c>
      <c r="C695" t="s">
        <v>70</v>
      </c>
      <c r="D695" t="s">
        <v>64</v>
      </c>
      <c r="E695" t="s">
        <v>94</v>
      </c>
      <c r="F695">
        <v>8.1720186669999997</v>
      </c>
      <c r="G695">
        <v>1.59</v>
      </c>
      <c r="H695">
        <v>105.0314465</v>
      </c>
      <c r="I695">
        <v>4.9089999999999998</v>
      </c>
      <c r="M695">
        <v>0.05</v>
      </c>
      <c r="N695">
        <v>0.99</v>
      </c>
      <c r="O695">
        <f t="shared" si="80"/>
        <v>4.0860093334999999E-7</v>
      </c>
      <c r="P695">
        <f t="shared" si="81"/>
        <v>1.7734223081346771E-8</v>
      </c>
      <c r="Q695">
        <f t="shared" si="82"/>
        <v>17.734223081346773</v>
      </c>
      <c r="R695">
        <v>23.5</v>
      </c>
      <c r="S695">
        <f t="shared" si="83"/>
        <v>0.47462125200981597</v>
      </c>
      <c r="T695">
        <f t="shared" si="84"/>
        <v>1.5820708400327195E-10</v>
      </c>
      <c r="U695">
        <f t="shared" si="85"/>
        <v>5.1242465586718766E-11</v>
      </c>
      <c r="V695">
        <f t="shared" si="86"/>
        <v>2.2159591635086291E-9</v>
      </c>
      <c r="W695">
        <f t="shared" si="87"/>
        <v>7.1773784273349375E-10</v>
      </c>
      <c r="AH695" t="s">
        <v>94</v>
      </c>
    </row>
    <row r="696" spans="1:34" x14ac:dyDescent="0.25">
      <c r="A696" t="s">
        <v>221</v>
      </c>
      <c r="B696" t="s">
        <v>71</v>
      </c>
      <c r="C696" t="s">
        <v>70</v>
      </c>
      <c r="D696">
        <v>6</v>
      </c>
      <c r="E696" t="s">
        <v>94</v>
      </c>
      <c r="F696">
        <v>8.7526346670000006</v>
      </c>
      <c r="G696">
        <v>1.44</v>
      </c>
      <c r="H696">
        <v>105.55555560000001</v>
      </c>
      <c r="I696">
        <v>4.9089999999999998</v>
      </c>
      <c r="M696">
        <v>0.05</v>
      </c>
      <c r="N696">
        <v>0.99</v>
      </c>
      <c r="O696">
        <f t="shared" si="80"/>
        <v>4.3763173335000002E-7</v>
      </c>
      <c r="P696">
        <f t="shared" si="81"/>
        <v>1.8994226770542855E-8</v>
      </c>
      <c r="Q696">
        <f t="shared" si="82"/>
        <v>18.994226770542856</v>
      </c>
      <c r="R696">
        <v>23</v>
      </c>
      <c r="S696">
        <f t="shared" si="83"/>
        <v>0.57349718510093162</v>
      </c>
      <c r="T696">
        <f t="shared" si="84"/>
        <v>1.9116572836697719E-10</v>
      </c>
      <c r="U696">
        <f t="shared" si="85"/>
        <v>5.6076318771327603E-11</v>
      </c>
      <c r="V696">
        <f t="shared" si="86"/>
        <v>2.6776010075177394E-9</v>
      </c>
      <c r="W696">
        <f t="shared" si="87"/>
        <v>7.8544417413435437E-10</v>
      </c>
      <c r="AH696" t="s">
        <v>94</v>
      </c>
    </row>
    <row r="697" spans="1:34" x14ac:dyDescent="0.25">
      <c r="A697" t="s">
        <v>221</v>
      </c>
      <c r="B697" t="s">
        <v>60</v>
      </c>
      <c r="C697" t="s">
        <v>61</v>
      </c>
      <c r="D697" t="s">
        <v>65</v>
      </c>
      <c r="E697" t="s">
        <v>150</v>
      </c>
      <c r="F697">
        <v>41.967845330000003</v>
      </c>
      <c r="G697">
        <v>5.53</v>
      </c>
      <c r="H697">
        <v>17.902350810000002</v>
      </c>
      <c r="I697">
        <v>4.9089999999999998</v>
      </c>
      <c r="M697">
        <v>0.05</v>
      </c>
      <c r="N697">
        <v>0.99</v>
      </c>
      <c r="O697">
        <f t="shared" si="80"/>
        <v>2.0983922665000004E-6</v>
      </c>
      <c r="P697">
        <f t="shared" si="81"/>
        <v>9.1075065005805085E-8</v>
      </c>
      <c r="Q697">
        <f t="shared" si="82"/>
        <v>91.075065005805087</v>
      </c>
      <c r="R697">
        <v>24.25</v>
      </c>
      <c r="S697">
        <f t="shared" si="83"/>
        <v>0.67914516885073051</v>
      </c>
      <c r="T697">
        <f t="shared" si="84"/>
        <v>2.2638172295024353E-10</v>
      </c>
      <c r="U697">
        <f t="shared" si="85"/>
        <v>2.5501954123341752E-10</v>
      </c>
      <c r="V697">
        <f t="shared" si="86"/>
        <v>3.1708608788471759E-9</v>
      </c>
      <c r="W697">
        <f t="shared" si="87"/>
        <v>3.5719822081941092E-9</v>
      </c>
      <c r="AH697" t="s">
        <v>94</v>
      </c>
    </row>
    <row r="698" spans="1:34" x14ac:dyDescent="0.25">
      <c r="A698" t="s">
        <v>221</v>
      </c>
      <c r="B698" t="s">
        <v>72</v>
      </c>
      <c r="C698" t="s">
        <v>68</v>
      </c>
      <c r="D698" t="s">
        <v>62</v>
      </c>
      <c r="E698" t="s">
        <v>154</v>
      </c>
      <c r="F698">
        <v>7.3090859999999997</v>
      </c>
      <c r="G698">
        <v>0.83699999999999997</v>
      </c>
      <c r="H698">
        <v>38.590203109999997</v>
      </c>
      <c r="I698">
        <v>4.9089999999999998</v>
      </c>
      <c r="M698">
        <v>0.05</v>
      </c>
      <c r="N698">
        <v>0.99</v>
      </c>
      <c r="O698">
        <f t="shared" si="80"/>
        <v>3.6545430000000001E-7</v>
      </c>
      <c r="P698">
        <f t="shared" si="81"/>
        <v>1.5861559661896028E-8</v>
      </c>
      <c r="Q698">
        <f t="shared" si="82"/>
        <v>15.861559661896028</v>
      </c>
      <c r="R698">
        <v>23.75</v>
      </c>
      <c r="S698">
        <f t="shared" si="83"/>
        <v>0.79791534487309457</v>
      </c>
      <c r="T698">
        <f t="shared" si="84"/>
        <v>2.659717816243649E-10</v>
      </c>
      <c r="U698">
        <f t="shared" si="85"/>
        <v>4.5349028563779459E-11</v>
      </c>
      <c r="V698">
        <f t="shared" si="86"/>
        <v>3.725386953677992E-9</v>
      </c>
      <c r="W698">
        <f t="shared" si="87"/>
        <v>6.3519023838428981E-10</v>
      </c>
      <c r="AH698" t="s">
        <v>94</v>
      </c>
    </row>
    <row r="699" spans="1:34" x14ac:dyDescent="0.25">
      <c r="A699" t="s">
        <v>221</v>
      </c>
      <c r="B699" t="s">
        <v>72</v>
      </c>
      <c r="C699" t="s">
        <v>68</v>
      </c>
      <c r="D699" t="s">
        <v>64</v>
      </c>
      <c r="E699" t="s">
        <v>161</v>
      </c>
      <c r="F699">
        <v>11.498374</v>
      </c>
      <c r="G699">
        <v>1.175</v>
      </c>
      <c r="H699">
        <v>67.659574469999995</v>
      </c>
      <c r="I699">
        <v>4.9089999999999998</v>
      </c>
      <c r="M699">
        <v>0.05</v>
      </c>
      <c r="N699">
        <v>0.99</v>
      </c>
      <c r="O699">
        <f t="shared" si="80"/>
        <v>5.7491870000000006E-7</v>
      </c>
      <c r="P699">
        <f t="shared" si="81"/>
        <v>2.49527978212042E-8</v>
      </c>
      <c r="Q699">
        <f t="shared" si="82"/>
        <v>24.9527978212042</v>
      </c>
      <c r="R699">
        <v>23.75</v>
      </c>
      <c r="S699">
        <f t="shared" si="83"/>
        <v>0.89416520747876194</v>
      </c>
      <c r="T699">
        <f t="shared" si="84"/>
        <v>2.9805506915958725E-10</v>
      </c>
      <c r="U699">
        <f t="shared" si="85"/>
        <v>7.1341353893362204E-11</v>
      </c>
      <c r="V699">
        <f t="shared" si="86"/>
        <v>4.1747679371975906E-9</v>
      </c>
      <c r="W699">
        <f t="shared" si="87"/>
        <v>9.9925694157815632E-10</v>
      </c>
      <c r="AH699" t="s">
        <v>94</v>
      </c>
    </row>
    <row r="700" spans="1:34" x14ac:dyDescent="0.25">
      <c r="A700" t="s">
        <v>221</v>
      </c>
      <c r="B700" t="s">
        <v>73</v>
      </c>
      <c r="C700" t="s">
        <v>61</v>
      </c>
      <c r="D700" t="s">
        <v>63</v>
      </c>
      <c r="E700" t="s">
        <v>150</v>
      </c>
      <c r="F700">
        <v>6.7977893329999999</v>
      </c>
      <c r="G700">
        <v>0.63</v>
      </c>
      <c r="H700">
        <v>85.714285709999999</v>
      </c>
      <c r="I700">
        <v>4.9089999999999998</v>
      </c>
      <c r="M700">
        <v>0.05</v>
      </c>
      <c r="N700">
        <v>0.99</v>
      </c>
      <c r="O700">
        <f t="shared" si="80"/>
        <v>3.3988946664999998E-7</v>
      </c>
      <c r="P700">
        <f t="shared" si="81"/>
        <v>1.4751986920714835E-8</v>
      </c>
      <c r="Q700">
        <f t="shared" si="82"/>
        <v>14.751986920714835</v>
      </c>
      <c r="R700">
        <v>24</v>
      </c>
      <c r="S700">
        <f t="shared" si="83"/>
        <v>0.97566051062928805</v>
      </c>
      <c r="T700">
        <f t="shared" si="84"/>
        <v>3.2522017020976269E-10</v>
      </c>
      <c r="U700">
        <f t="shared" si="85"/>
        <v>4.1737361424353326E-11</v>
      </c>
      <c r="V700">
        <f t="shared" si="86"/>
        <v>4.5552613580770835E-9</v>
      </c>
      <c r="W700">
        <f t="shared" si="87"/>
        <v>5.846027002624898E-10</v>
      </c>
      <c r="AH700" t="s">
        <v>94</v>
      </c>
    </row>
    <row r="701" spans="1:34" x14ac:dyDescent="0.25">
      <c r="A701" t="s">
        <v>221</v>
      </c>
      <c r="B701" t="s">
        <v>72</v>
      </c>
      <c r="C701" t="s">
        <v>61</v>
      </c>
      <c r="D701">
        <v>6</v>
      </c>
      <c r="E701" t="s">
        <v>151</v>
      </c>
      <c r="F701">
        <v>5.5306773329999999</v>
      </c>
      <c r="G701">
        <v>0.49</v>
      </c>
      <c r="H701">
        <v>108.16326530000001</v>
      </c>
      <c r="I701">
        <v>4.9089999999999998</v>
      </c>
      <c r="M701">
        <v>0.05</v>
      </c>
      <c r="N701">
        <v>0.99</v>
      </c>
      <c r="O701">
        <f t="shared" si="80"/>
        <v>2.7653386665E-7</v>
      </c>
      <c r="P701">
        <f t="shared" si="81"/>
        <v>1.2002207729950847E-8</v>
      </c>
      <c r="Q701">
        <f t="shared" si="82"/>
        <v>12.002207729950847</v>
      </c>
      <c r="R701">
        <v>23.75</v>
      </c>
      <c r="S701">
        <f t="shared" si="83"/>
        <v>1.0313390100924464</v>
      </c>
      <c r="T701">
        <f t="shared" si="84"/>
        <v>3.4377967003081553E-10</v>
      </c>
      <c r="U701">
        <f t="shared" si="85"/>
        <v>3.4314939563067759E-11</v>
      </c>
      <c r="V701">
        <f t="shared" si="86"/>
        <v>4.8152187042206244E-9</v>
      </c>
      <c r="W701">
        <f t="shared" si="87"/>
        <v>4.8063906397802123E-10</v>
      </c>
      <c r="AH701" t="s">
        <v>94</v>
      </c>
    </row>
    <row r="702" spans="1:34" x14ac:dyDescent="0.25">
      <c r="A702" t="s">
        <v>221</v>
      </c>
      <c r="B702" t="s">
        <v>71</v>
      </c>
      <c r="C702" t="s">
        <v>68</v>
      </c>
      <c r="D702" t="s">
        <v>62</v>
      </c>
      <c r="E702" t="s">
        <v>154</v>
      </c>
      <c r="F702">
        <v>98.374253999999993</v>
      </c>
      <c r="G702">
        <v>7.7</v>
      </c>
      <c r="H702">
        <v>19.740259739999999</v>
      </c>
      <c r="I702">
        <v>4.9089999999999998</v>
      </c>
      <c r="M702">
        <v>0.05</v>
      </c>
      <c r="N702">
        <v>0.99</v>
      </c>
      <c r="O702">
        <f t="shared" si="80"/>
        <v>4.9187126999999999E-6</v>
      </c>
      <c r="P702">
        <f t="shared" si="81"/>
        <v>2.134834778268465E-7</v>
      </c>
      <c r="Q702">
        <f t="shared" si="82"/>
        <v>213.4834778268465</v>
      </c>
      <c r="R702">
        <v>23</v>
      </c>
      <c r="S702">
        <f t="shared" si="83"/>
        <v>1.2054403039347628</v>
      </c>
      <c r="T702">
        <f t="shared" si="84"/>
        <v>4.0181343464492091E-10</v>
      </c>
      <c r="U702">
        <f t="shared" si="85"/>
        <v>6.3026348477610337E-10</v>
      </c>
      <c r="V702">
        <f t="shared" si="86"/>
        <v>5.6280802350410143E-9</v>
      </c>
      <c r="W702">
        <f t="shared" si="87"/>
        <v>8.8279115522134481E-9</v>
      </c>
      <c r="AH702" t="s">
        <v>94</v>
      </c>
    </row>
    <row r="703" spans="1:34" x14ac:dyDescent="0.25">
      <c r="A703" t="s">
        <v>221</v>
      </c>
      <c r="B703" t="s">
        <v>72</v>
      </c>
      <c r="C703" t="s">
        <v>68</v>
      </c>
      <c r="D703" t="s">
        <v>65</v>
      </c>
      <c r="E703" t="s">
        <v>161</v>
      </c>
      <c r="F703">
        <v>2.0015100000000001</v>
      </c>
      <c r="G703">
        <v>0.11899999999999999</v>
      </c>
      <c r="H703">
        <v>84.873949580000001</v>
      </c>
      <c r="I703">
        <v>4.9089999999999998</v>
      </c>
      <c r="M703">
        <v>0.05</v>
      </c>
      <c r="N703">
        <v>0.99</v>
      </c>
      <c r="O703">
        <f t="shared" si="80"/>
        <v>1.0007550000000001E-7</v>
      </c>
      <c r="P703">
        <f t="shared" si="81"/>
        <v>4.3435075574266782E-9</v>
      </c>
      <c r="Q703">
        <f t="shared" si="82"/>
        <v>4.3435075574266779</v>
      </c>
      <c r="R703">
        <v>23.75</v>
      </c>
      <c r="S703">
        <f t="shared" si="83"/>
        <v>1.5368447792752509</v>
      </c>
      <c r="T703">
        <f t="shared" si="84"/>
        <v>5.1228159309175035E-10</v>
      </c>
      <c r="U703">
        <f t="shared" si="85"/>
        <v>1.241831525319175E-11</v>
      </c>
      <c r="V703">
        <f t="shared" si="86"/>
        <v>7.1753745899582201E-9</v>
      </c>
      <c r="W703">
        <f t="shared" si="87"/>
        <v>1.7393961625688089E-10</v>
      </c>
      <c r="AH703" t="s">
        <v>94</v>
      </c>
    </row>
    <row r="704" spans="1:34" x14ac:dyDescent="0.25">
      <c r="A704" t="s">
        <v>221</v>
      </c>
      <c r="B704" t="s">
        <v>72</v>
      </c>
      <c r="C704" t="s">
        <v>68</v>
      </c>
      <c r="D704" t="s">
        <v>65</v>
      </c>
      <c r="E704" t="s">
        <v>161</v>
      </c>
      <c r="F704">
        <v>2.0015100000000001</v>
      </c>
      <c r="G704">
        <v>0.11899999999999999</v>
      </c>
      <c r="H704">
        <v>84.873949580000001</v>
      </c>
      <c r="I704">
        <v>4.9089999999999998</v>
      </c>
      <c r="M704">
        <v>0.05</v>
      </c>
      <c r="N704">
        <v>0.99</v>
      </c>
      <c r="O704">
        <f t="shared" si="80"/>
        <v>1.0007550000000001E-7</v>
      </c>
      <c r="P704">
        <f t="shared" si="81"/>
        <v>4.3435075574266782E-9</v>
      </c>
      <c r="Q704">
        <f t="shared" si="82"/>
        <v>4.3435075574266779</v>
      </c>
      <c r="R704">
        <v>23.75</v>
      </c>
      <c r="S704">
        <f t="shared" si="83"/>
        <v>1.5368447792752509</v>
      </c>
      <c r="T704">
        <f t="shared" si="84"/>
        <v>5.1228159309175035E-10</v>
      </c>
      <c r="U704">
        <f t="shared" si="85"/>
        <v>1.241831525319175E-11</v>
      </c>
      <c r="V704">
        <f t="shared" si="86"/>
        <v>7.1753745899582201E-9</v>
      </c>
      <c r="W704">
        <f t="shared" si="87"/>
        <v>1.7393961625688089E-10</v>
      </c>
      <c r="AH704" t="s">
        <v>94</v>
      </c>
    </row>
    <row r="705" spans="1:34" x14ac:dyDescent="0.25">
      <c r="A705" t="s">
        <v>221</v>
      </c>
      <c r="B705" t="s">
        <v>74</v>
      </c>
      <c r="C705" t="s">
        <v>61</v>
      </c>
      <c r="D705" t="s">
        <v>65</v>
      </c>
      <c r="E705" t="s">
        <v>150</v>
      </c>
      <c r="F705">
        <v>31.483237330000001</v>
      </c>
      <c r="G705">
        <v>0.875</v>
      </c>
      <c r="H705">
        <v>57.714285709999999</v>
      </c>
      <c r="I705">
        <v>4.9089999999999998</v>
      </c>
      <c r="M705">
        <v>0.05</v>
      </c>
      <c r="N705">
        <v>0.99</v>
      </c>
      <c r="O705">
        <f t="shared" si="80"/>
        <v>1.5741618665000002E-6</v>
      </c>
      <c r="P705">
        <f t="shared" si="81"/>
        <v>6.8322256334024171E-8</v>
      </c>
      <c r="Q705">
        <f t="shared" si="82"/>
        <v>68.322256334024175</v>
      </c>
      <c r="R705">
        <v>23.5</v>
      </c>
      <c r="S705">
        <f t="shared" si="83"/>
        <v>3.322662922019413</v>
      </c>
      <c r="T705">
        <f t="shared" si="84"/>
        <v>1.1075543073398042E-9</v>
      </c>
      <c r="U705">
        <f t="shared" si="85"/>
        <v>1.9741495598336298E-10</v>
      </c>
      <c r="V705">
        <f t="shared" si="86"/>
        <v>1.5513180916616435E-8</v>
      </c>
      <c r="W705">
        <f t="shared" si="87"/>
        <v>2.7651320639721701E-9</v>
      </c>
      <c r="AH705" t="s">
        <v>94</v>
      </c>
    </row>
    <row r="706" spans="1:34" x14ac:dyDescent="0.25">
      <c r="A706" t="s">
        <v>221</v>
      </c>
      <c r="B706" t="s">
        <v>74</v>
      </c>
      <c r="C706" t="s">
        <v>61</v>
      </c>
      <c r="D706">
        <v>6</v>
      </c>
      <c r="E706" t="s">
        <v>150</v>
      </c>
      <c r="F706">
        <v>48.127397330000001</v>
      </c>
      <c r="G706">
        <v>1.165</v>
      </c>
      <c r="H706">
        <v>67.381974249999999</v>
      </c>
      <c r="I706">
        <v>4.9089999999999998</v>
      </c>
      <c r="M706">
        <v>0.05</v>
      </c>
      <c r="N706">
        <v>0.99</v>
      </c>
      <c r="O706">
        <f t="shared" ref="O706:O712" si="88">(F706/1000000)*M706</f>
        <v>2.4063698665000003E-6</v>
      </c>
      <c r="P706">
        <f t="shared" ref="P706:P712" si="89">(N706*O706)/(0.0825*276.483)</f>
        <v>1.0444200329857532E-7</v>
      </c>
      <c r="Q706">
        <f t="shared" ref="Q706:Q712" si="90">P706*1000000000</f>
        <v>104.44200329857532</v>
      </c>
      <c r="R706">
        <v>23.5</v>
      </c>
      <c r="S706">
        <f t="shared" ref="S706:S712" si="91">Q706/G706/R706</f>
        <v>3.8148846059200188</v>
      </c>
      <c r="T706">
        <f t="shared" ref="T706:T712" si="92">(P706/3)/G706/R706</f>
        <v>1.2716282019733398E-9</v>
      </c>
      <c r="U706">
        <f t="shared" si="85"/>
        <v>3.0178179981644751E-10</v>
      </c>
      <c r="V706">
        <f t="shared" si="86"/>
        <v>1.7811314736579977E-8</v>
      </c>
      <c r="W706">
        <f t="shared" si="87"/>
        <v>4.2269671354890351E-9</v>
      </c>
      <c r="AH706" t="s">
        <v>94</v>
      </c>
    </row>
    <row r="707" spans="1:34" x14ac:dyDescent="0.25">
      <c r="A707" t="s">
        <v>221</v>
      </c>
      <c r="B707" t="s">
        <v>71</v>
      </c>
      <c r="C707" t="s">
        <v>61</v>
      </c>
      <c r="D707" t="s">
        <v>64</v>
      </c>
      <c r="E707" t="s">
        <v>201</v>
      </c>
      <c r="F707">
        <v>123.4771573</v>
      </c>
      <c r="G707">
        <v>1.45</v>
      </c>
      <c r="H707">
        <v>60.689655170000002</v>
      </c>
      <c r="I707">
        <v>4.9089999999999998</v>
      </c>
      <c r="M707">
        <v>0.05</v>
      </c>
      <c r="N707">
        <v>0.99</v>
      </c>
      <c r="O707">
        <f t="shared" si="88"/>
        <v>6.1738578650000002E-6</v>
      </c>
      <c r="P707">
        <f t="shared" si="89"/>
        <v>2.679596733976411E-7</v>
      </c>
      <c r="Q707">
        <f t="shared" si="90"/>
        <v>267.9596733976411</v>
      </c>
      <c r="R707">
        <v>23</v>
      </c>
      <c r="S707">
        <f t="shared" si="91"/>
        <v>8.0347728155214728</v>
      </c>
      <c r="T707">
        <f t="shared" si="92"/>
        <v>2.6782576051738243E-9</v>
      </c>
      <c r="U707">
        <f t="shared" ref="U707:U712" si="93">(P707/3)/I707/R707</f>
        <v>7.9109259065024344E-10</v>
      </c>
      <c r="V707">
        <f t="shared" ref="V707:V712" si="94">T707*14.0067</f>
        <v>3.7513550798388206E-8</v>
      </c>
      <c r="W707">
        <f t="shared" ref="W707:W712" si="95">U707*14.0067</f>
        <v>1.1080596589460765E-8</v>
      </c>
      <c r="AH707" t="s">
        <v>94</v>
      </c>
    </row>
    <row r="708" spans="1:34" x14ac:dyDescent="0.25">
      <c r="A708" t="s">
        <v>221</v>
      </c>
      <c r="B708" t="s">
        <v>72</v>
      </c>
      <c r="C708" t="s">
        <v>61</v>
      </c>
      <c r="D708" t="s">
        <v>62</v>
      </c>
      <c r="E708" t="s">
        <v>150</v>
      </c>
      <c r="F708">
        <v>71.634941330000004</v>
      </c>
      <c r="G708">
        <v>0.26</v>
      </c>
      <c r="H708">
        <v>92.307692309999993</v>
      </c>
      <c r="I708">
        <v>4.9089999999999998</v>
      </c>
      <c r="M708">
        <v>0.05</v>
      </c>
      <c r="N708">
        <v>0.99</v>
      </c>
      <c r="O708">
        <f t="shared" si="88"/>
        <v>3.5817470665000004E-6</v>
      </c>
      <c r="P708">
        <f t="shared" si="89"/>
        <v>1.5545608517702719E-7</v>
      </c>
      <c r="Q708">
        <f t="shared" si="90"/>
        <v>155.45608517702718</v>
      </c>
      <c r="R708">
        <v>23.75</v>
      </c>
      <c r="S708">
        <f t="shared" si="91"/>
        <v>25.175074522595494</v>
      </c>
      <c r="T708">
        <f t="shared" si="92"/>
        <v>8.3916915075318311E-9</v>
      </c>
      <c r="U708">
        <f t="shared" si="93"/>
        <v>4.4445707719663398E-10</v>
      </c>
      <c r="V708">
        <f t="shared" si="94"/>
        <v>1.175399054385461E-7</v>
      </c>
      <c r="W708">
        <f t="shared" si="95"/>
        <v>6.2253769431700935E-9</v>
      </c>
      <c r="AH708" t="s">
        <v>94</v>
      </c>
    </row>
    <row r="709" spans="1:34" x14ac:dyDescent="0.25">
      <c r="A709" t="s">
        <v>221</v>
      </c>
      <c r="B709" t="s">
        <v>74</v>
      </c>
      <c r="C709" t="s">
        <v>61</v>
      </c>
      <c r="D709" t="s">
        <v>64</v>
      </c>
      <c r="E709" t="s">
        <v>150</v>
      </c>
      <c r="F709">
        <v>518.64853330000005</v>
      </c>
      <c r="G709">
        <v>1.363</v>
      </c>
      <c r="H709">
        <v>88.554658840000002</v>
      </c>
      <c r="I709">
        <v>4.9089999999999998</v>
      </c>
      <c r="M709">
        <v>0.05</v>
      </c>
      <c r="N709">
        <v>0.99</v>
      </c>
      <c r="O709">
        <f t="shared" si="88"/>
        <v>2.5932426665000007E-5</v>
      </c>
      <c r="P709">
        <f t="shared" si="89"/>
        <v>1.1255271390284397E-6</v>
      </c>
      <c r="Q709">
        <f t="shared" si="90"/>
        <v>1125.5271390284397</v>
      </c>
      <c r="R709">
        <v>23.5</v>
      </c>
      <c r="S709">
        <f t="shared" si="91"/>
        <v>35.139231015077492</v>
      </c>
      <c r="T709">
        <f t="shared" si="92"/>
        <v>1.1713077005025832E-8</v>
      </c>
      <c r="U709">
        <f t="shared" si="93"/>
        <v>3.2521743650132835E-9</v>
      </c>
      <c r="V709">
        <f t="shared" si="94"/>
        <v>1.6406155568629532E-7</v>
      </c>
      <c r="W709">
        <f t="shared" si="95"/>
        <v>4.5552230678431559E-8</v>
      </c>
      <c r="AH709" t="s">
        <v>94</v>
      </c>
    </row>
    <row r="710" spans="1:34" x14ac:dyDescent="0.25">
      <c r="A710" t="s">
        <v>221</v>
      </c>
      <c r="B710" t="s">
        <v>72</v>
      </c>
      <c r="C710" t="s">
        <v>61</v>
      </c>
      <c r="D710" t="s">
        <v>63</v>
      </c>
      <c r="E710" t="s">
        <v>150</v>
      </c>
      <c r="F710">
        <v>1433.8406930000001</v>
      </c>
      <c r="G710">
        <v>1.46</v>
      </c>
      <c r="H710">
        <v>26.027397260000001</v>
      </c>
      <c r="I710">
        <v>4.9089999999999998</v>
      </c>
      <c r="M710">
        <v>0.05</v>
      </c>
      <c r="N710">
        <v>0.99</v>
      </c>
      <c r="O710">
        <f t="shared" si="88"/>
        <v>7.1692034650000009E-5</v>
      </c>
      <c r="P710">
        <f t="shared" si="89"/>
        <v>3.1115996853332757E-6</v>
      </c>
      <c r="Q710">
        <f t="shared" si="90"/>
        <v>3111.5996853332758</v>
      </c>
      <c r="R710">
        <v>23.75</v>
      </c>
      <c r="S710">
        <f t="shared" si="91"/>
        <v>89.736112049986332</v>
      </c>
      <c r="T710">
        <f t="shared" si="92"/>
        <v>2.9912037349995442E-8</v>
      </c>
      <c r="U710">
        <f t="shared" si="93"/>
        <v>8.8962262234657458E-9</v>
      </c>
      <c r="V710">
        <f t="shared" si="94"/>
        <v>4.1896893355018119E-7</v>
      </c>
      <c r="W710">
        <f t="shared" si="95"/>
        <v>1.2460677184421766E-7</v>
      </c>
      <c r="AH710" t="s">
        <v>94</v>
      </c>
    </row>
    <row r="711" spans="1:34" x14ac:dyDescent="0.25">
      <c r="A711" t="s">
        <v>221</v>
      </c>
      <c r="B711" t="s">
        <v>73</v>
      </c>
      <c r="C711" t="s">
        <v>61</v>
      </c>
      <c r="D711">
        <v>6</v>
      </c>
      <c r="E711" t="s">
        <v>150</v>
      </c>
      <c r="F711">
        <v>863.27344530000005</v>
      </c>
      <c r="G711">
        <v>0.85</v>
      </c>
      <c r="H711">
        <v>125.8823529</v>
      </c>
      <c r="I711">
        <v>4.9089999999999998</v>
      </c>
      <c r="M711">
        <v>0.05</v>
      </c>
      <c r="N711">
        <v>0.99</v>
      </c>
      <c r="O711">
        <f t="shared" si="88"/>
        <v>4.3163672265000002E-5</v>
      </c>
      <c r="P711">
        <f t="shared" si="89"/>
        <v>1.8734029476676688E-6</v>
      </c>
      <c r="Q711">
        <f t="shared" si="90"/>
        <v>1873.4029476676687</v>
      </c>
      <c r="R711">
        <v>24</v>
      </c>
      <c r="S711">
        <f t="shared" si="91"/>
        <v>91.833477826846504</v>
      </c>
      <c r="T711">
        <f t="shared" si="92"/>
        <v>3.0611159275615504E-8</v>
      </c>
      <c r="U711">
        <f t="shared" si="93"/>
        <v>5.3003636961240951E-9</v>
      </c>
      <c r="V711">
        <f t="shared" si="94"/>
        <v>4.2876132462576372E-7</v>
      </c>
      <c r="W711">
        <f t="shared" si="95"/>
        <v>7.4240604182501364E-8</v>
      </c>
      <c r="AH711" t="s">
        <v>94</v>
      </c>
    </row>
    <row r="712" spans="1:34" x14ac:dyDescent="0.25">
      <c r="A712" t="s">
        <v>221</v>
      </c>
      <c r="B712" t="s">
        <v>72</v>
      </c>
      <c r="C712" t="s">
        <v>61</v>
      </c>
      <c r="D712" t="s">
        <v>63</v>
      </c>
      <c r="E712" t="s">
        <v>150</v>
      </c>
      <c r="F712">
        <v>1433.8406930000001</v>
      </c>
      <c r="G712">
        <v>0.76</v>
      </c>
      <c r="H712">
        <v>142.1052632</v>
      </c>
      <c r="I712">
        <v>4.9089999999999998</v>
      </c>
      <c r="M712">
        <v>0.05</v>
      </c>
      <c r="N712">
        <v>0.99</v>
      </c>
      <c r="O712">
        <f t="shared" si="88"/>
        <v>7.1692034650000009E-5</v>
      </c>
      <c r="P712">
        <f t="shared" si="89"/>
        <v>3.1115996853332757E-6</v>
      </c>
      <c r="Q712">
        <f t="shared" si="90"/>
        <v>3111.5996853332758</v>
      </c>
      <c r="R712">
        <v>23.75</v>
      </c>
      <c r="S712">
        <f t="shared" si="91"/>
        <v>172.38779420128952</v>
      </c>
      <c r="T712">
        <f t="shared" si="92"/>
        <v>5.7462598067096511E-8</v>
      </c>
      <c r="U712">
        <f t="shared" si="93"/>
        <v>8.8962262234657458E-9</v>
      </c>
      <c r="V712">
        <f t="shared" si="94"/>
        <v>8.0486137234640076E-7</v>
      </c>
      <c r="W712">
        <f t="shared" si="95"/>
        <v>1.2460677184421766E-7</v>
      </c>
      <c r="AH712" t="s">
        <v>94</v>
      </c>
    </row>
  </sheetData>
  <autoFilter ref="A1:AH713" xr:uid="{F7967368-5586-4AF8-ABFC-46FD14C8425A}">
    <sortState ref="A2:AH712">
      <sortCondition ref="A1:A71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1393-4C1D-4BBD-B783-29775A9907BF}">
  <dimension ref="A1:J88"/>
  <sheetViews>
    <sheetView workbookViewId="0">
      <selection activeCell="A2" sqref="A2:J88"/>
    </sheetView>
  </sheetViews>
  <sheetFormatPr defaultColWidth="8.85546875" defaultRowHeight="15" x14ac:dyDescent="0.25"/>
  <sheetData>
    <row r="1" spans="1:10" x14ac:dyDescent="0.2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16</v>
      </c>
    </row>
    <row r="2" spans="1:10" x14ac:dyDescent="0.25">
      <c r="A2" t="s">
        <v>216</v>
      </c>
      <c r="B2" t="s">
        <v>60</v>
      </c>
      <c r="C2" t="s">
        <v>61</v>
      </c>
      <c r="D2" t="s">
        <v>62</v>
      </c>
      <c r="E2">
        <v>21739.3</v>
      </c>
      <c r="F2">
        <v>3.5193439999999998</v>
      </c>
      <c r="G2">
        <v>0.752444</v>
      </c>
      <c r="H2">
        <v>0.67</v>
      </c>
      <c r="I2">
        <v>210.45</v>
      </c>
      <c r="J2">
        <v>23.5</v>
      </c>
    </row>
    <row r="3" spans="1:10" x14ac:dyDescent="0.25">
      <c r="A3" t="s">
        <v>216</v>
      </c>
      <c r="B3" t="s">
        <v>60</v>
      </c>
      <c r="C3" t="s">
        <v>61</v>
      </c>
      <c r="D3" t="s">
        <v>63</v>
      </c>
      <c r="E3">
        <v>12344.2</v>
      </c>
      <c r="F3">
        <v>2.7677360000000002</v>
      </c>
      <c r="G3">
        <v>8.3600000000000005E-4</v>
      </c>
      <c r="H3">
        <v>3.74</v>
      </c>
      <c r="I3">
        <v>100</v>
      </c>
      <c r="J3">
        <v>23.5</v>
      </c>
    </row>
    <row r="4" spans="1:10" x14ac:dyDescent="0.25">
      <c r="A4" t="s">
        <v>216</v>
      </c>
      <c r="B4" t="s">
        <v>60</v>
      </c>
      <c r="C4" t="s">
        <v>61</v>
      </c>
      <c r="D4" t="s">
        <v>64</v>
      </c>
      <c r="E4">
        <v>17316.599999999999</v>
      </c>
      <c r="F4">
        <v>3.1655280000000001</v>
      </c>
      <c r="G4">
        <v>0.39862799999999998</v>
      </c>
      <c r="H4">
        <v>2.85</v>
      </c>
      <c r="I4">
        <v>154.38999999999999</v>
      </c>
      <c r="J4">
        <v>23.5</v>
      </c>
    </row>
    <row r="5" spans="1:10" x14ac:dyDescent="0.25">
      <c r="A5" t="s">
        <v>216</v>
      </c>
      <c r="B5" t="s">
        <v>60</v>
      </c>
      <c r="C5" t="s">
        <v>61</v>
      </c>
      <c r="D5" t="s">
        <v>65</v>
      </c>
      <c r="E5">
        <v>15554.4</v>
      </c>
      <c r="F5">
        <v>3.0245519999999999</v>
      </c>
      <c r="G5">
        <v>0.25765199999999999</v>
      </c>
      <c r="H5">
        <v>3.01</v>
      </c>
      <c r="I5">
        <v>96.01</v>
      </c>
      <c r="J5">
        <v>23.5</v>
      </c>
    </row>
    <row r="6" spans="1:10" x14ac:dyDescent="0.25">
      <c r="A6" t="s">
        <v>216</v>
      </c>
      <c r="B6" t="s">
        <v>60</v>
      </c>
      <c r="C6" t="s">
        <v>66</v>
      </c>
      <c r="D6" t="s">
        <v>64</v>
      </c>
      <c r="E6">
        <v>6618.7</v>
      </c>
      <c r="F6">
        <v>2.3096960000000002</v>
      </c>
      <c r="G6">
        <v>-0.50566066700000001</v>
      </c>
      <c r="H6">
        <v>1.78</v>
      </c>
      <c r="I6">
        <v>89.33</v>
      </c>
      <c r="J6">
        <v>15.75</v>
      </c>
    </row>
    <row r="7" spans="1:10" x14ac:dyDescent="0.25">
      <c r="A7" t="s">
        <v>216</v>
      </c>
      <c r="B7" t="s">
        <v>60</v>
      </c>
      <c r="C7" t="s">
        <v>66</v>
      </c>
      <c r="D7" t="s">
        <v>65</v>
      </c>
      <c r="E7">
        <v>17631.599999999999</v>
      </c>
      <c r="F7">
        <v>3.190728</v>
      </c>
      <c r="G7">
        <v>0.37537133299999997</v>
      </c>
      <c r="H7">
        <v>1.45</v>
      </c>
      <c r="I7">
        <v>166.9</v>
      </c>
      <c r="J7">
        <v>15.75</v>
      </c>
    </row>
    <row r="8" spans="1:10" x14ac:dyDescent="0.25">
      <c r="A8" t="s">
        <v>216</v>
      </c>
      <c r="B8" t="s">
        <v>60</v>
      </c>
      <c r="C8" t="s">
        <v>66</v>
      </c>
      <c r="D8" t="s">
        <v>67</v>
      </c>
      <c r="E8">
        <v>8751.7999999999993</v>
      </c>
      <c r="F8">
        <v>2.4803440000000001</v>
      </c>
      <c r="G8">
        <v>-0.33501266699999999</v>
      </c>
      <c r="H8">
        <v>2.12</v>
      </c>
      <c r="I8">
        <v>65.09</v>
      </c>
      <c r="J8">
        <v>15.75</v>
      </c>
    </row>
    <row r="9" spans="1:10" x14ac:dyDescent="0.25">
      <c r="A9" t="s">
        <v>216</v>
      </c>
      <c r="B9" t="s">
        <v>60</v>
      </c>
      <c r="C9" t="s">
        <v>66</v>
      </c>
      <c r="D9" t="s">
        <v>63</v>
      </c>
      <c r="E9">
        <v>11962.5</v>
      </c>
      <c r="F9">
        <v>2.7372000000000001</v>
      </c>
      <c r="G9">
        <v>-7.8156666999999999E-2</v>
      </c>
      <c r="H9">
        <v>1.55</v>
      </c>
      <c r="I9">
        <v>258.70999999999998</v>
      </c>
      <c r="J9">
        <v>23.5</v>
      </c>
    </row>
    <row r="10" spans="1:10" x14ac:dyDescent="0.25">
      <c r="A10" t="s">
        <v>216</v>
      </c>
      <c r="B10" t="s">
        <v>60</v>
      </c>
      <c r="C10" t="s">
        <v>66</v>
      </c>
      <c r="D10" t="s">
        <v>62</v>
      </c>
      <c r="E10">
        <v>3007.8</v>
      </c>
      <c r="F10">
        <v>2.0208240000000002</v>
      </c>
      <c r="G10">
        <v>-0.79453266700000003</v>
      </c>
      <c r="H10">
        <v>1.59</v>
      </c>
      <c r="I10">
        <v>264.77999999999997</v>
      </c>
      <c r="J10">
        <v>23.5</v>
      </c>
    </row>
    <row r="11" spans="1:10" x14ac:dyDescent="0.25">
      <c r="A11" t="s">
        <v>216</v>
      </c>
      <c r="B11" t="s">
        <v>60</v>
      </c>
      <c r="C11" t="s">
        <v>68</v>
      </c>
      <c r="D11" t="s">
        <v>65</v>
      </c>
      <c r="E11">
        <v>363796.4</v>
      </c>
      <c r="F11">
        <v>30.883911999999999</v>
      </c>
      <c r="G11">
        <v>27.987116</v>
      </c>
      <c r="H11">
        <v>4.29</v>
      </c>
      <c r="I11">
        <v>72.03</v>
      </c>
      <c r="J11">
        <v>23.5</v>
      </c>
    </row>
    <row r="12" spans="1:10" x14ac:dyDescent="0.25">
      <c r="A12" t="s">
        <v>216</v>
      </c>
      <c r="B12" t="s">
        <v>60</v>
      </c>
      <c r="C12" t="s">
        <v>68</v>
      </c>
      <c r="D12" t="s">
        <v>62</v>
      </c>
      <c r="E12">
        <v>63218.5</v>
      </c>
      <c r="F12">
        <v>6.8376799999999998</v>
      </c>
      <c r="G12">
        <v>3.9408840000000001</v>
      </c>
      <c r="H12">
        <v>4.6900000000000004</v>
      </c>
      <c r="I12">
        <v>44.56</v>
      </c>
      <c r="J12">
        <v>23.5</v>
      </c>
    </row>
    <row r="13" spans="1:10" x14ac:dyDescent="0.25">
      <c r="A13" t="s">
        <v>216</v>
      </c>
      <c r="B13" t="s">
        <v>60</v>
      </c>
      <c r="C13" t="s">
        <v>68</v>
      </c>
      <c r="D13" t="s">
        <v>63</v>
      </c>
      <c r="E13">
        <v>117100.8</v>
      </c>
      <c r="F13">
        <v>11.148263999999999</v>
      </c>
      <c r="G13">
        <v>8.2514679999999991</v>
      </c>
      <c r="H13">
        <v>3.15</v>
      </c>
      <c r="I13">
        <v>125.4</v>
      </c>
      <c r="J13">
        <v>23.5</v>
      </c>
    </row>
    <row r="14" spans="1:10" x14ac:dyDescent="0.25">
      <c r="A14" t="s">
        <v>216</v>
      </c>
      <c r="B14" t="s">
        <v>60</v>
      </c>
      <c r="C14" t="s">
        <v>68</v>
      </c>
      <c r="D14" t="s">
        <v>64</v>
      </c>
      <c r="E14">
        <v>7160.6</v>
      </c>
      <c r="F14">
        <v>2.3530479999999998</v>
      </c>
      <c r="G14">
        <v>-0.54374800000000001</v>
      </c>
      <c r="H14">
        <v>2.36</v>
      </c>
      <c r="I14">
        <v>120.76</v>
      </c>
      <c r="J14">
        <v>23.5</v>
      </c>
    </row>
    <row r="15" spans="1:10" x14ac:dyDescent="0.25">
      <c r="A15" t="s">
        <v>216</v>
      </c>
      <c r="B15" t="s">
        <v>60</v>
      </c>
      <c r="C15" t="s">
        <v>68</v>
      </c>
      <c r="D15" t="s">
        <v>67</v>
      </c>
      <c r="E15">
        <v>33759.4</v>
      </c>
      <c r="F15">
        <v>4.4809520000000003</v>
      </c>
      <c r="G15">
        <v>1.5841559999999999</v>
      </c>
      <c r="H15">
        <v>7.83</v>
      </c>
      <c r="I15">
        <v>35.5</v>
      </c>
      <c r="J15">
        <v>23.5</v>
      </c>
    </row>
    <row r="16" spans="1:10" x14ac:dyDescent="0.25">
      <c r="A16" t="s">
        <v>216</v>
      </c>
      <c r="B16" t="s">
        <v>60</v>
      </c>
      <c r="C16" t="s">
        <v>69</v>
      </c>
      <c r="D16" t="s">
        <v>63</v>
      </c>
      <c r="E16">
        <v>16450.7</v>
      </c>
      <c r="F16">
        <v>3.0962559999999999</v>
      </c>
      <c r="G16">
        <v>1.1211293330000001</v>
      </c>
      <c r="H16">
        <v>0.61</v>
      </c>
      <c r="I16">
        <v>729.51</v>
      </c>
      <c r="J16">
        <v>23.5</v>
      </c>
    </row>
    <row r="17" spans="1:10" x14ac:dyDescent="0.25">
      <c r="A17" t="s">
        <v>216</v>
      </c>
      <c r="B17" t="s">
        <v>60</v>
      </c>
      <c r="C17" t="s">
        <v>69</v>
      </c>
      <c r="D17" t="s">
        <v>64</v>
      </c>
      <c r="E17">
        <v>15301.4</v>
      </c>
      <c r="F17">
        <v>3.0043120000000001</v>
      </c>
      <c r="G17">
        <v>1.029185333</v>
      </c>
      <c r="H17">
        <v>14.09</v>
      </c>
      <c r="I17">
        <v>34.07</v>
      </c>
      <c r="J17">
        <v>23.5</v>
      </c>
    </row>
    <row r="18" spans="1:10" x14ac:dyDescent="0.25">
      <c r="A18" t="s">
        <v>216</v>
      </c>
      <c r="B18" t="s">
        <v>60</v>
      </c>
      <c r="C18" t="s">
        <v>69</v>
      </c>
      <c r="D18" t="s">
        <v>62</v>
      </c>
      <c r="E18">
        <v>30981.200000000001</v>
      </c>
      <c r="F18">
        <v>4.2586959999999996</v>
      </c>
      <c r="G18">
        <v>2.283569333</v>
      </c>
      <c r="H18">
        <v>0.88</v>
      </c>
      <c r="I18">
        <v>727.27</v>
      </c>
      <c r="J18">
        <v>23.5</v>
      </c>
    </row>
    <row r="19" spans="1:10" x14ac:dyDescent="0.25">
      <c r="A19" t="s">
        <v>216</v>
      </c>
      <c r="B19" t="s">
        <v>60</v>
      </c>
      <c r="C19" t="s">
        <v>69</v>
      </c>
      <c r="D19" t="s">
        <v>65</v>
      </c>
      <c r="E19">
        <v>11863.8</v>
      </c>
      <c r="F19">
        <v>2.729304</v>
      </c>
      <c r="G19">
        <v>0.75417733300000001</v>
      </c>
      <c r="H19">
        <v>13.11</v>
      </c>
      <c r="I19">
        <v>35.85</v>
      </c>
      <c r="J19">
        <v>23.5</v>
      </c>
    </row>
    <row r="20" spans="1:10" x14ac:dyDescent="0.25">
      <c r="A20" t="s">
        <v>216</v>
      </c>
      <c r="B20" t="s">
        <v>60</v>
      </c>
      <c r="C20" t="s">
        <v>69</v>
      </c>
      <c r="D20" t="s">
        <v>67</v>
      </c>
      <c r="E20">
        <v>11863.8</v>
      </c>
      <c r="F20">
        <v>2.729304</v>
      </c>
      <c r="G20">
        <v>0.75417733300000001</v>
      </c>
      <c r="H20">
        <v>7.64</v>
      </c>
      <c r="I20">
        <v>43.83</v>
      </c>
      <c r="J20">
        <v>23.5</v>
      </c>
    </row>
    <row r="21" spans="1:10" x14ac:dyDescent="0.25">
      <c r="A21" t="s">
        <v>216</v>
      </c>
      <c r="B21" t="s">
        <v>60</v>
      </c>
      <c r="C21" t="s">
        <v>70</v>
      </c>
      <c r="D21" t="s">
        <v>64</v>
      </c>
      <c r="E21">
        <v>2445</v>
      </c>
      <c r="F21">
        <v>1.9758</v>
      </c>
      <c r="G21">
        <v>-0.61204133299999997</v>
      </c>
      <c r="H21">
        <v>3.12</v>
      </c>
      <c r="I21">
        <v>179.49</v>
      </c>
      <c r="J21">
        <v>15.75</v>
      </c>
    </row>
    <row r="22" spans="1:10" x14ac:dyDescent="0.25">
      <c r="A22" t="s">
        <v>216</v>
      </c>
      <c r="B22" t="s">
        <v>60</v>
      </c>
      <c r="C22" t="s">
        <v>70</v>
      </c>
      <c r="D22" t="s">
        <v>63</v>
      </c>
      <c r="E22">
        <v>2096.1999999999998</v>
      </c>
      <c r="F22">
        <v>1.9478960000000001</v>
      </c>
      <c r="G22">
        <v>-0.63994533300000001</v>
      </c>
      <c r="H22">
        <v>3.02</v>
      </c>
      <c r="I22">
        <v>192.38</v>
      </c>
      <c r="J22">
        <v>23.5</v>
      </c>
    </row>
    <row r="23" spans="1:10" x14ac:dyDescent="0.25">
      <c r="A23" t="s">
        <v>216</v>
      </c>
      <c r="B23" t="s">
        <v>60</v>
      </c>
      <c r="C23" t="s">
        <v>70</v>
      </c>
      <c r="D23" t="s">
        <v>62</v>
      </c>
      <c r="E23">
        <v>26097</v>
      </c>
      <c r="F23">
        <v>3.8679600000000001</v>
      </c>
      <c r="G23">
        <v>1.280118667</v>
      </c>
      <c r="H23">
        <v>2.21</v>
      </c>
      <c r="I23">
        <v>398.19</v>
      </c>
      <c r="J23">
        <v>23.5</v>
      </c>
    </row>
    <row r="24" spans="1:10" x14ac:dyDescent="0.25">
      <c r="A24" t="s">
        <v>216</v>
      </c>
      <c r="B24" t="s">
        <v>60</v>
      </c>
      <c r="C24" t="s">
        <v>70</v>
      </c>
      <c r="D24" t="s">
        <v>65</v>
      </c>
      <c r="E24">
        <v>14139.1</v>
      </c>
      <c r="F24">
        <v>2.9113280000000001</v>
      </c>
      <c r="G24">
        <v>0.32348666700000001</v>
      </c>
      <c r="H24">
        <v>2.4700000000000002</v>
      </c>
      <c r="I24">
        <v>232.79</v>
      </c>
      <c r="J24">
        <v>23.5</v>
      </c>
    </row>
    <row r="25" spans="1:10" x14ac:dyDescent="0.25">
      <c r="A25" t="s">
        <v>216</v>
      </c>
      <c r="B25" t="s">
        <v>60</v>
      </c>
      <c r="C25" t="s">
        <v>70</v>
      </c>
      <c r="D25" t="s">
        <v>67</v>
      </c>
      <c r="E25">
        <v>5611</v>
      </c>
      <c r="F25">
        <v>2.2290800000000002</v>
      </c>
      <c r="G25">
        <v>-0.35876133300000002</v>
      </c>
      <c r="H25">
        <v>3.06</v>
      </c>
      <c r="I25">
        <v>159.80000000000001</v>
      </c>
      <c r="J25">
        <v>23.5</v>
      </c>
    </row>
    <row r="26" spans="1:10" x14ac:dyDescent="0.25">
      <c r="A26" t="s">
        <v>216</v>
      </c>
      <c r="B26" t="s">
        <v>71</v>
      </c>
      <c r="C26" t="s">
        <v>61</v>
      </c>
      <c r="D26" t="s">
        <v>65</v>
      </c>
      <c r="E26">
        <v>3774420</v>
      </c>
      <c r="F26">
        <v>303.73379999999997</v>
      </c>
      <c r="G26">
        <v>300.96690000000001</v>
      </c>
      <c r="H26">
        <v>4.92</v>
      </c>
      <c r="I26">
        <v>70.12</v>
      </c>
      <c r="J26">
        <v>23.5</v>
      </c>
    </row>
    <row r="27" spans="1:10" x14ac:dyDescent="0.25">
      <c r="A27" t="s">
        <v>216</v>
      </c>
      <c r="B27" t="s">
        <v>71</v>
      </c>
      <c r="C27" t="s">
        <v>61</v>
      </c>
      <c r="D27" t="s">
        <v>62</v>
      </c>
      <c r="E27">
        <v>64123.3</v>
      </c>
      <c r="F27">
        <v>6.9100640000000002</v>
      </c>
      <c r="G27">
        <v>4.1431639999999996</v>
      </c>
      <c r="H27">
        <v>2.14</v>
      </c>
      <c r="I27">
        <v>87.38</v>
      </c>
      <c r="J27">
        <v>23.5</v>
      </c>
    </row>
    <row r="28" spans="1:10" x14ac:dyDescent="0.25">
      <c r="A28" t="s">
        <v>216</v>
      </c>
      <c r="B28" t="s">
        <v>71</v>
      </c>
      <c r="C28" t="s">
        <v>61</v>
      </c>
      <c r="D28" t="s">
        <v>63</v>
      </c>
      <c r="E28">
        <v>13776.4</v>
      </c>
      <c r="F28">
        <v>2.8823120000000002</v>
      </c>
      <c r="G28">
        <v>0.115412</v>
      </c>
      <c r="H28">
        <v>3.29</v>
      </c>
      <c r="I28">
        <v>35.56</v>
      </c>
      <c r="J28">
        <v>23.5</v>
      </c>
    </row>
    <row r="29" spans="1:10" x14ac:dyDescent="0.25">
      <c r="A29" t="s">
        <v>216</v>
      </c>
      <c r="B29" t="s">
        <v>71</v>
      </c>
      <c r="C29" t="s">
        <v>66</v>
      </c>
      <c r="D29" t="s">
        <v>63</v>
      </c>
      <c r="E29">
        <v>6501.5</v>
      </c>
      <c r="F29">
        <v>2.3003200000000001</v>
      </c>
      <c r="G29">
        <v>-0.51503666699999995</v>
      </c>
      <c r="H29">
        <v>0.85</v>
      </c>
      <c r="I29">
        <v>29.41</v>
      </c>
      <c r="J29">
        <v>23.5</v>
      </c>
    </row>
    <row r="30" spans="1:10" x14ac:dyDescent="0.25">
      <c r="A30" t="s">
        <v>216</v>
      </c>
      <c r="B30" t="s">
        <v>71</v>
      </c>
      <c r="C30" t="s">
        <v>66</v>
      </c>
      <c r="D30" t="s">
        <v>65</v>
      </c>
      <c r="E30">
        <v>8360.4</v>
      </c>
      <c r="F30">
        <v>2.4490319999999999</v>
      </c>
      <c r="G30">
        <v>-0.36632466699999999</v>
      </c>
      <c r="H30">
        <v>1.1100000000000001</v>
      </c>
      <c r="I30">
        <v>21.62</v>
      </c>
      <c r="J30">
        <v>15.75</v>
      </c>
    </row>
    <row r="31" spans="1:10" x14ac:dyDescent="0.25">
      <c r="A31" t="s">
        <v>216</v>
      </c>
      <c r="B31" t="s">
        <v>71</v>
      </c>
      <c r="C31" t="s">
        <v>66</v>
      </c>
      <c r="D31" t="s">
        <v>62</v>
      </c>
      <c r="E31">
        <v>11537.3</v>
      </c>
      <c r="F31">
        <v>2.7031839999999998</v>
      </c>
      <c r="G31">
        <v>-0.112172667</v>
      </c>
      <c r="H31">
        <v>1.02</v>
      </c>
      <c r="I31">
        <v>41.18</v>
      </c>
      <c r="J31">
        <v>23.5</v>
      </c>
    </row>
    <row r="32" spans="1:10" x14ac:dyDescent="0.25">
      <c r="A32" t="s">
        <v>216</v>
      </c>
      <c r="B32" t="s">
        <v>71</v>
      </c>
      <c r="C32" t="s">
        <v>66</v>
      </c>
      <c r="D32" t="s">
        <v>67</v>
      </c>
      <c r="E32">
        <v>11796</v>
      </c>
      <c r="F32">
        <v>2.7238799999999999</v>
      </c>
      <c r="G32">
        <v>-9.1476666999999998E-2</v>
      </c>
      <c r="H32">
        <v>1.41</v>
      </c>
      <c r="I32">
        <v>57.45</v>
      </c>
      <c r="J32">
        <v>23.5</v>
      </c>
    </row>
    <row r="33" spans="1:10" x14ac:dyDescent="0.25">
      <c r="A33" t="s">
        <v>216</v>
      </c>
      <c r="B33" t="s">
        <v>71</v>
      </c>
      <c r="C33" t="s">
        <v>66</v>
      </c>
      <c r="D33" t="s">
        <v>64</v>
      </c>
      <c r="E33">
        <v>13396.7</v>
      </c>
      <c r="F33">
        <v>2.8519359999999998</v>
      </c>
      <c r="G33">
        <v>3.6579332999999999E-2</v>
      </c>
      <c r="H33">
        <v>1.28</v>
      </c>
      <c r="I33">
        <v>19.53</v>
      </c>
      <c r="J33">
        <v>23.5</v>
      </c>
    </row>
    <row r="34" spans="1:10" x14ac:dyDescent="0.25">
      <c r="A34" t="s">
        <v>216</v>
      </c>
      <c r="B34" t="s">
        <v>71</v>
      </c>
      <c r="C34" t="s">
        <v>68</v>
      </c>
      <c r="D34" t="s">
        <v>67</v>
      </c>
      <c r="E34">
        <v>22940.3</v>
      </c>
      <c r="F34">
        <v>3.615424</v>
      </c>
      <c r="G34">
        <v>0.71862800000000004</v>
      </c>
      <c r="H34">
        <v>6.4</v>
      </c>
      <c r="I34">
        <v>45.47</v>
      </c>
      <c r="J34">
        <v>15.75</v>
      </c>
    </row>
    <row r="35" spans="1:10" x14ac:dyDescent="0.25">
      <c r="A35" t="s">
        <v>216</v>
      </c>
      <c r="B35" t="s">
        <v>71</v>
      </c>
      <c r="C35" t="s">
        <v>68</v>
      </c>
      <c r="D35" t="s">
        <v>64</v>
      </c>
      <c r="E35">
        <v>23381.3</v>
      </c>
      <c r="F35">
        <v>3.6507040000000002</v>
      </c>
      <c r="G35">
        <v>0.75390800000000002</v>
      </c>
      <c r="H35">
        <v>1.57</v>
      </c>
      <c r="I35">
        <v>133.12</v>
      </c>
      <c r="J35">
        <v>23.5</v>
      </c>
    </row>
    <row r="36" spans="1:10" x14ac:dyDescent="0.25">
      <c r="A36" t="s">
        <v>216</v>
      </c>
      <c r="B36" t="s">
        <v>71</v>
      </c>
      <c r="C36" t="s">
        <v>68</v>
      </c>
      <c r="D36" t="s">
        <v>65</v>
      </c>
      <c r="E36">
        <v>71293</v>
      </c>
      <c r="F36">
        <v>7.4836400000000003</v>
      </c>
      <c r="G36">
        <v>4.5868440000000001</v>
      </c>
      <c r="H36">
        <v>2.5</v>
      </c>
      <c r="I36">
        <v>40.4</v>
      </c>
      <c r="J36">
        <v>23.5</v>
      </c>
    </row>
    <row r="37" spans="1:10" x14ac:dyDescent="0.25">
      <c r="A37" t="s">
        <v>216</v>
      </c>
      <c r="B37" t="s">
        <v>71</v>
      </c>
      <c r="C37" t="s">
        <v>68</v>
      </c>
      <c r="D37" t="s">
        <v>62</v>
      </c>
      <c r="E37">
        <v>42620.9</v>
      </c>
      <c r="F37">
        <v>5.1898720000000003</v>
      </c>
      <c r="G37">
        <v>2.2930760000000001</v>
      </c>
      <c r="H37">
        <v>3.42</v>
      </c>
      <c r="I37">
        <v>28.07</v>
      </c>
      <c r="J37">
        <v>23.5</v>
      </c>
    </row>
    <row r="38" spans="1:10" x14ac:dyDescent="0.25">
      <c r="A38" t="s">
        <v>216</v>
      </c>
      <c r="B38" t="s">
        <v>71</v>
      </c>
      <c r="C38" t="s">
        <v>68</v>
      </c>
      <c r="D38" t="s">
        <v>63</v>
      </c>
      <c r="E38">
        <v>31656.400000000001</v>
      </c>
      <c r="F38">
        <v>4.3127120000000003</v>
      </c>
      <c r="G38">
        <v>1.415916</v>
      </c>
      <c r="H38">
        <v>3.07</v>
      </c>
      <c r="I38">
        <v>26.71</v>
      </c>
      <c r="J38">
        <v>23.5</v>
      </c>
    </row>
    <row r="39" spans="1:10" x14ac:dyDescent="0.25">
      <c r="A39" t="s">
        <v>216</v>
      </c>
      <c r="B39" t="s">
        <v>71</v>
      </c>
      <c r="C39" t="s">
        <v>69</v>
      </c>
      <c r="D39" t="s">
        <v>67</v>
      </c>
      <c r="E39">
        <v>9021.7999999999993</v>
      </c>
      <c r="F39">
        <v>2.5019439999999999</v>
      </c>
      <c r="G39">
        <v>0.526817333</v>
      </c>
      <c r="H39">
        <v>12.26</v>
      </c>
      <c r="I39">
        <v>39.9</v>
      </c>
      <c r="J39">
        <v>15.75</v>
      </c>
    </row>
    <row r="40" spans="1:10" x14ac:dyDescent="0.25">
      <c r="A40" t="s">
        <v>216</v>
      </c>
      <c r="B40" t="s">
        <v>71</v>
      </c>
      <c r="C40" t="s">
        <v>69</v>
      </c>
      <c r="D40" t="s">
        <v>64</v>
      </c>
      <c r="E40">
        <v>16143</v>
      </c>
      <c r="F40">
        <v>3.0716399999999999</v>
      </c>
      <c r="G40">
        <v>1.0965133330000001</v>
      </c>
      <c r="H40">
        <v>11.15</v>
      </c>
      <c r="I40">
        <v>43.83</v>
      </c>
      <c r="J40">
        <v>15.75</v>
      </c>
    </row>
    <row r="41" spans="1:10" x14ac:dyDescent="0.25">
      <c r="A41" t="s">
        <v>216</v>
      </c>
      <c r="B41" t="s">
        <v>71</v>
      </c>
      <c r="C41" t="s">
        <v>69</v>
      </c>
      <c r="D41" t="s">
        <v>63</v>
      </c>
      <c r="E41">
        <v>8892.1</v>
      </c>
      <c r="F41">
        <v>2.491568</v>
      </c>
      <c r="G41">
        <v>0.51644133299999995</v>
      </c>
      <c r="H41">
        <v>7.75</v>
      </c>
      <c r="I41">
        <v>42.88</v>
      </c>
      <c r="J41">
        <v>23.5</v>
      </c>
    </row>
    <row r="42" spans="1:10" x14ac:dyDescent="0.25">
      <c r="A42" t="s">
        <v>216</v>
      </c>
      <c r="B42" t="s">
        <v>71</v>
      </c>
      <c r="C42" t="s">
        <v>69</v>
      </c>
      <c r="D42" t="s">
        <v>62</v>
      </c>
      <c r="E42">
        <v>14907.6</v>
      </c>
      <c r="F42">
        <v>2.9728080000000001</v>
      </c>
      <c r="G42">
        <v>0.99768133299999995</v>
      </c>
      <c r="H42">
        <v>6.86</v>
      </c>
      <c r="I42">
        <v>38.979999999999997</v>
      </c>
      <c r="J42">
        <v>23.5</v>
      </c>
    </row>
    <row r="43" spans="1:10" x14ac:dyDescent="0.25">
      <c r="A43" t="s">
        <v>216</v>
      </c>
      <c r="B43" t="s">
        <v>71</v>
      </c>
      <c r="C43" t="s">
        <v>69</v>
      </c>
      <c r="D43" t="s">
        <v>65</v>
      </c>
      <c r="E43">
        <v>14361.7</v>
      </c>
      <c r="F43">
        <v>2.9291360000000002</v>
      </c>
      <c r="G43">
        <v>0.95400933300000001</v>
      </c>
      <c r="H43">
        <v>8.7200000000000006</v>
      </c>
      <c r="I43">
        <v>46.45</v>
      </c>
      <c r="J43">
        <v>23.5</v>
      </c>
    </row>
    <row r="44" spans="1:10" x14ac:dyDescent="0.25">
      <c r="A44" t="s">
        <v>216</v>
      </c>
      <c r="B44" t="s">
        <v>71</v>
      </c>
      <c r="C44" t="s">
        <v>70</v>
      </c>
      <c r="D44" t="s">
        <v>63</v>
      </c>
      <c r="E44">
        <v>19852.3</v>
      </c>
      <c r="F44">
        <v>3.3683839999999998</v>
      </c>
      <c r="G44">
        <v>0.78054266699999997</v>
      </c>
      <c r="H44">
        <v>2.1</v>
      </c>
      <c r="I44">
        <v>156.66999999999999</v>
      </c>
      <c r="J44">
        <v>23.5</v>
      </c>
    </row>
    <row r="45" spans="1:10" x14ac:dyDescent="0.25">
      <c r="A45" t="s">
        <v>216</v>
      </c>
      <c r="B45" t="s">
        <v>71</v>
      </c>
      <c r="C45" t="s">
        <v>70</v>
      </c>
      <c r="D45" t="s">
        <v>62</v>
      </c>
      <c r="E45">
        <v>10593.6</v>
      </c>
      <c r="F45">
        <v>2.627688</v>
      </c>
      <c r="G45">
        <v>3.9846667000000002E-2</v>
      </c>
      <c r="H45">
        <v>2.74</v>
      </c>
      <c r="I45">
        <v>194.16</v>
      </c>
      <c r="J45">
        <v>23.5</v>
      </c>
    </row>
    <row r="46" spans="1:10" x14ac:dyDescent="0.25">
      <c r="A46" t="s">
        <v>216</v>
      </c>
      <c r="B46" t="s">
        <v>71</v>
      </c>
      <c r="C46" t="s">
        <v>70</v>
      </c>
      <c r="D46" t="s">
        <v>65</v>
      </c>
      <c r="E46">
        <v>138595</v>
      </c>
      <c r="F46">
        <v>12.867800000000001</v>
      </c>
      <c r="G46">
        <v>10.279958669999999</v>
      </c>
      <c r="H46">
        <v>2.2000000000000002</v>
      </c>
      <c r="I46">
        <v>183.64</v>
      </c>
      <c r="J46">
        <v>23.5</v>
      </c>
    </row>
    <row r="47" spans="1:10" x14ac:dyDescent="0.25">
      <c r="A47" t="s">
        <v>216</v>
      </c>
      <c r="B47" t="s">
        <v>71</v>
      </c>
      <c r="C47" t="s">
        <v>70</v>
      </c>
      <c r="D47" t="s">
        <v>64</v>
      </c>
      <c r="E47">
        <v>7513.8</v>
      </c>
      <c r="F47">
        <v>2.3813040000000001</v>
      </c>
      <c r="G47">
        <v>-0.20653733299999999</v>
      </c>
      <c r="H47">
        <v>1.49</v>
      </c>
      <c r="I47">
        <v>112.75</v>
      </c>
      <c r="J47">
        <v>23.5</v>
      </c>
    </row>
    <row r="48" spans="1:10" x14ac:dyDescent="0.25">
      <c r="A48" t="s">
        <v>216</v>
      </c>
      <c r="B48" t="s">
        <v>71</v>
      </c>
      <c r="C48" t="s">
        <v>70</v>
      </c>
      <c r="D48" t="s">
        <v>67</v>
      </c>
      <c r="E48">
        <v>5509.4</v>
      </c>
      <c r="F48">
        <v>2.220952</v>
      </c>
      <c r="G48">
        <v>-0.36688933299999998</v>
      </c>
      <c r="H48">
        <v>2.11</v>
      </c>
      <c r="I48">
        <v>244.08</v>
      </c>
      <c r="J48">
        <v>23.5</v>
      </c>
    </row>
    <row r="49" spans="1:10" x14ac:dyDescent="0.25">
      <c r="A49" t="s">
        <v>216</v>
      </c>
      <c r="B49" t="s">
        <v>72</v>
      </c>
      <c r="C49" t="s">
        <v>61</v>
      </c>
      <c r="D49" t="s">
        <v>63</v>
      </c>
      <c r="E49">
        <v>19673.599999999999</v>
      </c>
      <c r="F49">
        <v>3.7355879999999999</v>
      </c>
      <c r="G49">
        <v>0.96868799999999999</v>
      </c>
      <c r="H49">
        <v>0.89</v>
      </c>
      <c r="I49">
        <v>183.15</v>
      </c>
      <c r="J49">
        <v>16</v>
      </c>
    </row>
    <row r="50" spans="1:10" x14ac:dyDescent="0.25">
      <c r="A50" t="s">
        <v>216</v>
      </c>
      <c r="B50" t="s">
        <v>72</v>
      </c>
      <c r="C50" t="s">
        <v>61</v>
      </c>
      <c r="D50" t="s">
        <v>65</v>
      </c>
      <c r="E50">
        <v>42524.3</v>
      </c>
      <c r="F50">
        <v>5.563644</v>
      </c>
      <c r="G50">
        <v>2.7967439999999999</v>
      </c>
      <c r="H50">
        <v>2.86</v>
      </c>
      <c r="I50">
        <v>64.12</v>
      </c>
      <c r="J50">
        <v>16</v>
      </c>
    </row>
    <row r="51" spans="1:10" x14ac:dyDescent="0.25">
      <c r="A51" t="s">
        <v>216</v>
      </c>
      <c r="B51" t="s">
        <v>72</v>
      </c>
      <c r="C51" t="s">
        <v>61</v>
      </c>
      <c r="D51" t="s">
        <v>64</v>
      </c>
      <c r="E51">
        <v>1878.8</v>
      </c>
      <c r="F51">
        <v>2.3120039999999999</v>
      </c>
      <c r="G51">
        <v>-0.45489600000000002</v>
      </c>
      <c r="H51">
        <v>1.1499999999999999</v>
      </c>
      <c r="I51">
        <v>297.39</v>
      </c>
      <c r="J51">
        <v>16</v>
      </c>
    </row>
    <row r="52" spans="1:10" x14ac:dyDescent="0.25">
      <c r="A52" t="s">
        <v>216</v>
      </c>
      <c r="B52" t="s">
        <v>72</v>
      </c>
      <c r="C52" t="s">
        <v>66</v>
      </c>
      <c r="D52" t="s">
        <v>64</v>
      </c>
      <c r="E52">
        <v>11541.8</v>
      </c>
      <c r="F52">
        <v>3.0850439999999999</v>
      </c>
      <c r="G52">
        <v>0.26968733299999997</v>
      </c>
      <c r="H52">
        <v>0.96</v>
      </c>
      <c r="I52">
        <v>32.29</v>
      </c>
      <c r="J52">
        <v>16</v>
      </c>
    </row>
    <row r="53" spans="1:10" x14ac:dyDescent="0.25">
      <c r="A53" t="s">
        <v>216</v>
      </c>
      <c r="B53" t="s">
        <v>72</v>
      </c>
      <c r="C53" t="s">
        <v>66</v>
      </c>
      <c r="D53" t="s">
        <v>65</v>
      </c>
      <c r="E53">
        <v>15172.7</v>
      </c>
      <c r="F53">
        <v>3.3755160000000002</v>
      </c>
      <c r="G53">
        <v>0.56015933299999998</v>
      </c>
      <c r="H53">
        <v>1.7</v>
      </c>
      <c r="I53">
        <v>111.76</v>
      </c>
      <c r="J53">
        <v>16</v>
      </c>
    </row>
    <row r="54" spans="1:10" x14ac:dyDescent="0.25">
      <c r="A54" t="s">
        <v>216</v>
      </c>
      <c r="B54" t="s">
        <v>72</v>
      </c>
      <c r="C54" t="s">
        <v>66</v>
      </c>
      <c r="D54" t="s">
        <v>63</v>
      </c>
      <c r="E54">
        <v>17652.900000000001</v>
      </c>
      <c r="F54">
        <v>3.5739320000000001</v>
      </c>
      <c r="G54">
        <v>0.75857533300000002</v>
      </c>
      <c r="H54">
        <v>1.65</v>
      </c>
      <c r="I54">
        <v>43.64</v>
      </c>
      <c r="J54">
        <v>16</v>
      </c>
    </row>
    <row r="55" spans="1:10" x14ac:dyDescent="0.25">
      <c r="A55" t="s">
        <v>216</v>
      </c>
      <c r="B55" t="s">
        <v>72</v>
      </c>
      <c r="C55" t="s">
        <v>68</v>
      </c>
      <c r="D55" t="s">
        <v>63</v>
      </c>
      <c r="E55">
        <v>18320</v>
      </c>
      <c r="F55">
        <v>3.6273</v>
      </c>
      <c r="G55">
        <v>0.73050400000000004</v>
      </c>
      <c r="H55">
        <v>2.1800000000000002</v>
      </c>
      <c r="I55">
        <v>51.38</v>
      </c>
      <c r="J55">
        <v>16</v>
      </c>
    </row>
    <row r="56" spans="1:10" x14ac:dyDescent="0.25">
      <c r="A56" t="s">
        <v>216</v>
      </c>
      <c r="B56" t="s">
        <v>72</v>
      </c>
      <c r="C56" t="s">
        <v>68</v>
      </c>
      <c r="D56" t="s">
        <v>64</v>
      </c>
      <c r="E56">
        <v>3445.3</v>
      </c>
      <c r="F56">
        <v>2.4373239999999998</v>
      </c>
      <c r="G56">
        <v>-0.45947199999999999</v>
      </c>
      <c r="H56">
        <v>2.37</v>
      </c>
      <c r="I56">
        <v>68.78</v>
      </c>
      <c r="J56">
        <v>16</v>
      </c>
    </row>
    <row r="57" spans="1:10" x14ac:dyDescent="0.25">
      <c r="A57" t="s">
        <v>216</v>
      </c>
      <c r="B57" t="s">
        <v>72</v>
      </c>
      <c r="C57" t="s">
        <v>68</v>
      </c>
      <c r="D57" t="s">
        <v>65</v>
      </c>
      <c r="E57">
        <v>102531.6</v>
      </c>
      <c r="F57">
        <v>10.364228000000001</v>
      </c>
      <c r="G57">
        <v>7.4674319999999996</v>
      </c>
      <c r="H57">
        <v>0.67</v>
      </c>
      <c r="I57">
        <v>179.1</v>
      </c>
      <c r="J57">
        <v>16</v>
      </c>
    </row>
    <row r="58" spans="1:10" x14ac:dyDescent="0.25">
      <c r="A58" t="s">
        <v>216</v>
      </c>
      <c r="B58" t="s">
        <v>72</v>
      </c>
      <c r="C58" t="s">
        <v>69</v>
      </c>
      <c r="D58" t="s">
        <v>64</v>
      </c>
      <c r="E58">
        <v>12942.3</v>
      </c>
      <c r="F58">
        <v>2.8155839999999999</v>
      </c>
      <c r="G58">
        <v>0.84045733300000003</v>
      </c>
      <c r="H58">
        <v>12.63</v>
      </c>
      <c r="I58">
        <v>28.53</v>
      </c>
      <c r="J58">
        <v>16</v>
      </c>
    </row>
    <row r="59" spans="1:10" x14ac:dyDescent="0.25">
      <c r="A59" t="s">
        <v>216</v>
      </c>
      <c r="B59" t="s">
        <v>72</v>
      </c>
      <c r="C59" t="s">
        <v>69</v>
      </c>
      <c r="D59" t="s">
        <v>65</v>
      </c>
      <c r="E59">
        <v>13760.5</v>
      </c>
      <c r="F59">
        <v>2.88104</v>
      </c>
      <c r="G59">
        <v>0.90591333299999999</v>
      </c>
      <c r="H59">
        <v>9.4499999999999993</v>
      </c>
      <c r="I59">
        <v>44.41</v>
      </c>
      <c r="J59">
        <v>16</v>
      </c>
    </row>
    <row r="60" spans="1:10" x14ac:dyDescent="0.25">
      <c r="A60" t="s">
        <v>216</v>
      </c>
      <c r="B60" t="s">
        <v>72</v>
      </c>
      <c r="C60" t="s">
        <v>69</v>
      </c>
      <c r="D60" t="s">
        <v>63</v>
      </c>
      <c r="E60">
        <v>9393.7999999999993</v>
      </c>
      <c r="F60">
        <v>2.9132039999999999</v>
      </c>
      <c r="G60">
        <v>0.93807733299999996</v>
      </c>
      <c r="H60">
        <v>13.61</v>
      </c>
      <c r="I60">
        <v>35.15</v>
      </c>
      <c r="J60">
        <v>16</v>
      </c>
    </row>
    <row r="61" spans="1:10" x14ac:dyDescent="0.25">
      <c r="A61" t="s">
        <v>216</v>
      </c>
      <c r="B61" t="s">
        <v>72</v>
      </c>
      <c r="C61" t="s">
        <v>70</v>
      </c>
      <c r="D61" t="s">
        <v>63</v>
      </c>
      <c r="E61">
        <v>14278.9</v>
      </c>
      <c r="F61">
        <v>3.3040120000000002</v>
      </c>
      <c r="G61">
        <v>0.71617066699999998</v>
      </c>
      <c r="H61">
        <v>2.91</v>
      </c>
      <c r="I61">
        <v>121.99</v>
      </c>
      <c r="J61">
        <v>16</v>
      </c>
    </row>
    <row r="62" spans="1:10" x14ac:dyDescent="0.25">
      <c r="A62" t="s">
        <v>216</v>
      </c>
      <c r="B62" t="s">
        <v>72</v>
      </c>
      <c r="C62" t="s">
        <v>70</v>
      </c>
      <c r="D62" t="s">
        <v>64</v>
      </c>
      <c r="E62">
        <v>16017.4</v>
      </c>
      <c r="F62">
        <v>3.443092</v>
      </c>
      <c r="G62">
        <v>0.85525066699999996</v>
      </c>
      <c r="H62">
        <v>1.94</v>
      </c>
      <c r="I62">
        <v>114.64</v>
      </c>
      <c r="J62">
        <v>16</v>
      </c>
    </row>
    <row r="63" spans="1:10" x14ac:dyDescent="0.25">
      <c r="A63" t="s">
        <v>216</v>
      </c>
      <c r="B63" t="s">
        <v>73</v>
      </c>
      <c r="C63" t="s">
        <v>61</v>
      </c>
      <c r="D63" t="s">
        <v>65</v>
      </c>
      <c r="E63">
        <v>8155.3</v>
      </c>
      <c r="F63">
        <v>2.4326240000000001</v>
      </c>
      <c r="G63">
        <v>-0.33427600000000002</v>
      </c>
      <c r="H63">
        <v>2.63</v>
      </c>
      <c r="I63">
        <v>70.72</v>
      </c>
      <c r="J63">
        <v>16</v>
      </c>
    </row>
    <row r="64" spans="1:10" x14ac:dyDescent="0.25">
      <c r="A64" t="s">
        <v>216</v>
      </c>
      <c r="B64" t="s">
        <v>73</v>
      </c>
      <c r="C64" t="s">
        <v>61</v>
      </c>
      <c r="D64" t="s">
        <v>64</v>
      </c>
      <c r="E64">
        <v>11315</v>
      </c>
      <c r="F64">
        <v>2.6854</v>
      </c>
      <c r="G64">
        <v>-8.1500000000000003E-2</v>
      </c>
      <c r="H64">
        <v>0.26</v>
      </c>
      <c r="I64">
        <v>80.77</v>
      </c>
      <c r="J64">
        <v>16</v>
      </c>
    </row>
    <row r="65" spans="1:10" x14ac:dyDescent="0.25">
      <c r="A65" t="s">
        <v>216</v>
      </c>
      <c r="B65" t="s">
        <v>73</v>
      </c>
      <c r="C65" t="s">
        <v>66</v>
      </c>
      <c r="D65" t="s">
        <v>64</v>
      </c>
      <c r="E65">
        <v>13305.2</v>
      </c>
      <c r="F65">
        <v>2.8446159999999998</v>
      </c>
      <c r="G65">
        <v>2.9259332999999998E-2</v>
      </c>
      <c r="H65">
        <v>1.78</v>
      </c>
      <c r="I65">
        <v>28.65</v>
      </c>
      <c r="J65">
        <v>16</v>
      </c>
    </row>
    <row r="66" spans="1:10" x14ac:dyDescent="0.25">
      <c r="A66" t="s">
        <v>216</v>
      </c>
      <c r="B66" t="s">
        <v>73</v>
      </c>
      <c r="C66" t="s">
        <v>66</v>
      </c>
      <c r="D66" t="s">
        <v>63</v>
      </c>
      <c r="E66">
        <v>12077</v>
      </c>
      <c r="F66">
        <v>2.7463600000000001</v>
      </c>
      <c r="G66">
        <v>-6.8996666999999998E-2</v>
      </c>
      <c r="H66">
        <v>1.72</v>
      </c>
      <c r="I66">
        <v>104.65</v>
      </c>
      <c r="J66">
        <v>16</v>
      </c>
    </row>
    <row r="67" spans="1:10" x14ac:dyDescent="0.25">
      <c r="A67" t="s">
        <v>216</v>
      </c>
      <c r="B67" t="s">
        <v>73</v>
      </c>
      <c r="C67" t="s">
        <v>68</v>
      </c>
      <c r="D67" t="s">
        <v>63</v>
      </c>
      <c r="E67">
        <v>2041673.3</v>
      </c>
      <c r="F67">
        <v>165.11406400000001</v>
      </c>
      <c r="G67">
        <v>162.21726799999999</v>
      </c>
      <c r="H67">
        <v>1.29</v>
      </c>
      <c r="I67">
        <v>154.26</v>
      </c>
      <c r="J67">
        <v>16</v>
      </c>
    </row>
    <row r="68" spans="1:10" x14ac:dyDescent="0.25">
      <c r="A68" t="s">
        <v>216</v>
      </c>
      <c r="B68" t="s">
        <v>73</v>
      </c>
      <c r="C68" t="s">
        <v>68</v>
      </c>
      <c r="D68" t="s">
        <v>64</v>
      </c>
      <c r="E68">
        <v>1702.8</v>
      </c>
      <c r="F68">
        <v>1.9164239999999999</v>
      </c>
      <c r="G68">
        <v>-0.98037200000000002</v>
      </c>
      <c r="H68">
        <v>0.73</v>
      </c>
      <c r="I68">
        <v>91.78</v>
      </c>
      <c r="J68">
        <v>16</v>
      </c>
    </row>
    <row r="69" spans="1:10" x14ac:dyDescent="0.25">
      <c r="A69" t="s">
        <v>216</v>
      </c>
      <c r="B69" t="s">
        <v>73</v>
      </c>
      <c r="C69" t="s">
        <v>68</v>
      </c>
      <c r="D69" t="s">
        <v>65</v>
      </c>
      <c r="E69">
        <v>154954.4</v>
      </c>
      <c r="F69">
        <v>14.176551999999999</v>
      </c>
      <c r="G69">
        <v>11.279756000000001</v>
      </c>
      <c r="H69">
        <v>6.08</v>
      </c>
      <c r="I69">
        <v>48.85</v>
      </c>
      <c r="J69">
        <v>16</v>
      </c>
    </row>
    <row r="70" spans="1:10" x14ac:dyDescent="0.25">
      <c r="A70" t="s">
        <v>216</v>
      </c>
      <c r="B70" t="s">
        <v>73</v>
      </c>
      <c r="C70" t="s">
        <v>69</v>
      </c>
      <c r="D70" t="s">
        <v>64</v>
      </c>
      <c r="E70">
        <v>6127.2</v>
      </c>
      <c r="F70">
        <v>2.2703760000000002</v>
      </c>
      <c r="G70">
        <v>0.295249333</v>
      </c>
      <c r="H70">
        <v>11.48</v>
      </c>
      <c r="I70">
        <v>27.03</v>
      </c>
      <c r="J70">
        <v>16</v>
      </c>
    </row>
    <row r="71" spans="1:10" x14ac:dyDescent="0.25">
      <c r="A71" t="s">
        <v>216</v>
      </c>
      <c r="B71" t="s">
        <v>73</v>
      </c>
      <c r="C71" t="s">
        <v>69</v>
      </c>
      <c r="D71" t="s">
        <v>65</v>
      </c>
      <c r="E71">
        <v>16076</v>
      </c>
      <c r="F71">
        <v>3.0662799999999999</v>
      </c>
      <c r="G71">
        <v>1.0911533330000001</v>
      </c>
      <c r="H71">
        <v>6.19</v>
      </c>
      <c r="I71">
        <v>17.03</v>
      </c>
      <c r="J71">
        <v>16</v>
      </c>
    </row>
    <row r="72" spans="1:10" x14ac:dyDescent="0.25">
      <c r="A72" t="s">
        <v>216</v>
      </c>
      <c r="B72" t="s">
        <v>73</v>
      </c>
      <c r="C72" t="s">
        <v>69</v>
      </c>
      <c r="D72" t="s">
        <v>63</v>
      </c>
      <c r="E72">
        <v>26303.200000000001</v>
      </c>
      <c r="F72">
        <v>3.8844560000000001</v>
      </c>
      <c r="G72">
        <v>1.9093293330000001</v>
      </c>
      <c r="H72">
        <v>8.4600000000000009</v>
      </c>
      <c r="I72">
        <v>22.32</v>
      </c>
      <c r="J72">
        <v>16</v>
      </c>
    </row>
    <row r="73" spans="1:10" x14ac:dyDescent="0.25">
      <c r="A73" t="s">
        <v>216</v>
      </c>
      <c r="B73" t="s">
        <v>73</v>
      </c>
      <c r="C73" t="s">
        <v>70</v>
      </c>
      <c r="D73" t="s">
        <v>64</v>
      </c>
      <c r="E73">
        <v>22083.9</v>
      </c>
      <c r="F73">
        <v>3.5469119999999998</v>
      </c>
      <c r="G73">
        <v>0.95907066699999999</v>
      </c>
      <c r="H73">
        <v>2.58</v>
      </c>
      <c r="I73">
        <v>181.4</v>
      </c>
      <c r="J73">
        <v>16</v>
      </c>
    </row>
    <row r="74" spans="1:10" x14ac:dyDescent="0.25">
      <c r="A74" t="s">
        <v>216</v>
      </c>
      <c r="B74" t="s">
        <v>73</v>
      </c>
      <c r="C74" t="s">
        <v>70</v>
      </c>
      <c r="D74" t="s">
        <v>65</v>
      </c>
      <c r="E74">
        <v>3495.5</v>
      </c>
      <c r="F74">
        <v>2.0598399999999999</v>
      </c>
      <c r="G74">
        <v>-0.52800133299999996</v>
      </c>
      <c r="H74">
        <v>1.49</v>
      </c>
      <c r="I74">
        <v>239.6</v>
      </c>
      <c r="J74">
        <v>16</v>
      </c>
    </row>
    <row r="75" spans="1:10" x14ac:dyDescent="0.25">
      <c r="A75" t="s">
        <v>216</v>
      </c>
      <c r="B75" t="s">
        <v>74</v>
      </c>
      <c r="C75" t="s">
        <v>61</v>
      </c>
      <c r="D75" t="s">
        <v>65</v>
      </c>
      <c r="E75">
        <v>725721.5</v>
      </c>
      <c r="F75">
        <v>59.837919999999997</v>
      </c>
      <c r="G75">
        <v>57.071019999999997</v>
      </c>
      <c r="H75">
        <v>3.95</v>
      </c>
      <c r="I75">
        <v>36.81</v>
      </c>
      <c r="J75">
        <v>16</v>
      </c>
    </row>
    <row r="76" spans="1:10" x14ac:dyDescent="0.25">
      <c r="A76" t="s">
        <v>216</v>
      </c>
      <c r="B76" t="s">
        <v>74</v>
      </c>
      <c r="C76" t="s">
        <v>61</v>
      </c>
      <c r="D76" t="s">
        <v>64</v>
      </c>
      <c r="E76">
        <v>36040.1</v>
      </c>
      <c r="F76">
        <v>4.6634080000000004</v>
      </c>
      <c r="G76">
        <v>1.8965080000000001</v>
      </c>
      <c r="H76">
        <v>1.87</v>
      </c>
      <c r="I76">
        <v>91.39</v>
      </c>
      <c r="J76">
        <v>16</v>
      </c>
    </row>
    <row r="77" spans="1:10" x14ac:dyDescent="0.25">
      <c r="A77" t="s">
        <v>216</v>
      </c>
      <c r="B77" t="s">
        <v>74</v>
      </c>
      <c r="C77" t="s">
        <v>61</v>
      </c>
      <c r="D77" t="s">
        <v>63</v>
      </c>
      <c r="E77">
        <v>5537.1</v>
      </c>
      <c r="F77">
        <v>2.2231679999999998</v>
      </c>
      <c r="G77">
        <v>-0.54373199999999999</v>
      </c>
      <c r="H77">
        <v>0.88</v>
      </c>
      <c r="I77">
        <v>139.07</v>
      </c>
      <c r="J77">
        <v>16</v>
      </c>
    </row>
    <row r="78" spans="1:10" x14ac:dyDescent="0.25">
      <c r="A78" t="s">
        <v>216</v>
      </c>
      <c r="B78" t="s">
        <v>74</v>
      </c>
      <c r="C78" t="s">
        <v>66</v>
      </c>
      <c r="D78" t="s">
        <v>65</v>
      </c>
      <c r="E78">
        <v>18500.400000000001</v>
      </c>
      <c r="F78">
        <v>3.2602319999999998</v>
      </c>
      <c r="G78">
        <v>0.44487533299999998</v>
      </c>
      <c r="H78">
        <v>1.41</v>
      </c>
      <c r="I78">
        <v>51.77</v>
      </c>
      <c r="J78">
        <v>16</v>
      </c>
    </row>
    <row r="79" spans="1:10" x14ac:dyDescent="0.25">
      <c r="A79" t="s">
        <v>216</v>
      </c>
      <c r="B79" t="s">
        <v>74</v>
      </c>
      <c r="C79" t="s">
        <v>66</v>
      </c>
      <c r="D79" t="s">
        <v>64</v>
      </c>
      <c r="E79">
        <v>16353.5</v>
      </c>
      <c r="F79">
        <v>3.0884800000000001</v>
      </c>
      <c r="G79">
        <v>0.27312333300000002</v>
      </c>
      <c r="H79">
        <v>1.27</v>
      </c>
      <c r="I79">
        <v>53.54</v>
      </c>
      <c r="J79">
        <v>16</v>
      </c>
    </row>
    <row r="80" spans="1:10" x14ac:dyDescent="0.25">
      <c r="A80" t="s">
        <v>216</v>
      </c>
      <c r="B80" t="s">
        <v>74</v>
      </c>
      <c r="C80" t="s">
        <v>66</v>
      </c>
      <c r="D80" t="s">
        <v>63</v>
      </c>
      <c r="E80">
        <v>9814</v>
      </c>
      <c r="F80">
        <v>2.5653199999999998</v>
      </c>
      <c r="G80">
        <v>-0.25003666699999999</v>
      </c>
      <c r="H80">
        <v>0.78</v>
      </c>
      <c r="I80">
        <v>33.33</v>
      </c>
      <c r="J80">
        <v>16</v>
      </c>
    </row>
    <row r="81" spans="1:10" x14ac:dyDescent="0.25">
      <c r="A81" t="s">
        <v>216</v>
      </c>
      <c r="B81" t="s">
        <v>74</v>
      </c>
      <c r="C81" t="s">
        <v>68</v>
      </c>
      <c r="D81" t="s">
        <v>64</v>
      </c>
      <c r="E81">
        <v>628119.69999999995</v>
      </c>
      <c r="F81">
        <v>52.029775999999998</v>
      </c>
      <c r="G81">
        <v>49.132980000000003</v>
      </c>
      <c r="H81">
        <v>5.86</v>
      </c>
      <c r="I81">
        <v>47.44</v>
      </c>
      <c r="J81">
        <v>16</v>
      </c>
    </row>
    <row r="82" spans="1:10" x14ac:dyDescent="0.25">
      <c r="A82" t="s">
        <v>216</v>
      </c>
      <c r="B82" t="s">
        <v>74</v>
      </c>
      <c r="C82" t="s">
        <v>68</v>
      </c>
      <c r="D82" t="s">
        <v>63</v>
      </c>
      <c r="E82">
        <v>980189.1</v>
      </c>
      <c r="F82">
        <v>80.195328000000003</v>
      </c>
      <c r="G82">
        <v>77.298531999999994</v>
      </c>
      <c r="H82">
        <v>6.01</v>
      </c>
      <c r="I82">
        <v>53.74</v>
      </c>
      <c r="J82">
        <v>16</v>
      </c>
    </row>
    <row r="83" spans="1:10" x14ac:dyDescent="0.25">
      <c r="A83" t="s">
        <v>216</v>
      </c>
      <c r="B83" t="s">
        <v>74</v>
      </c>
      <c r="C83" t="s">
        <v>68</v>
      </c>
      <c r="D83" t="s">
        <v>65</v>
      </c>
      <c r="E83">
        <v>21385.1</v>
      </c>
      <c r="F83">
        <v>3.4910079999999999</v>
      </c>
      <c r="G83">
        <v>0.59421199999999996</v>
      </c>
      <c r="H83">
        <v>0.61</v>
      </c>
      <c r="I83">
        <v>362.3</v>
      </c>
      <c r="J83">
        <v>16</v>
      </c>
    </row>
    <row r="84" spans="1:10" x14ac:dyDescent="0.25">
      <c r="A84" t="s">
        <v>216</v>
      </c>
      <c r="B84" t="s">
        <v>74</v>
      </c>
      <c r="C84" t="s">
        <v>69</v>
      </c>
      <c r="D84" t="s">
        <v>63</v>
      </c>
      <c r="E84">
        <v>9618.9</v>
      </c>
      <c r="F84">
        <v>2.549712</v>
      </c>
      <c r="G84">
        <v>0.57458533300000003</v>
      </c>
      <c r="H84">
        <v>10.27</v>
      </c>
      <c r="I84">
        <v>43.67</v>
      </c>
      <c r="J84">
        <v>16</v>
      </c>
    </row>
    <row r="85" spans="1:10" x14ac:dyDescent="0.25">
      <c r="A85" t="s">
        <v>216</v>
      </c>
      <c r="B85" t="s">
        <v>74</v>
      </c>
      <c r="C85" t="s">
        <v>69</v>
      </c>
      <c r="D85" t="s">
        <v>64</v>
      </c>
      <c r="E85">
        <v>12474.8</v>
      </c>
      <c r="F85">
        <v>2.778184</v>
      </c>
      <c r="G85">
        <v>0.80305733300000004</v>
      </c>
      <c r="H85">
        <v>11.97</v>
      </c>
      <c r="I85">
        <v>29.51</v>
      </c>
      <c r="J85">
        <v>16</v>
      </c>
    </row>
    <row r="86" spans="1:10" x14ac:dyDescent="0.25">
      <c r="A86" t="s">
        <v>216</v>
      </c>
      <c r="B86" t="s">
        <v>74</v>
      </c>
      <c r="C86" t="s">
        <v>69</v>
      </c>
      <c r="D86" t="s">
        <v>65</v>
      </c>
      <c r="E86">
        <v>6296</v>
      </c>
      <c r="F86">
        <v>2.2838799999999999</v>
      </c>
      <c r="G86">
        <v>0.30875333300000002</v>
      </c>
      <c r="H86">
        <v>15.38</v>
      </c>
      <c r="I86">
        <v>20.05</v>
      </c>
      <c r="J86">
        <v>16</v>
      </c>
    </row>
    <row r="87" spans="1:10" x14ac:dyDescent="0.25">
      <c r="A87" t="s">
        <v>216</v>
      </c>
      <c r="B87" t="s">
        <v>74</v>
      </c>
      <c r="C87" t="s">
        <v>70</v>
      </c>
      <c r="D87" t="s">
        <v>64</v>
      </c>
      <c r="E87">
        <v>49938.400000000001</v>
      </c>
      <c r="F87">
        <v>5.7752720000000002</v>
      </c>
      <c r="G87">
        <v>3.1874306670000001</v>
      </c>
      <c r="H87">
        <v>2.87</v>
      </c>
      <c r="I87">
        <v>131.01</v>
      </c>
      <c r="J87">
        <v>16</v>
      </c>
    </row>
    <row r="88" spans="1:10" x14ac:dyDescent="0.25">
      <c r="A88" t="s">
        <v>216</v>
      </c>
      <c r="B88" t="s">
        <v>74</v>
      </c>
      <c r="C88" t="s">
        <v>70</v>
      </c>
      <c r="D88" t="s">
        <v>65</v>
      </c>
      <c r="E88">
        <v>10484.5</v>
      </c>
      <c r="F88">
        <v>2.61896</v>
      </c>
      <c r="G88">
        <v>3.1118666999999999E-2</v>
      </c>
      <c r="H88">
        <v>2.57</v>
      </c>
      <c r="I88">
        <v>178.21</v>
      </c>
      <c r="J88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FC8C-850B-4309-814B-80E77DA836BF}">
  <sheetPr filterMode="1"/>
  <dimension ref="A1:T425"/>
  <sheetViews>
    <sheetView workbookViewId="0">
      <selection activeCell="B1" sqref="B1"/>
    </sheetView>
  </sheetViews>
  <sheetFormatPr defaultColWidth="8.85546875" defaultRowHeight="15" x14ac:dyDescent="0.25"/>
  <sheetData>
    <row r="1" spans="1:20" x14ac:dyDescent="0.25">
      <c r="A1" t="s">
        <v>28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6</v>
      </c>
      <c r="L1" t="s">
        <v>7</v>
      </c>
      <c r="M1" t="s">
        <v>83</v>
      </c>
      <c r="N1" t="s">
        <v>4</v>
      </c>
      <c r="O1" t="s">
        <v>84</v>
      </c>
      <c r="P1" t="s">
        <v>85</v>
      </c>
      <c r="Q1" t="s">
        <v>86</v>
      </c>
      <c r="R1" t="s">
        <v>87</v>
      </c>
      <c r="S1" t="s">
        <v>88</v>
      </c>
      <c r="T1" t="s">
        <v>89</v>
      </c>
    </row>
    <row r="2" spans="1:20" hidden="1" x14ac:dyDescent="0.25">
      <c r="A2" t="s">
        <v>90</v>
      </c>
      <c r="B2" t="s">
        <v>91</v>
      </c>
      <c r="C2" t="s">
        <v>92</v>
      </c>
      <c r="D2" t="s">
        <v>93</v>
      </c>
      <c r="E2" t="s">
        <v>94</v>
      </c>
      <c r="F2" t="s">
        <v>94</v>
      </c>
      <c r="G2">
        <v>65</v>
      </c>
      <c r="H2">
        <v>1.22</v>
      </c>
      <c r="I2">
        <v>1.92</v>
      </c>
      <c r="J2">
        <v>1.53</v>
      </c>
      <c r="K2">
        <v>0.31</v>
      </c>
      <c r="L2">
        <v>125.8064516</v>
      </c>
      <c r="M2">
        <v>3805.2</v>
      </c>
      <c r="N2">
        <v>2.2308159999999999</v>
      </c>
      <c r="O2">
        <v>22</v>
      </c>
      <c r="P2">
        <v>3.4170986669999999</v>
      </c>
      <c r="Q2">
        <v>2.4178320000000002</v>
      </c>
      <c r="R2">
        <v>-3.6041146670000002</v>
      </c>
      <c r="S2" t="s">
        <v>95</v>
      </c>
      <c r="T2" t="s">
        <v>94</v>
      </c>
    </row>
    <row r="3" spans="1:20" hidden="1" x14ac:dyDescent="0.25">
      <c r="A3" t="s">
        <v>90</v>
      </c>
      <c r="B3" t="s">
        <v>91</v>
      </c>
      <c r="C3" t="s">
        <v>92</v>
      </c>
      <c r="D3" t="s">
        <v>96</v>
      </c>
      <c r="E3" t="s">
        <v>94</v>
      </c>
      <c r="F3" t="s">
        <v>94</v>
      </c>
      <c r="G3">
        <v>19</v>
      </c>
      <c r="H3">
        <v>1.1100000000000001</v>
      </c>
      <c r="I3">
        <v>3.36</v>
      </c>
      <c r="J3">
        <v>2</v>
      </c>
      <c r="K3">
        <v>0.89</v>
      </c>
      <c r="L3">
        <v>152.80898880000001</v>
      </c>
      <c r="M3">
        <v>8050</v>
      </c>
      <c r="N3">
        <v>2.5703999999999998</v>
      </c>
      <c r="O3">
        <v>23</v>
      </c>
      <c r="P3">
        <v>3.4170986669999999</v>
      </c>
      <c r="Q3">
        <v>2.4178320000000002</v>
      </c>
      <c r="R3">
        <v>-3.2645306669999998</v>
      </c>
      <c r="S3" t="s">
        <v>95</v>
      </c>
      <c r="T3" t="s">
        <v>94</v>
      </c>
    </row>
    <row r="4" spans="1:20" hidden="1" x14ac:dyDescent="0.25">
      <c r="A4" t="s">
        <v>90</v>
      </c>
      <c r="B4" t="s">
        <v>91</v>
      </c>
      <c r="C4" t="s">
        <v>92</v>
      </c>
      <c r="D4" t="s">
        <v>97</v>
      </c>
      <c r="E4" t="s">
        <v>94</v>
      </c>
      <c r="F4" t="s">
        <v>94</v>
      </c>
      <c r="G4">
        <v>21</v>
      </c>
      <c r="H4">
        <v>1.1100000000000001</v>
      </c>
      <c r="I4">
        <v>2.74</v>
      </c>
      <c r="J4">
        <v>1.75</v>
      </c>
      <c r="K4">
        <v>0.64</v>
      </c>
      <c r="L4">
        <v>154.6875</v>
      </c>
      <c r="M4">
        <v>10535</v>
      </c>
      <c r="N4">
        <v>2.7692000000000001</v>
      </c>
      <c r="O4">
        <v>23</v>
      </c>
      <c r="P4">
        <v>3.4170986669999999</v>
      </c>
      <c r="Q4">
        <v>2.4178320000000002</v>
      </c>
      <c r="R4">
        <v>-3.065730667</v>
      </c>
      <c r="S4" t="s">
        <v>95</v>
      </c>
      <c r="T4" t="s">
        <v>94</v>
      </c>
    </row>
    <row r="5" spans="1:20" hidden="1" x14ac:dyDescent="0.25">
      <c r="A5" t="s">
        <v>90</v>
      </c>
      <c r="B5" t="s">
        <v>91</v>
      </c>
      <c r="C5" t="s">
        <v>92</v>
      </c>
      <c r="D5" t="s">
        <v>98</v>
      </c>
      <c r="E5" t="s">
        <v>94</v>
      </c>
      <c r="F5" t="s">
        <v>94</v>
      </c>
      <c r="G5">
        <v>89</v>
      </c>
      <c r="H5">
        <v>1.1100000000000001</v>
      </c>
      <c r="I5">
        <v>3.07</v>
      </c>
      <c r="J5">
        <v>1.99</v>
      </c>
      <c r="K5">
        <v>0.88</v>
      </c>
      <c r="L5">
        <v>122.7272727</v>
      </c>
      <c r="M5">
        <v>17363.599999999999</v>
      </c>
      <c r="N5">
        <v>3.3154880000000002</v>
      </c>
      <c r="O5">
        <v>22</v>
      </c>
      <c r="P5">
        <v>3.4170986669999999</v>
      </c>
      <c r="Q5">
        <v>2.4178320000000002</v>
      </c>
      <c r="R5">
        <v>-2.5194426669999999</v>
      </c>
      <c r="S5" t="s">
        <v>95</v>
      </c>
      <c r="T5" t="s">
        <v>94</v>
      </c>
    </row>
    <row r="6" spans="1:20" hidden="1" x14ac:dyDescent="0.25">
      <c r="A6" t="s">
        <v>90</v>
      </c>
      <c r="B6" t="s">
        <v>91</v>
      </c>
      <c r="C6" t="s">
        <v>92</v>
      </c>
      <c r="D6" t="s">
        <v>99</v>
      </c>
      <c r="E6" t="s">
        <v>94</v>
      </c>
      <c r="F6" t="s">
        <v>94</v>
      </c>
      <c r="G6">
        <v>91</v>
      </c>
      <c r="H6">
        <v>1.1000000000000001</v>
      </c>
      <c r="I6">
        <v>2.2599999999999998</v>
      </c>
      <c r="J6">
        <v>1.61</v>
      </c>
      <c r="K6">
        <v>0.51</v>
      </c>
      <c r="L6">
        <v>127.45098040000001</v>
      </c>
      <c r="M6">
        <v>11347</v>
      </c>
      <c r="N6">
        <v>2.8341599999999998</v>
      </c>
      <c r="O6">
        <v>22</v>
      </c>
      <c r="P6">
        <v>3.4170986669999999</v>
      </c>
      <c r="Q6">
        <v>2.4178320000000002</v>
      </c>
      <c r="R6">
        <v>-3.0007706669999998</v>
      </c>
      <c r="S6" t="s">
        <v>95</v>
      </c>
      <c r="T6" t="s">
        <v>94</v>
      </c>
    </row>
    <row r="7" spans="1:20" hidden="1" x14ac:dyDescent="0.25">
      <c r="A7" t="s">
        <v>90</v>
      </c>
      <c r="B7" t="s">
        <v>91</v>
      </c>
      <c r="C7" t="s">
        <v>92</v>
      </c>
      <c r="D7" t="s">
        <v>100</v>
      </c>
      <c r="E7" t="s">
        <v>94</v>
      </c>
      <c r="F7" t="s">
        <v>94</v>
      </c>
      <c r="G7">
        <v>84</v>
      </c>
      <c r="H7">
        <v>1.1000000000000001</v>
      </c>
      <c r="I7">
        <v>2.02</v>
      </c>
      <c r="J7">
        <v>1.52</v>
      </c>
      <c r="K7">
        <v>0.42</v>
      </c>
      <c r="L7">
        <v>119.047619</v>
      </c>
      <c r="M7">
        <v>15511.8</v>
      </c>
      <c r="N7">
        <v>3.1673439999999999</v>
      </c>
      <c r="O7">
        <v>22</v>
      </c>
      <c r="P7">
        <v>3.4170986669999999</v>
      </c>
      <c r="Q7">
        <v>2.4178320000000002</v>
      </c>
      <c r="R7">
        <v>-2.6675866670000001</v>
      </c>
      <c r="S7" t="s">
        <v>95</v>
      </c>
      <c r="T7" t="s">
        <v>94</v>
      </c>
    </row>
    <row r="8" spans="1:20" hidden="1" x14ac:dyDescent="0.25">
      <c r="A8" t="s">
        <v>90</v>
      </c>
      <c r="B8" t="s">
        <v>91</v>
      </c>
      <c r="C8" t="s">
        <v>92</v>
      </c>
      <c r="D8" t="s">
        <v>101</v>
      </c>
      <c r="E8" t="s">
        <v>94</v>
      </c>
      <c r="F8" t="s">
        <v>94</v>
      </c>
      <c r="G8">
        <v>87</v>
      </c>
      <c r="H8">
        <v>1.1200000000000001</v>
      </c>
      <c r="I8">
        <v>3.23</v>
      </c>
      <c r="J8">
        <v>1.81</v>
      </c>
      <c r="K8">
        <v>0.69</v>
      </c>
      <c r="L8">
        <v>205.7971014</v>
      </c>
      <c r="M8">
        <v>9044.5</v>
      </c>
      <c r="N8">
        <v>2.6499600000000001</v>
      </c>
      <c r="O8">
        <v>22</v>
      </c>
      <c r="P8">
        <v>3.4170986669999999</v>
      </c>
      <c r="Q8">
        <v>2.4178320000000002</v>
      </c>
      <c r="R8">
        <v>-3.184970667</v>
      </c>
      <c r="S8" t="s">
        <v>95</v>
      </c>
      <c r="T8" t="s">
        <v>94</v>
      </c>
    </row>
    <row r="9" spans="1:20" hidden="1" x14ac:dyDescent="0.25">
      <c r="A9" t="s">
        <v>90</v>
      </c>
      <c r="B9" t="s">
        <v>91</v>
      </c>
      <c r="C9" t="s">
        <v>92</v>
      </c>
      <c r="D9" t="s">
        <v>102</v>
      </c>
      <c r="E9" t="s">
        <v>94</v>
      </c>
      <c r="F9" t="s">
        <v>94</v>
      </c>
      <c r="G9">
        <v>77</v>
      </c>
      <c r="H9">
        <v>1.1100000000000001</v>
      </c>
      <c r="I9">
        <v>2.13</v>
      </c>
      <c r="J9">
        <v>1.59</v>
      </c>
      <c r="K9">
        <v>0.48</v>
      </c>
      <c r="L9">
        <v>112.5</v>
      </c>
      <c r="M9">
        <v>18234.3</v>
      </c>
      <c r="N9">
        <v>3.3851439999999999</v>
      </c>
      <c r="O9">
        <v>22</v>
      </c>
      <c r="P9">
        <v>3.4170986669999999</v>
      </c>
      <c r="Q9">
        <v>2.4178320000000002</v>
      </c>
      <c r="R9">
        <v>-2.4497866670000001</v>
      </c>
      <c r="S9" t="s">
        <v>95</v>
      </c>
      <c r="T9" t="s">
        <v>94</v>
      </c>
    </row>
    <row r="10" spans="1:20" hidden="1" x14ac:dyDescent="0.25">
      <c r="A10" t="s">
        <v>90</v>
      </c>
      <c r="B10" t="s">
        <v>91</v>
      </c>
      <c r="C10" t="s">
        <v>92</v>
      </c>
      <c r="D10" t="s">
        <v>103</v>
      </c>
      <c r="E10" t="s">
        <v>94</v>
      </c>
      <c r="F10" t="s">
        <v>94</v>
      </c>
      <c r="G10">
        <v>88</v>
      </c>
      <c r="H10">
        <v>1.1299999999999999</v>
      </c>
      <c r="I10">
        <v>2.46</v>
      </c>
      <c r="J10">
        <v>1.72</v>
      </c>
      <c r="K10">
        <v>0.59</v>
      </c>
      <c r="L10">
        <v>125.42372880000001</v>
      </c>
      <c r="M10">
        <v>19690.599999999999</v>
      </c>
      <c r="N10">
        <v>3.5016479999999999</v>
      </c>
      <c r="O10">
        <v>22</v>
      </c>
      <c r="P10">
        <v>3.4170986669999999</v>
      </c>
      <c r="Q10">
        <v>2.4178320000000002</v>
      </c>
      <c r="R10">
        <v>-2.3332826670000002</v>
      </c>
      <c r="S10" t="s">
        <v>95</v>
      </c>
      <c r="T10" t="s">
        <v>94</v>
      </c>
    </row>
    <row r="11" spans="1:20" hidden="1" x14ac:dyDescent="0.25">
      <c r="A11" t="s">
        <v>90</v>
      </c>
      <c r="B11" t="s">
        <v>91</v>
      </c>
      <c r="C11" t="s">
        <v>92</v>
      </c>
      <c r="D11" t="s">
        <v>104</v>
      </c>
      <c r="E11" t="s">
        <v>94</v>
      </c>
      <c r="F11" t="s">
        <v>94</v>
      </c>
      <c r="G11">
        <v>86</v>
      </c>
      <c r="H11">
        <v>1.0900000000000001</v>
      </c>
      <c r="I11">
        <v>2.74</v>
      </c>
      <c r="J11">
        <v>1.63</v>
      </c>
      <c r="K11">
        <v>0.54</v>
      </c>
      <c r="L11">
        <v>205.55555559999999</v>
      </c>
      <c r="M11">
        <v>29309.8</v>
      </c>
      <c r="N11">
        <v>4.2711839999999999</v>
      </c>
      <c r="O11">
        <v>22</v>
      </c>
      <c r="P11">
        <v>3.4170986669999999</v>
      </c>
      <c r="Q11">
        <v>2.4178320000000002</v>
      </c>
      <c r="R11">
        <v>-1.563746667</v>
      </c>
      <c r="S11" t="s">
        <v>95</v>
      </c>
      <c r="T11" t="s">
        <v>94</v>
      </c>
    </row>
    <row r="12" spans="1:20" hidden="1" x14ac:dyDescent="0.25">
      <c r="A12" t="s">
        <v>90</v>
      </c>
      <c r="B12" t="s">
        <v>91</v>
      </c>
      <c r="C12" t="s">
        <v>92</v>
      </c>
      <c r="D12" t="s">
        <v>105</v>
      </c>
      <c r="E12" t="s">
        <v>94</v>
      </c>
      <c r="F12" t="s">
        <v>94</v>
      </c>
      <c r="G12">
        <v>67</v>
      </c>
      <c r="H12">
        <v>1.1100000000000001</v>
      </c>
      <c r="I12">
        <v>2.35</v>
      </c>
      <c r="J12">
        <v>1.57</v>
      </c>
      <c r="K12">
        <v>0.46</v>
      </c>
      <c r="L12">
        <v>169.56521739999999</v>
      </c>
      <c r="M12">
        <v>14442.2</v>
      </c>
      <c r="N12">
        <v>3.0817760000000001</v>
      </c>
      <c r="O12">
        <v>22</v>
      </c>
      <c r="P12">
        <v>3.4170986669999999</v>
      </c>
      <c r="Q12">
        <v>2.4178320000000002</v>
      </c>
      <c r="R12">
        <v>-2.753154667</v>
      </c>
      <c r="S12" t="s">
        <v>95</v>
      </c>
      <c r="T12" t="s">
        <v>94</v>
      </c>
    </row>
    <row r="13" spans="1:20" hidden="1" x14ac:dyDescent="0.25">
      <c r="A13" t="s">
        <v>90</v>
      </c>
      <c r="B13" t="s">
        <v>91</v>
      </c>
      <c r="C13" t="s">
        <v>92</v>
      </c>
      <c r="D13" t="s">
        <v>106</v>
      </c>
      <c r="E13" t="s">
        <v>94</v>
      </c>
      <c r="F13" t="s">
        <v>94</v>
      </c>
      <c r="G13">
        <v>90</v>
      </c>
      <c r="H13">
        <v>1.1100000000000001</v>
      </c>
      <c r="I13">
        <v>3.2</v>
      </c>
      <c r="J13">
        <v>1.85</v>
      </c>
      <c r="K13">
        <v>0.74</v>
      </c>
      <c r="L13">
        <v>182.43243240000001</v>
      </c>
      <c r="M13">
        <v>2280</v>
      </c>
      <c r="N13">
        <v>2.1088</v>
      </c>
      <c r="O13">
        <v>22</v>
      </c>
      <c r="P13">
        <v>3.4170986669999999</v>
      </c>
      <c r="Q13">
        <v>2.4178320000000002</v>
      </c>
      <c r="R13">
        <v>-3.7261306670000001</v>
      </c>
      <c r="S13" t="s">
        <v>95</v>
      </c>
      <c r="T13" t="s">
        <v>94</v>
      </c>
    </row>
    <row r="14" spans="1:20" hidden="1" x14ac:dyDescent="0.25">
      <c r="A14" t="s">
        <v>90</v>
      </c>
      <c r="B14" t="s">
        <v>91</v>
      </c>
      <c r="C14" t="s">
        <v>92</v>
      </c>
      <c r="D14" t="s">
        <v>107</v>
      </c>
      <c r="E14" t="s">
        <v>94</v>
      </c>
      <c r="F14" t="s">
        <v>94</v>
      </c>
      <c r="G14">
        <v>40</v>
      </c>
      <c r="H14">
        <v>1.1100000000000001</v>
      </c>
      <c r="I14">
        <v>4.59</v>
      </c>
      <c r="J14">
        <v>2.39</v>
      </c>
      <c r="K14">
        <v>1.28</v>
      </c>
      <c r="L14">
        <v>171.875</v>
      </c>
      <c r="M14">
        <v>8588.5</v>
      </c>
      <c r="N14">
        <v>2.61348</v>
      </c>
      <c r="O14">
        <v>28</v>
      </c>
      <c r="P14">
        <v>3.4170986669999999</v>
      </c>
      <c r="Q14">
        <v>2.4178320000000002</v>
      </c>
      <c r="R14">
        <v>-3.221450667</v>
      </c>
      <c r="S14" t="s">
        <v>95</v>
      </c>
      <c r="T14" t="s">
        <v>94</v>
      </c>
    </row>
    <row r="15" spans="1:20" hidden="1" x14ac:dyDescent="0.25">
      <c r="A15" t="s">
        <v>90</v>
      </c>
      <c r="B15" t="s">
        <v>91</v>
      </c>
      <c r="C15" t="s">
        <v>92</v>
      </c>
      <c r="D15" t="s">
        <v>108</v>
      </c>
      <c r="E15" t="s">
        <v>94</v>
      </c>
      <c r="F15" t="s">
        <v>94</v>
      </c>
      <c r="G15">
        <v>18</v>
      </c>
      <c r="H15">
        <v>1.07</v>
      </c>
      <c r="I15">
        <v>1.93</v>
      </c>
      <c r="J15">
        <v>1.48</v>
      </c>
      <c r="K15">
        <v>0.41</v>
      </c>
      <c r="L15">
        <v>109.7560976</v>
      </c>
      <c r="M15">
        <v>12839.3</v>
      </c>
      <c r="N15">
        <v>2.9535439999999999</v>
      </c>
      <c r="O15">
        <v>23</v>
      </c>
      <c r="P15">
        <v>3.4170986669999999</v>
      </c>
      <c r="Q15">
        <v>2.4178320000000002</v>
      </c>
      <c r="R15">
        <v>-2.8813866670000001</v>
      </c>
      <c r="S15" t="s">
        <v>95</v>
      </c>
      <c r="T15" t="s">
        <v>94</v>
      </c>
    </row>
    <row r="16" spans="1:20" hidden="1" x14ac:dyDescent="0.25">
      <c r="A16" t="s">
        <v>90</v>
      </c>
      <c r="B16" t="s">
        <v>91</v>
      </c>
      <c r="C16" t="s">
        <v>92</v>
      </c>
      <c r="D16" t="s">
        <v>109</v>
      </c>
      <c r="E16" t="s">
        <v>94</v>
      </c>
      <c r="F16" t="s">
        <v>94</v>
      </c>
      <c r="G16">
        <v>78</v>
      </c>
      <c r="H16">
        <v>1.1499999999999999</v>
      </c>
      <c r="I16">
        <v>2.0499999999999998</v>
      </c>
      <c r="J16">
        <v>1.55</v>
      </c>
      <c r="K16">
        <v>0.4</v>
      </c>
      <c r="L16">
        <v>125</v>
      </c>
      <c r="M16">
        <v>12612.9</v>
      </c>
      <c r="N16">
        <v>2.935432</v>
      </c>
      <c r="O16">
        <v>22</v>
      </c>
      <c r="P16">
        <v>3.4170986669999999</v>
      </c>
      <c r="Q16">
        <v>2.4178320000000002</v>
      </c>
      <c r="R16">
        <v>-2.899498667</v>
      </c>
      <c r="S16" t="s">
        <v>95</v>
      </c>
      <c r="T16" t="s">
        <v>94</v>
      </c>
    </row>
    <row r="17" spans="1:20" hidden="1" x14ac:dyDescent="0.25">
      <c r="A17" t="s">
        <v>90</v>
      </c>
      <c r="B17" t="s">
        <v>91</v>
      </c>
      <c r="C17" t="s">
        <v>92</v>
      </c>
      <c r="D17" t="s">
        <v>110</v>
      </c>
      <c r="E17" t="s">
        <v>94</v>
      </c>
      <c r="F17" t="s">
        <v>94</v>
      </c>
      <c r="G17">
        <v>72</v>
      </c>
      <c r="H17">
        <v>1.1100000000000001</v>
      </c>
      <c r="I17">
        <v>1.84</v>
      </c>
      <c r="J17">
        <v>1.47</v>
      </c>
      <c r="K17">
        <v>0.36</v>
      </c>
      <c r="L17">
        <v>102.7777778</v>
      </c>
      <c r="M17">
        <v>7504.9</v>
      </c>
      <c r="N17">
        <v>2.5267919999999999</v>
      </c>
      <c r="O17">
        <v>22</v>
      </c>
      <c r="P17">
        <v>3.4170986669999999</v>
      </c>
      <c r="Q17">
        <v>2.4178320000000002</v>
      </c>
      <c r="R17">
        <v>-3.3081386670000001</v>
      </c>
      <c r="S17" t="s">
        <v>95</v>
      </c>
      <c r="T17" t="s">
        <v>111</v>
      </c>
    </row>
    <row r="18" spans="1:20" hidden="1" x14ac:dyDescent="0.25">
      <c r="A18" t="s">
        <v>90</v>
      </c>
      <c r="B18" t="s">
        <v>91</v>
      </c>
      <c r="C18" t="s">
        <v>92</v>
      </c>
      <c r="D18" t="s">
        <v>112</v>
      </c>
      <c r="E18" t="s">
        <v>94</v>
      </c>
      <c r="F18" t="s">
        <v>94</v>
      </c>
      <c r="G18">
        <v>73</v>
      </c>
      <c r="H18">
        <v>1.0900000000000001</v>
      </c>
      <c r="I18">
        <v>2.34</v>
      </c>
      <c r="J18">
        <v>1.52</v>
      </c>
      <c r="K18">
        <v>0.43</v>
      </c>
      <c r="L18">
        <v>190.69767440000001</v>
      </c>
      <c r="M18">
        <v>8868.9</v>
      </c>
      <c r="N18">
        <v>2.6359119999999998</v>
      </c>
      <c r="O18">
        <v>22</v>
      </c>
      <c r="P18">
        <v>3.4170986669999999</v>
      </c>
      <c r="Q18">
        <v>2.4178320000000002</v>
      </c>
      <c r="R18">
        <v>-3.1990186669999998</v>
      </c>
      <c r="S18" t="s">
        <v>95</v>
      </c>
      <c r="T18" t="s">
        <v>94</v>
      </c>
    </row>
    <row r="19" spans="1:20" hidden="1" x14ac:dyDescent="0.25">
      <c r="A19" t="s">
        <v>90</v>
      </c>
      <c r="B19" t="s">
        <v>91</v>
      </c>
      <c r="C19" t="s">
        <v>92</v>
      </c>
      <c r="D19" t="s">
        <v>113</v>
      </c>
      <c r="E19" t="s">
        <v>94</v>
      </c>
      <c r="F19" t="s">
        <v>94</v>
      </c>
      <c r="G19">
        <v>74</v>
      </c>
      <c r="H19">
        <v>1.1000000000000001</v>
      </c>
      <c r="I19">
        <v>3.98</v>
      </c>
      <c r="J19">
        <v>2.0699999999999998</v>
      </c>
      <c r="K19">
        <v>0.97</v>
      </c>
      <c r="L19">
        <v>196.9072165</v>
      </c>
      <c r="M19">
        <v>12559.2</v>
      </c>
      <c r="N19">
        <v>2.931136</v>
      </c>
      <c r="O19">
        <v>22</v>
      </c>
      <c r="P19">
        <v>3.4170986669999999</v>
      </c>
      <c r="Q19">
        <v>2.4178320000000002</v>
      </c>
      <c r="R19">
        <v>-2.9037946670000001</v>
      </c>
      <c r="S19" t="s">
        <v>95</v>
      </c>
      <c r="T19" t="s">
        <v>94</v>
      </c>
    </row>
    <row r="20" spans="1:20" hidden="1" x14ac:dyDescent="0.25">
      <c r="A20" t="s">
        <v>90</v>
      </c>
      <c r="B20" t="s">
        <v>91</v>
      </c>
      <c r="C20" t="s">
        <v>92</v>
      </c>
      <c r="D20" t="s">
        <v>114</v>
      </c>
      <c r="E20" t="s">
        <v>94</v>
      </c>
      <c r="F20" t="s">
        <v>94</v>
      </c>
      <c r="G20">
        <v>75</v>
      </c>
      <c r="H20">
        <v>1.0900000000000001</v>
      </c>
      <c r="I20">
        <v>2.0299999999999998</v>
      </c>
      <c r="J20">
        <v>1.42</v>
      </c>
      <c r="K20">
        <v>0.33</v>
      </c>
      <c r="L20">
        <v>184.84848479999999</v>
      </c>
      <c r="M20">
        <v>13144.6</v>
      </c>
      <c r="N20">
        <v>2.9779680000000002</v>
      </c>
      <c r="O20">
        <v>22</v>
      </c>
      <c r="P20">
        <v>3.4170986669999999</v>
      </c>
      <c r="Q20">
        <v>2.4178320000000002</v>
      </c>
      <c r="R20">
        <v>-2.8569626669999999</v>
      </c>
      <c r="S20" t="s">
        <v>95</v>
      </c>
      <c r="T20" t="s">
        <v>111</v>
      </c>
    </row>
    <row r="21" spans="1:20" hidden="1" x14ac:dyDescent="0.25">
      <c r="A21" t="s">
        <v>90</v>
      </c>
      <c r="B21" t="s">
        <v>91</v>
      </c>
      <c r="C21" t="s">
        <v>92</v>
      </c>
      <c r="D21" t="s">
        <v>115</v>
      </c>
      <c r="E21" t="s">
        <v>94</v>
      </c>
      <c r="F21" t="s">
        <v>94</v>
      </c>
      <c r="G21">
        <v>9</v>
      </c>
      <c r="H21">
        <v>1.0900000000000001</v>
      </c>
      <c r="I21">
        <v>2.34</v>
      </c>
      <c r="J21">
        <v>1.75</v>
      </c>
      <c r="K21">
        <v>0.66</v>
      </c>
      <c r="L21">
        <v>89.39393939</v>
      </c>
      <c r="M21">
        <v>11858.6</v>
      </c>
      <c r="N21">
        <v>2.8750879999999999</v>
      </c>
      <c r="O21">
        <v>23</v>
      </c>
      <c r="P21">
        <v>3.4170986669999999</v>
      </c>
      <c r="Q21">
        <v>2.4178320000000002</v>
      </c>
      <c r="R21">
        <v>-2.9598426670000002</v>
      </c>
      <c r="S21" t="s">
        <v>95</v>
      </c>
      <c r="T21" t="s">
        <v>94</v>
      </c>
    </row>
    <row r="22" spans="1:20" hidden="1" x14ac:dyDescent="0.25">
      <c r="A22" t="s">
        <v>90</v>
      </c>
      <c r="B22" t="s">
        <v>91</v>
      </c>
      <c r="C22" t="s">
        <v>92</v>
      </c>
      <c r="D22" t="s">
        <v>116</v>
      </c>
      <c r="E22" t="s">
        <v>94</v>
      </c>
      <c r="F22" t="s">
        <v>94</v>
      </c>
      <c r="G22">
        <v>5</v>
      </c>
      <c r="H22">
        <v>1.0900000000000001</v>
      </c>
      <c r="I22">
        <v>3.91</v>
      </c>
      <c r="J22">
        <v>2.08</v>
      </c>
      <c r="K22">
        <v>0.99</v>
      </c>
      <c r="L22">
        <v>184.84848479999999</v>
      </c>
      <c r="M22">
        <v>2423.8000000000002</v>
      </c>
      <c r="N22">
        <v>2.120304</v>
      </c>
      <c r="O22">
        <v>23</v>
      </c>
      <c r="P22">
        <v>3.4170986669999999</v>
      </c>
      <c r="Q22">
        <v>2.4178320000000002</v>
      </c>
      <c r="R22">
        <v>-3.7146266670000001</v>
      </c>
      <c r="S22" t="s">
        <v>95</v>
      </c>
      <c r="T22" t="s">
        <v>94</v>
      </c>
    </row>
    <row r="23" spans="1:20" hidden="1" x14ac:dyDescent="0.25">
      <c r="A23" t="s">
        <v>90</v>
      </c>
      <c r="B23" t="s">
        <v>91</v>
      </c>
      <c r="C23" t="s">
        <v>92</v>
      </c>
      <c r="D23" t="s">
        <v>117</v>
      </c>
      <c r="E23" t="s">
        <v>94</v>
      </c>
      <c r="F23" t="s">
        <v>94</v>
      </c>
      <c r="G23">
        <v>11</v>
      </c>
      <c r="H23">
        <v>1.08</v>
      </c>
      <c r="I23">
        <v>6.55</v>
      </c>
      <c r="J23">
        <v>3.08</v>
      </c>
      <c r="K23">
        <v>2</v>
      </c>
      <c r="L23">
        <v>173.5</v>
      </c>
      <c r="M23">
        <v>11555.5</v>
      </c>
      <c r="N23">
        <v>2.8508399999999998</v>
      </c>
      <c r="O23">
        <v>23</v>
      </c>
      <c r="P23">
        <v>3.4170986669999999</v>
      </c>
      <c r="Q23">
        <v>2.4178320000000002</v>
      </c>
      <c r="R23">
        <v>-2.9840906669999998</v>
      </c>
      <c r="S23" t="s">
        <v>95</v>
      </c>
      <c r="T23" t="s">
        <v>94</v>
      </c>
    </row>
    <row r="24" spans="1:20" hidden="1" x14ac:dyDescent="0.25">
      <c r="A24" t="s">
        <v>90</v>
      </c>
      <c r="B24" t="s">
        <v>91</v>
      </c>
      <c r="C24" t="s">
        <v>92</v>
      </c>
      <c r="D24" t="s">
        <v>118</v>
      </c>
      <c r="E24" t="s">
        <v>94</v>
      </c>
      <c r="F24" t="s">
        <v>94</v>
      </c>
      <c r="G24">
        <v>12</v>
      </c>
      <c r="H24">
        <v>1.08</v>
      </c>
      <c r="I24">
        <v>5.12</v>
      </c>
      <c r="J24">
        <v>2.59</v>
      </c>
      <c r="K24">
        <v>1.51</v>
      </c>
      <c r="L24">
        <v>167.5496689</v>
      </c>
      <c r="M24">
        <v>11301.4</v>
      </c>
      <c r="N24">
        <v>2.8305120000000001</v>
      </c>
      <c r="O24">
        <v>23</v>
      </c>
      <c r="P24">
        <v>3.4170986669999999</v>
      </c>
      <c r="Q24">
        <v>2.4178320000000002</v>
      </c>
      <c r="R24">
        <v>-3.0044186669999999</v>
      </c>
      <c r="S24" t="s">
        <v>95</v>
      </c>
      <c r="T24" t="s">
        <v>94</v>
      </c>
    </row>
    <row r="25" spans="1:20" hidden="1" x14ac:dyDescent="0.25">
      <c r="A25" t="s">
        <v>90</v>
      </c>
      <c r="B25" t="s">
        <v>91</v>
      </c>
      <c r="C25" t="s">
        <v>92</v>
      </c>
      <c r="D25" t="s">
        <v>119</v>
      </c>
      <c r="E25" t="s">
        <v>94</v>
      </c>
      <c r="F25" t="s">
        <v>94</v>
      </c>
      <c r="G25">
        <v>55</v>
      </c>
      <c r="H25">
        <v>1.1399999999999999</v>
      </c>
      <c r="I25">
        <v>3.12</v>
      </c>
      <c r="J25">
        <v>2.0499999999999998</v>
      </c>
      <c r="K25">
        <v>0.91</v>
      </c>
      <c r="L25">
        <v>117.5824176</v>
      </c>
      <c r="M25">
        <v>14783.7</v>
      </c>
      <c r="N25">
        <v>3.1090960000000001</v>
      </c>
      <c r="O25">
        <v>28</v>
      </c>
      <c r="P25">
        <v>3.4170986669999999</v>
      </c>
      <c r="Q25">
        <v>2.4178320000000002</v>
      </c>
      <c r="R25">
        <v>-2.725834667</v>
      </c>
      <c r="S25" t="s">
        <v>95</v>
      </c>
      <c r="T25" t="s">
        <v>94</v>
      </c>
    </row>
    <row r="26" spans="1:20" hidden="1" x14ac:dyDescent="0.25">
      <c r="A26" t="s">
        <v>90</v>
      </c>
      <c r="B26" t="s">
        <v>91</v>
      </c>
      <c r="C26" t="s">
        <v>92</v>
      </c>
      <c r="D26" t="s">
        <v>120</v>
      </c>
      <c r="E26" t="s">
        <v>94</v>
      </c>
      <c r="F26" t="s">
        <v>94</v>
      </c>
      <c r="G26">
        <v>2</v>
      </c>
      <c r="H26">
        <v>1.0900000000000001</v>
      </c>
      <c r="I26">
        <v>4.01</v>
      </c>
      <c r="J26">
        <v>2.63</v>
      </c>
      <c r="K26">
        <v>1.54</v>
      </c>
      <c r="L26">
        <v>89.610389609999999</v>
      </c>
      <c r="M26">
        <v>28485.3</v>
      </c>
      <c r="N26">
        <v>4.2052240000000003</v>
      </c>
      <c r="O26">
        <v>23</v>
      </c>
      <c r="P26">
        <v>3.4170986669999999</v>
      </c>
      <c r="Q26">
        <v>2.4178320000000002</v>
      </c>
      <c r="R26">
        <v>-1.629706667</v>
      </c>
      <c r="S26" t="s">
        <v>95</v>
      </c>
      <c r="T26" t="s">
        <v>94</v>
      </c>
    </row>
    <row r="27" spans="1:20" hidden="1" x14ac:dyDescent="0.25">
      <c r="A27" t="s">
        <v>90</v>
      </c>
      <c r="B27" t="s">
        <v>91</v>
      </c>
      <c r="C27" t="s">
        <v>92</v>
      </c>
      <c r="D27" t="s">
        <v>121</v>
      </c>
      <c r="E27" t="s">
        <v>94</v>
      </c>
      <c r="F27" t="s">
        <v>94</v>
      </c>
      <c r="G27">
        <v>54</v>
      </c>
      <c r="H27">
        <v>1.1299999999999999</v>
      </c>
      <c r="I27">
        <v>3.56</v>
      </c>
      <c r="J27">
        <v>2.2400000000000002</v>
      </c>
      <c r="K27">
        <v>1.1100000000000001</v>
      </c>
      <c r="L27">
        <v>118.91891889999999</v>
      </c>
      <c r="M27">
        <v>13224.6</v>
      </c>
      <c r="N27">
        <v>2.9843679999999999</v>
      </c>
      <c r="O27">
        <v>28</v>
      </c>
      <c r="P27">
        <v>3.4170986669999999</v>
      </c>
      <c r="Q27">
        <v>2.4178320000000002</v>
      </c>
      <c r="R27">
        <v>-2.8505626670000002</v>
      </c>
      <c r="S27" t="s">
        <v>95</v>
      </c>
      <c r="T27" t="s">
        <v>94</v>
      </c>
    </row>
    <row r="28" spans="1:20" hidden="1" x14ac:dyDescent="0.25">
      <c r="A28" t="s">
        <v>90</v>
      </c>
      <c r="B28" t="s">
        <v>91</v>
      </c>
      <c r="C28" t="s">
        <v>92</v>
      </c>
      <c r="D28" t="s">
        <v>122</v>
      </c>
      <c r="E28" t="s">
        <v>94</v>
      </c>
      <c r="F28" t="s">
        <v>94</v>
      </c>
      <c r="G28">
        <v>43</v>
      </c>
      <c r="H28">
        <v>1.0900000000000001</v>
      </c>
      <c r="I28">
        <v>3.33</v>
      </c>
      <c r="J28">
        <v>2.2799999999999998</v>
      </c>
      <c r="K28">
        <v>1.19</v>
      </c>
      <c r="L28">
        <v>88.235294120000006</v>
      </c>
      <c r="M28">
        <v>11747</v>
      </c>
      <c r="N28">
        <v>2.8661599999999998</v>
      </c>
      <c r="O28">
        <v>28</v>
      </c>
      <c r="P28">
        <v>3.4170986669999999</v>
      </c>
      <c r="Q28">
        <v>2.4178320000000002</v>
      </c>
      <c r="R28">
        <v>-2.9687706669999998</v>
      </c>
      <c r="S28" t="s">
        <v>95</v>
      </c>
      <c r="T28" t="s">
        <v>94</v>
      </c>
    </row>
    <row r="29" spans="1:20" hidden="1" x14ac:dyDescent="0.25">
      <c r="A29" t="s">
        <v>90</v>
      </c>
      <c r="B29" t="s">
        <v>91</v>
      </c>
      <c r="C29" t="s">
        <v>92</v>
      </c>
      <c r="D29" t="s">
        <v>123</v>
      </c>
      <c r="E29" t="s">
        <v>94</v>
      </c>
      <c r="F29" t="s">
        <v>94</v>
      </c>
      <c r="G29">
        <v>3</v>
      </c>
      <c r="H29">
        <v>1.07</v>
      </c>
      <c r="I29">
        <v>2.72</v>
      </c>
      <c r="J29">
        <v>1.93</v>
      </c>
      <c r="K29">
        <v>0.86</v>
      </c>
      <c r="L29">
        <v>91.860465120000001</v>
      </c>
      <c r="M29">
        <v>19886.2</v>
      </c>
      <c r="N29">
        <v>3.517296</v>
      </c>
      <c r="O29">
        <v>23</v>
      </c>
      <c r="P29">
        <v>3.4170986669999999</v>
      </c>
      <c r="Q29">
        <v>2.4178320000000002</v>
      </c>
      <c r="R29">
        <v>-2.3176346670000001</v>
      </c>
      <c r="S29" t="s">
        <v>95</v>
      </c>
      <c r="T29" t="s">
        <v>94</v>
      </c>
    </row>
    <row r="30" spans="1:20" hidden="1" x14ac:dyDescent="0.25">
      <c r="A30" t="s">
        <v>90</v>
      </c>
      <c r="B30" t="s">
        <v>91</v>
      </c>
      <c r="C30" t="s">
        <v>92</v>
      </c>
      <c r="D30" t="s">
        <v>124</v>
      </c>
      <c r="E30" t="s">
        <v>94</v>
      </c>
      <c r="F30" t="s">
        <v>94</v>
      </c>
      <c r="G30">
        <v>4</v>
      </c>
      <c r="H30">
        <v>1.07</v>
      </c>
      <c r="I30">
        <v>3.05</v>
      </c>
      <c r="J30">
        <v>2.1</v>
      </c>
      <c r="K30">
        <v>1.03</v>
      </c>
      <c r="L30">
        <v>92.233009710000005</v>
      </c>
      <c r="M30">
        <v>23857.1</v>
      </c>
      <c r="N30">
        <v>3.8349679999999999</v>
      </c>
      <c r="O30">
        <v>23</v>
      </c>
      <c r="P30">
        <v>3.4170986669999999</v>
      </c>
      <c r="Q30">
        <v>2.4178320000000002</v>
      </c>
      <c r="R30">
        <v>-1.9999626669999999</v>
      </c>
      <c r="S30" t="s">
        <v>95</v>
      </c>
      <c r="T30" t="s">
        <v>94</v>
      </c>
    </row>
    <row r="31" spans="1:20" hidden="1" x14ac:dyDescent="0.25">
      <c r="A31" t="s">
        <v>90</v>
      </c>
      <c r="B31" t="s">
        <v>91</v>
      </c>
      <c r="C31" t="s">
        <v>92</v>
      </c>
      <c r="D31" t="s">
        <v>125</v>
      </c>
      <c r="E31" t="s">
        <v>94</v>
      </c>
      <c r="F31" t="s">
        <v>94</v>
      </c>
      <c r="G31">
        <v>15</v>
      </c>
      <c r="H31">
        <v>1.08</v>
      </c>
      <c r="I31">
        <v>3.07</v>
      </c>
      <c r="J31">
        <v>2.13</v>
      </c>
      <c r="K31">
        <v>1.05</v>
      </c>
      <c r="L31">
        <v>89.52380952</v>
      </c>
      <c r="M31">
        <v>11053.4</v>
      </c>
      <c r="N31">
        <v>2.8106719999999998</v>
      </c>
      <c r="O31">
        <v>23</v>
      </c>
      <c r="P31">
        <v>3.4170986669999999</v>
      </c>
      <c r="Q31">
        <v>2.4178320000000002</v>
      </c>
      <c r="R31">
        <v>-3.0242586669999998</v>
      </c>
      <c r="S31" t="s">
        <v>95</v>
      </c>
      <c r="T31" t="s">
        <v>94</v>
      </c>
    </row>
    <row r="32" spans="1:20" hidden="1" x14ac:dyDescent="0.25">
      <c r="A32" t="s">
        <v>90</v>
      </c>
      <c r="B32" t="s">
        <v>91</v>
      </c>
      <c r="C32" t="s">
        <v>92</v>
      </c>
      <c r="D32" t="s">
        <v>126</v>
      </c>
      <c r="E32" t="s">
        <v>94</v>
      </c>
      <c r="F32" t="s">
        <v>94</v>
      </c>
      <c r="G32">
        <v>6</v>
      </c>
      <c r="H32">
        <v>1.05</v>
      </c>
      <c r="I32">
        <v>3.43</v>
      </c>
      <c r="J32">
        <v>1.94</v>
      </c>
      <c r="K32">
        <v>0.89</v>
      </c>
      <c r="L32">
        <v>167.41573030000001</v>
      </c>
      <c r="M32">
        <v>10724.4</v>
      </c>
      <c r="N32">
        <v>2.7843520000000002</v>
      </c>
      <c r="O32">
        <v>23</v>
      </c>
      <c r="P32">
        <v>3.4170986669999999</v>
      </c>
      <c r="Q32">
        <v>2.4178320000000002</v>
      </c>
      <c r="R32">
        <v>-3.0505786669999999</v>
      </c>
      <c r="S32" t="s">
        <v>95</v>
      </c>
      <c r="T32" t="s">
        <v>94</v>
      </c>
    </row>
    <row r="33" spans="1:20" hidden="1" x14ac:dyDescent="0.25">
      <c r="A33" t="s">
        <v>90</v>
      </c>
      <c r="B33" t="s">
        <v>91</v>
      </c>
      <c r="C33" t="s">
        <v>92</v>
      </c>
      <c r="D33" t="s">
        <v>127</v>
      </c>
      <c r="E33" t="s">
        <v>94</v>
      </c>
      <c r="F33" t="s">
        <v>94</v>
      </c>
      <c r="G33">
        <v>10</v>
      </c>
      <c r="H33">
        <v>1.0900000000000001</v>
      </c>
      <c r="I33">
        <v>4.0999999999999996</v>
      </c>
      <c r="J33">
        <v>2.2999999999999998</v>
      </c>
      <c r="K33">
        <v>1.21</v>
      </c>
      <c r="L33">
        <v>148.7603306</v>
      </c>
      <c r="M33">
        <v>10041.5</v>
      </c>
      <c r="N33">
        <v>2.7297199999999999</v>
      </c>
      <c r="O33">
        <v>23</v>
      </c>
      <c r="P33">
        <v>3.4170986669999999</v>
      </c>
      <c r="Q33">
        <v>2.4178320000000002</v>
      </c>
      <c r="R33">
        <v>-3.1052106670000001</v>
      </c>
      <c r="S33" t="s">
        <v>95</v>
      </c>
      <c r="T33" t="s">
        <v>94</v>
      </c>
    </row>
    <row r="34" spans="1:20" hidden="1" x14ac:dyDescent="0.25">
      <c r="A34" t="s">
        <v>90</v>
      </c>
      <c r="B34" t="s">
        <v>91</v>
      </c>
      <c r="C34" t="s">
        <v>92</v>
      </c>
      <c r="D34" t="s">
        <v>128</v>
      </c>
      <c r="E34" t="s">
        <v>94</v>
      </c>
      <c r="F34" t="s">
        <v>94</v>
      </c>
      <c r="G34">
        <v>1</v>
      </c>
      <c r="H34">
        <v>1.1100000000000001</v>
      </c>
      <c r="I34">
        <v>4.12</v>
      </c>
      <c r="J34">
        <v>2.29</v>
      </c>
      <c r="K34">
        <v>1.18</v>
      </c>
      <c r="L34">
        <v>155.08474580000001</v>
      </c>
      <c r="M34">
        <v>16962.400000000001</v>
      </c>
      <c r="N34">
        <v>3.2833920000000001</v>
      </c>
      <c r="O34">
        <v>23</v>
      </c>
      <c r="P34">
        <v>3.4170986669999999</v>
      </c>
      <c r="Q34">
        <v>2.4178320000000002</v>
      </c>
      <c r="R34">
        <v>-2.551538667</v>
      </c>
      <c r="S34" t="s">
        <v>95</v>
      </c>
      <c r="T34" t="s">
        <v>94</v>
      </c>
    </row>
    <row r="35" spans="1:20" hidden="1" x14ac:dyDescent="0.25">
      <c r="A35" t="s">
        <v>90</v>
      </c>
      <c r="B35" t="s">
        <v>91</v>
      </c>
      <c r="C35" t="s">
        <v>92</v>
      </c>
      <c r="D35" t="s">
        <v>129</v>
      </c>
      <c r="E35" t="s">
        <v>94</v>
      </c>
      <c r="F35" t="s">
        <v>94</v>
      </c>
      <c r="G35">
        <v>46</v>
      </c>
      <c r="H35">
        <v>1.0900000000000001</v>
      </c>
      <c r="I35">
        <v>4.92</v>
      </c>
      <c r="J35">
        <v>2.5099999999999998</v>
      </c>
      <c r="K35">
        <v>1.42</v>
      </c>
      <c r="L35">
        <v>169.71830990000001</v>
      </c>
      <c r="M35">
        <v>11961.2</v>
      </c>
      <c r="N35">
        <v>2.8832960000000001</v>
      </c>
      <c r="O35">
        <v>28</v>
      </c>
      <c r="P35">
        <v>3.4170986669999999</v>
      </c>
      <c r="Q35">
        <v>2.4178320000000002</v>
      </c>
      <c r="R35">
        <v>-2.951634667</v>
      </c>
      <c r="S35" t="s">
        <v>95</v>
      </c>
      <c r="T35" t="s">
        <v>94</v>
      </c>
    </row>
    <row r="36" spans="1:20" hidden="1" x14ac:dyDescent="0.25">
      <c r="A36" t="s">
        <v>90</v>
      </c>
      <c r="B36" t="s">
        <v>91</v>
      </c>
      <c r="C36" t="s">
        <v>92</v>
      </c>
      <c r="D36" t="s">
        <v>130</v>
      </c>
      <c r="E36" t="s">
        <v>94</v>
      </c>
      <c r="F36" t="s">
        <v>94</v>
      </c>
      <c r="G36">
        <v>66</v>
      </c>
      <c r="H36">
        <v>1.1000000000000001</v>
      </c>
      <c r="I36">
        <v>2.98</v>
      </c>
      <c r="J36">
        <v>1.7</v>
      </c>
      <c r="K36">
        <v>0.6</v>
      </c>
      <c r="L36">
        <v>213.33333329999999</v>
      </c>
      <c r="M36">
        <v>12736.5</v>
      </c>
      <c r="N36">
        <v>2.9453200000000002</v>
      </c>
      <c r="O36">
        <v>22</v>
      </c>
      <c r="P36">
        <v>3.4170986669999999</v>
      </c>
      <c r="Q36">
        <v>2.4178320000000002</v>
      </c>
      <c r="R36">
        <v>-2.8896106669999999</v>
      </c>
      <c r="S36" t="s">
        <v>95</v>
      </c>
      <c r="T36" t="s">
        <v>94</v>
      </c>
    </row>
    <row r="37" spans="1:20" hidden="1" x14ac:dyDescent="0.25">
      <c r="A37" t="s">
        <v>90</v>
      </c>
      <c r="B37" t="s">
        <v>91</v>
      </c>
      <c r="C37" t="s">
        <v>92</v>
      </c>
      <c r="D37" t="s">
        <v>131</v>
      </c>
      <c r="E37" t="s">
        <v>94</v>
      </c>
      <c r="F37" t="s">
        <v>94</v>
      </c>
      <c r="G37">
        <v>35</v>
      </c>
      <c r="H37">
        <v>1.1100000000000001</v>
      </c>
      <c r="I37">
        <v>3.06</v>
      </c>
      <c r="J37">
        <v>2.1</v>
      </c>
      <c r="K37">
        <v>0.99</v>
      </c>
      <c r="L37">
        <v>96.969696970000001</v>
      </c>
      <c r="M37">
        <v>14692.2</v>
      </c>
      <c r="N37">
        <v>3.1017760000000001</v>
      </c>
      <c r="O37">
        <v>28</v>
      </c>
      <c r="P37">
        <v>3.4170986669999999</v>
      </c>
      <c r="Q37">
        <v>2.4178320000000002</v>
      </c>
      <c r="R37">
        <v>-2.733154667</v>
      </c>
      <c r="S37" t="s">
        <v>95</v>
      </c>
      <c r="T37" t="s">
        <v>94</v>
      </c>
    </row>
    <row r="38" spans="1:20" hidden="1" x14ac:dyDescent="0.25">
      <c r="A38" t="s">
        <v>90</v>
      </c>
      <c r="B38" t="s">
        <v>91</v>
      </c>
      <c r="C38" t="s">
        <v>92</v>
      </c>
      <c r="D38" t="s">
        <v>132</v>
      </c>
      <c r="E38" t="s">
        <v>94</v>
      </c>
      <c r="F38" t="s">
        <v>94</v>
      </c>
      <c r="G38">
        <v>79</v>
      </c>
      <c r="H38">
        <v>1.0900000000000001</v>
      </c>
      <c r="I38">
        <v>2.63</v>
      </c>
      <c r="J38">
        <v>1.81</v>
      </c>
      <c r="K38">
        <v>0.72</v>
      </c>
      <c r="L38">
        <v>113.8888889</v>
      </c>
      <c r="M38">
        <v>10623.5</v>
      </c>
      <c r="N38">
        <v>2.7762799999999999</v>
      </c>
      <c r="O38">
        <v>22</v>
      </c>
      <c r="P38">
        <v>3.4170986669999999</v>
      </c>
      <c r="Q38">
        <v>2.4178320000000002</v>
      </c>
      <c r="R38">
        <v>-3.0586506670000002</v>
      </c>
      <c r="S38" t="s">
        <v>95</v>
      </c>
      <c r="T38" t="s">
        <v>94</v>
      </c>
    </row>
    <row r="39" spans="1:20" hidden="1" x14ac:dyDescent="0.25">
      <c r="A39" t="s">
        <v>90</v>
      </c>
      <c r="B39" t="s">
        <v>91</v>
      </c>
      <c r="C39" t="s">
        <v>92</v>
      </c>
      <c r="D39" t="s">
        <v>133</v>
      </c>
      <c r="E39" t="s">
        <v>94</v>
      </c>
      <c r="F39" t="s">
        <v>94</v>
      </c>
      <c r="G39">
        <v>36</v>
      </c>
      <c r="H39">
        <v>1.37</v>
      </c>
      <c r="I39">
        <v>3.06</v>
      </c>
      <c r="J39">
        <v>2.2000000000000002</v>
      </c>
      <c r="K39">
        <v>0.83</v>
      </c>
      <c r="L39">
        <v>103.6144578</v>
      </c>
      <c r="M39">
        <v>57430.6</v>
      </c>
      <c r="N39">
        <v>6.520848</v>
      </c>
      <c r="O39">
        <v>28</v>
      </c>
      <c r="P39">
        <v>3.4170986669999999</v>
      </c>
      <c r="Q39">
        <v>2.4178320000000002</v>
      </c>
      <c r="R39">
        <v>0.68591733300000002</v>
      </c>
      <c r="S39" t="s">
        <v>95</v>
      </c>
      <c r="T39" t="s">
        <v>94</v>
      </c>
    </row>
    <row r="40" spans="1:20" hidden="1" x14ac:dyDescent="0.25">
      <c r="A40" t="s">
        <v>90</v>
      </c>
      <c r="B40" t="s">
        <v>91</v>
      </c>
      <c r="C40" t="s">
        <v>92</v>
      </c>
      <c r="D40" t="s">
        <v>134</v>
      </c>
      <c r="E40" t="s">
        <v>94</v>
      </c>
      <c r="F40" t="s">
        <v>94</v>
      </c>
      <c r="G40">
        <v>17</v>
      </c>
      <c r="H40">
        <v>1.08</v>
      </c>
      <c r="I40">
        <v>3.22</v>
      </c>
      <c r="J40">
        <v>2.23</v>
      </c>
      <c r="K40">
        <v>1.1499999999999999</v>
      </c>
      <c r="L40">
        <v>86.086956520000001</v>
      </c>
      <c r="M40">
        <v>53712</v>
      </c>
      <c r="N40">
        <v>6.2233599999999996</v>
      </c>
      <c r="O40">
        <v>23</v>
      </c>
      <c r="P40">
        <v>3.4170986669999999</v>
      </c>
      <c r="Q40">
        <v>2.4178320000000002</v>
      </c>
      <c r="R40">
        <v>0.38842933299999999</v>
      </c>
      <c r="S40" t="s">
        <v>95</v>
      </c>
      <c r="T40" t="s">
        <v>94</v>
      </c>
    </row>
    <row r="41" spans="1:20" hidden="1" x14ac:dyDescent="0.25">
      <c r="A41" t="s">
        <v>90</v>
      </c>
      <c r="B41" t="s">
        <v>91</v>
      </c>
      <c r="C41" t="s">
        <v>92</v>
      </c>
      <c r="D41" t="s">
        <v>135</v>
      </c>
      <c r="E41" t="s">
        <v>94</v>
      </c>
      <c r="F41" t="s">
        <v>94</v>
      </c>
      <c r="G41">
        <v>32</v>
      </c>
      <c r="H41">
        <v>1.1000000000000001</v>
      </c>
      <c r="I41">
        <v>2.72</v>
      </c>
      <c r="J41">
        <v>1.95</v>
      </c>
      <c r="K41">
        <v>0.85</v>
      </c>
      <c r="L41">
        <v>90.58823529</v>
      </c>
      <c r="M41">
        <v>54287.4</v>
      </c>
      <c r="N41">
        <v>6.2693919999999999</v>
      </c>
      <c r="O41">
        <v>23</v>
      </c>
      <c r="P41">
        <v>3.4170986669999999</v>
      </c>
      <c r="Q41">
        <v>2.4178320000000002</v>
      </c>
      <c r="R41">
        <v>0.43446133300000001</v>
      </c>
      <c r="S41" t="s">
        <v>95</v>
      </c>
      <c r="T41" t="s">
        <v>94</v>
      </c>
    </row>
    <row r="42" spans="1:20" hidden="1" x14ac:dyDescent="0.25">
      <c r="A42" t="s">
        <v>90</v>
      </c>
      <c r="B42" t="s">
        <v>91</v>
      </c>
      <c r="C42" t="s">
        <v>92</v>
      </c>
      <c r="D42" t="s">
        <v>136</v>
      </c>
      <c r="E42" t="s">
        <v>94</v>
      </c>
      <c r="F42" t="s">
        <v>94</v>
      </c>
      <c r="G42">
        <v>49</v>
      </c>
      <c r="H42">
        <v>1.1000000000000001</v>
      </c>
      <c r="I42">
        <v>2.84</v>
      </c>
      <c r="J42">
        <v>1.94</v>
      </c>
      <c r="K42">
        <v>0.84</v>
      </c>
      <c r="L42">
        <v>107.1428571</v>
      </c>
      <c r="M42">
        <v>45659.5</v>
      </c>
      <c r="N42">
        <v>5.5791599999999999</v>
      </c>
      <c r="O42">
        <v>28</v>
      </c>
      <c r="P42">
        <v>3.4170986669999999</v>
      </c>
      <c r="Q42">
        <v>2.4178320000000002</v>
      </c>
      <c r="R42">
        <v>-0.25577066700000001</v>
      </c>
      <c r="S42" t="s">
        <v>95</v>
      </c>
      <c r="T42" t="s">
        <v>94</v>
      </c>
    </row>
    <row r="43" spans="1:20" hidden="1" x14ac:dyDescent="0.25">
      <c r="A43" t="s">
        <v>90</v>
      </c>
      <c r="B43" t="s">
        <v>91</v>
      </c>
      <c r="C43" t="s">
        <v>92</v>
      </c>
      <c r="D43" t="s">
        <v>137</v>
      </c>
      <c r="E43" t="s">
        <v>94</v>
      </c>
      <c r="F43" t="s">
        <v>94</v>
      </c>
      <c r="G43">
        <v>45</v>
      </c>
      <c r="H43">
        <v>1.1200000000000001</v>
      </c>
      <c r="I43">
        <v>2.39</v>
      </c>
      <c r="J43">
        <v>1.63</v>
      </c>
      <c r="K43">
        <v>0.51</v>
      </c>
      <c r="L43">
        <v>149.01960779999999</v>
      </c>
      <c r="M43">
        <v>17516.3</v>
      </c>
      <c r="N43">
        <v>3.3277040000000002</v>
      </c>
      <c r="O43">
        <v>28</v>
      </c>
      <c r="P43">
        <v>3.4170986669999999</v>
      </c>
      <c r="Q43">
        <v>2.4178320000000002</v>
      </c>
      <c r="R43">
        <v>-2.5072266669999999</v>
      </c>
      <c r="S43" t="s">
        <v>95</v>
      </c>
      <c r="T43" t="s">
        <v>94</v>
      </c>
    </row>
    <row r="44" spans="1:20" hidden="1" x14ac:dyDescent="0.25">
      <c r="A44" t="s">
        <v>90</v>
      </c>
      <c r="B44" t="s">
        <v>91</v>
      </c>
      <c r="C44" t="s">
        <v>92</v>
      </c>
      <c r="D44" t="s">
        <v>138</v>
      </c>
      <c r="E44" t="s">
        <v>94</v>
      </c>
      <c r="F44" t="s">
        <v>94</v>
      </c>
      <c r="G44">
        <v>37</v>
      </c>
      <c r="H44">
        <v>1.22</v>
      </c>
      <c r="I44">
        <v>2.93</v>
      </c>
      <c r="J44">
        <v>2.0699999999999998</v>
      </c>
      <c r="K44">
        <v>0.85</v>
      </c>
      <c r="L44">
        <v>101.1764706</v>
      </c>
      <c r="M44">
        <v>24497</v>
      </c>
      <c r="N44">
        <v>3.8861599999999998</v>
      </c>
      <c r="O44">
        <v>28</v>
      </c>
      <c r="P44">
        <v>3.4170986669999999</v>
      </c>
      <c r="Q44">
        <v>2.4178320000000002</v>
      </c>
      <c r="R44">
        <v>-1.948770667</v>
      </c>
      <c r="S44" t="s">
        <v>95</v>
      </c>
      <c r="T44" t="s">
        <v>94</v>
      </c>
    </row>
    <row r="45" spans="1:20" hidden="1" x14ac:dyDescent="0.25">
      <c r="A45" t="s">
        <v>90</v>
      </c>
      <c r="B45" t="s">
        <v>91</v>
      </c>
      <c r="C45" t="s">
        <v>92</v>
      </c>
      <c r="D45" t="s">
        <v>139</v>
      </c>
      <c r="E45" t="s">
        <v>94</v>
      </c>
      <c r="F45" t="s">
        <v>94</v>
      </c>
      <c r="G45">
        <v>48</v>
      </c>
      <c r="H45">
        <v>1.08</v>
      </c>
      <c r="I45">
        <v>3.28</v>
      </c>
      <c r="J45">
        <v>2.25</v>
      </c>
      <c r="K45">
        <v>1.17</v>
      </c>
      <c r="L45">
        <v>88.034188029999996</v>
      </c>
      <c r="M45">
        <v>5891.9</v>
      </c>
      <c r="N45">
        <v>2.3977520000000001</v>
      </c>
      <c r="O45">
        <v>28</v>
      </c>
      <c r="P45">
        <v>3.4170986669999999</v>
      </c>
      <c r="Q45">
        <v>2.4178320000000002</v>
      </c>
      <c r="R45">
        <v>-3.437178667</v>
      </c>
      <c r="S45" t="s">
        <v>95</v>
      </c>
      <c r="T45" t="s">
        <v>94</v>
      </c>
    </row>
    <row r="46" spans="1:20" hidden="1" x14ac:dyDescent="0.25">
      <c r="A46" t="s">
        <v>90</v>
      </c>
      <c r="B46" t="s">
        <v>91</v>
      </c>
      <c r="C46" t="s">
        <v>92</v>
      </c>
      <c r="D46" t="s">
        <v>140</v>
      </c>
      <c r="E46" t="s">
        <v>94</v>
      </c>
      <c r="F46" t="s">
        <v>94</v>
      </c>
      <c r="G46">
        <v>85</v>
      </c>
      <c r="H46">
        <v>1.1200000000000001</v>
      </c>
      <c r="I46">
        <v>3.03</v>
      </c>
      <c r="J46">
        <v>1.76</v>
      </c>
      <c r="K46">
        <v>0.64</v>
      </c>
      <c r="L46">
        <v>198.4375</v>
      </c>
      <c r="M46">
        <v>8614.6</v>
      </c>
      <c r="N46">
        <v>2.6155680000000001</v>
      </c>
      <c r="O46">
        <v>22</v>
      </c>
      <c r="P46">
        <v>3.4170986669999999</v>
      </c>
      <c r="Q46">
        <v>2.4178320000000002</v>
      </c>
      <c r="R46">
        <v>-3.219362667</v>
      </c>
      <c r="S46" t="s">
        <v>95</v>
      </c>
      <c r="T46" t="s">
        <v>94</v>
      </c>
    </row>
    <row r="47" spans="1:20" hidden="1" x14ac:dyDescent="0.25">
      <c r="A47" t="s">
        <v>90</v>
      </c>
      <c r="B47" t="s">
        <v>91</v>
      </c>
      <c r="C47" t="s">
        <v>92</v>
      </c>
      <c r="D47" t="s">
        <v>141</v>
      </c>
      <c r="E47" t="s">
        <v>94</v>
      </c>
      <c r="F47" t="s">
        <v>94</v>
      </c>
      <c r="G47">
        <v>34</v>
      </c>
      <c r="H47">
        <v>1.1599999999999999</v>
      </c>
      <c r="I47">
        <v>3.02</v>
      </c>
      <c r="J47">
        <v>1.87</v>
      </c>
      <c r="K47">
        <v>0.71</v>
      </c>
      <c r="L47">
        <v>161.97183100000001</v>
      </c>
      <c r="M47">
        <v>24559.3</v>
      </c>
      <c r="N47">
        <v>3.8911440000000002</v>
      </c>
      <c r="O47">
        <v>28</v>
      </c>
      <c r="P47">
        <v>3.4170986669999999</v>
      </c>
      <c r="Q47">
        <v>2.4178320000000002</v>
      </c>
      <c r="R47">
        <v>-1.9437866669999999</v>
      </c>
      <c r="S47" t="s">
        <v>95</v>
      </c>
      <c r="T47" t="s">
        <v>94</v>
      </c>
    </row>
    <row r="48" spans="1:20" hidden="1" x14ac:dyDescent="0.25">
      <c r="A48" t="s">
        <v>90</v>
      </c>
      <c r="B48" t="s">
        <v>91</v>
      </c>
      <c r="C48" t="s">
        <v>92</v>
      </c>
      <c r="D48" t="s">
        <v>142</v>
      </c>
      <c r="E48" t="s">
        <v>94</v>
      </c>
      <c r="F48" t="s">
        <v>94</v>
      </c>
      <c r="G48">
        <v>13</v>
      </c>
      <c r="H48">
        <v>1.0900000000000001</v>
      </c>
      <c r="I48">
        <v>4.7699999999999996</v>
      </c>
      <c r="J48">
        <v>2.94</v>
      </c>
      <c r="K48">
        <v>1.85</v>
      </c>
      <c r="L48">
        <v>98.918918919999996</v>
      </c>
      <c r="M48">
        <v>15183.8</v>
      </c>
      <c r="N48">
        <v>3.1411039999999999</v>
      </c>
      <c r="O48">
        <v>23</v>
      </c>
      <c r="P48">
        <v>3.4170986669999999</v>
      </c>
      <c r="Q48">
        <v>2.4178320000000002</v>
      </c>
      <c r="R48">
        <v>-2.6938266670000002</v>
      </c>
      <c r="S48" t="s">
        <v>95</v>
      </c>
      <c r="T48" t="s">
        <v>94</v>
      </c>
    </row>
    <row r="49" spans="1:20" hidden="1" x14ac:dyDescent="0.25">
      <c r="A49" t="s">
        <v>90</v>
      </c>
      <c r="B49" t="s">
        <v>91</v>
      </c>
      <c r="C49" t="s">
        <v>92</v>
      </c>
      <c r="D49" t="s">
        <v>143</v>
      </c>
      <c r="E49" t="s">
        <v>94</v>
      </c>
      <c r="F49" t="s">
        <v>94</v>
      </c>
      <c r="G49">
        <v>47</v>
      </c>
      <c r="H49">
        <v>1.08</v>
      </c>
      <c r="I49">
        <v>3.49</v>
      </c>
      <c r="J49">
        <v>1.92</v>
      </c>
      <c r="K49">
        <v>0.84</v>
      </c>
      <c r="L49">
        <v>186.90476190000001</v>
      </c>
      <c r="M49">
        <v>10596.2</v>
      </c>
      <c r="N49">
        <v>2.7740960000000001</v>
      </c>
      <c r="O49">
        <v>28</v>
      </c>
      <c r="P49">
        <v>3.4170986669999999</v>
      </c>
      <c r="Q49">
        <v>2.4178320000000002</v>
      </c>
      <c r="R49">
        <v>-3.060834667</v>
      </c>
      <c r="S49" t="s">
        <v>95</v>
      </c>
      <c r="T49" t="s">
        <v>94</v>
      </c>
    </row>
    <row r="50" spans="1:20" hidden="1" x14ac:dyDescent="0.25">
      <c r="A50" t="s">
        <v>90</v>
      </c>
      <c r="B50" t="s">
        <v>91</v>
      </c>
      <c r="C50" t="s">
        <v>92</v>
      </c>
      <c r="D50" t="s">
        <v>144</v>
      </c>
      <c r="E50" t="s">
        <v>94</v>
      </c>
      <c r="F50" t="s">
        <v>94</v>
      </c>
      <c r="G50">
        <v>57</v>
      </c>
      <c r="H50">
        <v>1.1000000000000001</v>
      </c>
      <c r="I50">
        <v>4.18</v>
      </c>
      <c r="J50">
        <v>2.2599999999999998</v>
      </c>
      <c r="K50">
        <v>1.1599999999999999</v>
      </c>
      <c r="L50">
        <v>165.51724139999999</v>
      </c>
      <c r="M50">
        <v>5059.8</v>
      </c>
      <c r="N50">
        <v>2.3311839999999999</v>
      </c>
      <c r="O50">
        <v>28</v>
      </c>
      <c r="P50">
        <v>3.4170986669999999</v>
      </c>
      <c r="Q50">
        <v>2.4178320000000002</v>
      </c>
      <c r="R50">
        <v>-3.5037466670000001</v>
      </c>
      <c r="S50" t="s">
        <v>95</v>
      </c>
      <c r="T50" t="s">
        <v>94</v>
      </c>
    </row>
    <row r="51" spans="1:20" hidden="1" x14ac:dyDescent="0.25">
      <c r="A51" t="s">
        <v>90</v>
      </c>
      <c r="B51" t="s">
        <v>91</v>
      </c>
      <c r="C51" t="s">
        <v>92</v>
      </c>
      <c r="D51" t="s">
        <v>145</v>
      </c>
      <c r="E51" t="s">
        <v>94</v>
      </c>
      <c r="F51" t="s">
        <v>94</v>
      </c>
      <c r="G51">
        <v>58</v>
      </c>
      <c r="H51">
        <v>1.1100000000000001</v>
      </c>
      <c r="I51">
        <v>3.35</v>
      </c>
      <c r="J51">
        <v>1.92</v>
      </c>
      <c r="K51">
        <v>0.81</v>
      </c>
      <c r="L51">
        <v>176.54320989999999</v>
      </c>
      <c r="M51">
        <v>12192.9</v>
      </c>
      <c r="N51">
        <v>2.9018320000000002</v>
      </c>
      <c r="O51">
        <v>28</v>
      </c>
      <c r="P51">
        <v>3.4170986669999999</v>
      </c>
      <c r="Q51">
        <v>2.4178320000000002</v>
      </c>
      <c r="R51">
        <v>-2.9330986669999999</v>
      </c>
      <c r="S51" t="s">
        <v>95</v>
      </c>
      <c r="T51" t="s">
        <v>94</v>
      </c>
    </row>
    <row r="52" spans="1:20" hidden="1" x14ac:dyDescent="0.25">
      <c r="A52" t="s">
        <v>90</v>
      </c>
      <c r="B52" t="s">
        <v>91</v>
      </c>
      <c r="C52" t="s">
        <v>92</v>
      </c>
      <c r="D52" t="s">
        <v>146</v>
      </c>
      <c r="E52" t="s">
        <v>94</v>
      </c>
      <c r="F52" t="s">
        <v>94</v>
      </c>
      <c r="G52">
        <v>56</v>
      </c>
      <c r="H52">
        <v>1.1000000000000001</v>
      </c>
      <c r="I52">
        <v>2.87</v>
      </c>
      <c r="J52">
        <v>1.99</v>
      </c>
      <c r="K52">
        <v>0.89</v>
      </c>
      <c r="L52">
        <v>98.876404489999999</v>
      </c>
      <c r="M52">
        <v>20905.3</v>
      </c>
      <c r="N52">
        <v>3.598824</v>
      </c>
      <c r="O52">
        <v>28</v>
      </c>
      <c r="P52">
        <v>3.4170986669999999</v>
      </c>
      <c r="Q52">
        <v>2.4178320000000002</v>
      </c>
      <c r="R52">
        <v>-2.236106667</v>
      </c>
      <c r="S52" t="s">
        <v>95</v>
      </c>
      <c r="T52" t="s">
        <v>94</v>
      </c>
    </row>
    <row r="53" spans="1:20" hidden="1" x14ac:dyDescent="0.25">
      <c r="A53" t="s">
        <v>90</v>
      </c>
      <c r="B53" t="s">
        <v>91</v>
      </c>
      <c r="C53" t="s">
        <v>92</v>
      </c>
      <c r="D53" t="s">
        <v>147</v>
      </c>
      <c r="E53" t="s">
        <v>94</v>
      </c>
      <c r="F53" t="s">
        <v>94</v>
      </c>
      <c r="G53">
        <v>33</v>
      </c>
      <c r="H53">
        <v>1.1000000000000001</v>
      </c>
      <c r="I53">
        <v>4.5599999999999996</v>
      </c>
      <c r="J53">
        <v>2.2999999999999998</v>
      </c>
      <c r="K53">
        <v>1.2</v>
      </c>
      <c r="L53">
        <v>188.33333329999999</v>
      </c>
      <c r="M53">
        <v>13799.3</v>
      </c>
      <c r="N53">
        <v>3.0303439999999999</v>
      </c>
      <c r="O53">
        <v>28</v>
      </c>
      <c r="P53">
        <v>3.4170986669999999</v>
      </c>
      <c r="Q53">
        <v>2.4178320000000002</v>
      </c>
      <c r="R53">
        <v>-2.8045866670000001</v>
      </c>
      <c r="S53" t="s">
        <v>95</v>
      </c>
      <c r="T53" t="s">
        <v>94</v>
      </c>
    </row>
    <row r="54" spans="1:20" hidden="1" x14ac:dyDescent="0.25">
      <c r="A54" t="s">
        <v>90</v>
      </c>
      <c r="B54" t="s">
        <v>91</v>
      </c>
      <c r="C54" t="s">
        <v>92</v>
      </c>
      <c r="D54" t="s">
        <v>148</v>
      </c>
      <c r="E54" t="s">
        <v>94</v>
      </c>
      <c r="F54" t="s">
        <v>94</v>
      </c>
      <c r="G54">
        <v>38</v>
      </c>
      <c r="H54">
        <v>1.1299999999999999</v>
      </c>
      <c r="I54">
        <v>4.47</v>
      </c>
      <c r="J54">
        <v>2.2400000000000002</v>
      </c>
      <c r="K54">
        <v>1.1100000000000001</v>
      </c>
      <c r="L54">
        <v>200.90090090000001</v>
      </c>
      <c r="M54">
        <v>32332</v>
      </c>
      <c r="N54">
        <v>4.5129599999999996</v>
      </c>
      <c r="O54">
        <v>28</v>
      </c>
      <c r="P54">
        <v>3.4170986669999999</v>
      </c>
      <c r="Q54">
        <v>2.4178320000000002</v>
      </c>
      <c r="R54">
        <v>-1.321970667</v>
      </c>
      <c r="S54" t="s">
        <v>95</v>
      </c>
      <c r="T54" t="s">
        <v>94</v>
      </c>
    </row>
    <row r="55" spans="1:20" hidden="1" x14ac:dyDescent="0.25">
      <c r="A55" t="s">
        <v>90</v>
      </c>
      <c r="B55" t="s">
        <v>91</v>
      </c>
      <c r="C55" t="s">
        <v>92</v>
      </c>
      <c r="D55" t="s">
        <v>149</v>
      </c>
      <c r="E55" t="s">
        <v>94</v>
      </c>
      <c r="F55" t="s">
        <v>94</v>
      </c>
      <c r="G55">
        <v>7</v>
      </c>
      <c r="H55">
        <v>1.1000000000000001</v>
      </c>
      <c r="I55">
        <v>3.22</v>
      </c>
      <c r="J55">
        <v>2.1800000000000002</v>
      </c>
      <c r="K55">
        <v>1.08</v>
      </c>
      <c r="L55">
        <v>96.296296299999995</v>
      </c>
      <c r="M55">
        <v>13385.9</v>
      </c>
      <c r="N55">
        <v>2.9972720000000002</v>
      </c>
      <c r="O55">
        <v>23</v>
      </c>
      <c r="P55">
        <v>3.4170986669999999</v>
      </c>
      <c r="Q55">
        <v>2.4178320000000002</v>
      </c>
      <c r="R55">
        <v>-2.8376586669999999</v>
      </c>
      <c r="S55" t="s">
        <v>95</v>
      </c>
      <c r="T55" t="s">
        <v>94</v>
      </c>
    </row>
    <row r="56" spans="1:20" hidden="1" x14ac:dyDescent="0.25">
      <c r="A56" t="s">
        <v>90</v>
      </c>
      <c r="B56" t="s">
        <v>61</v>
      </c>
      <c r="C56" t="s">
        <v>92</v>
      </c>
      <c r="D56" t="s">
        <v>71</v>
      </c>
      <c r="E56" t="s">
        <v>62</v>
      </c>
      <c r="F56" t="s">
        <v>150</v>
      </c>
      <c r="G56">
        <v>137</v>
      </c>
      <c r="H56">
        <v>1.1100000000000001</v>
      </c>
      <c r="I56">
        <v>2.44</v>
      </c>
      <c r="J56">
        <v>2.44</v>
      </c>
      <c r="K56">
        <v>1.33</v>
      </c>
      <c r="L56">
        <v>0</v>
      </c>
      <c r="M56">
        <v>27123.9</v>
      </c>
      <c r="N56">
        <v>2.6492119999999999</v>
      </c>
      <c r="O56">
        <v>20.25</v>
      </c>
      <c r="P56">
        <v>1.7803192000000001</v>
      </c>
      <c r="Q56">
        <v>2.4178320000000002</v>
      </c>
      <c r="R56">
        <v>-1.5489392</v>
      </c>
      <c r="S56" t="s">
        <v>95</v>
      </c>
      <c r="T56" t="s">
        <v>94</v>
      </c>
    </row>
    <row r="57" spans="1:20" hidden="1" x14ac:dyDescent="0.25">
      <c r="A57" t="s">
        <v>90</v>
      </c>
      <c r="B57" t="s">
        <v>61</v>
      </c>
      <c r="C57" t="s">
        <v>92</v>
      </c>
      <c r="D57" t="s">
        <v>72</v>
      </c>
      <c r="E57">
        <v>6</v>
      </c>
      <c r="F57" t="s">
        <v>150</v>
      </c>
      <c r="G57">
        <v>129</v>
      </c>
      <c r="H57">
        <v>1.1200000000000001</v>
      </c>
      <c r="I57">
        <v>1.7</v>
      </c>
      <c r="J57">
        <v>1.68</v>
      </c>
      <c r="K57">
        <v>0.56000000000000005</v>
      </c>
      <c r="L57">
        <v>3.5714285710000002</v>
      </c>
      <c r="M57">
        <v>8872.1</v>
      </c>
      <c r="N57">
        <v>2.6361680000000001</v>
      </c>
      <c r="O57">
        <v>20.75</v>
      </c>
      <c r="P57">
        <v>1.7803192000000001</v>
      </c>
      <c r="Q57">
        <v>2.4178320000000002</v>
      </c>
      <c r="R57">
        <v>-1.5619832</v>
      </c>
      <c r="S57" t="s">
        <v>95</v>
      </c>
      <c r="T57" t="s">
        <v>94</v>
      </c>
    </row>
    <row r="58" spans="1:20" hidden="1" x14ac:dyDescent="0.25">
      <c r="A58" t="s">
        <v>90</v>
      </c>
      <c r="B58" t="s">
        <v>61</v>
      </c>
      <c r="C58" t="s">
        <v>92</v>
      </c>
      <c r="D58" t="s">
        <v>72</v>
      </c>
      <c r="E58" t="s">
        <v>63</v>
      </c>
      <c r="F58" t="s">
        <v>150</v>
      </c>
      <c r="G58">
        <v>186</v>
      </c>
      <c r="H58">
        <v>1.1200000000000001</v>
      </c>
      <c r="I58">
        <v>1.56</v>
      </c>
      <c r="J58">
        <v>1.52</v>
      </c>
      <c r="K58">
        <v>0.4</v>
      </c>
      <c r="L58">
        <v>10</v>
      </c>
      <c r="M58">
        <v>6084.5</v>
      </c>
      <c r="N58">
        <v>2.41316</v>
      </c>
      <c r="O58">
        <v>20.75</v>
      </c>
      <c r="P58">
        <v>1.7803192000000001</v>
      </c>
      <c r="Q58">
        <v>2.4178320000000002</v>
      </c>
      <c r="R58">
        <v>-1.7849911999999999</v>
      </c>
      <c r="S58" t="s">
        <v>95</v>
      </c>
      <c r="T58" t="s">
        <v>94</v>
      </c>
    </row>
    <row r="59" spans="1:20" hidden="1" x14ac:dyDescent="0.25">
      <c r="A59" t="s">
        <v>90</v>
      </c>
      <c r="B59" t="s">
        <v>61</v>
      </c>
      <c r="C59" t="s">
        <v>92</v>
      </c>
      <c r="D59" t="s">
        <v>71</v>
      </c>
      <c r="E59">
        <v>9</v>
      </c>
      <c r="F59" t="s">
        <v>151</v>
      </c>
      <c r="G59">
        <v>104</v>
      </c>
      <c r="H59">
        <v>1.1100000000000001</v>
      </c>
      <c r="I59">
        <v>2.91</v>
      </c>
      <c r="J59">
        <v>2.91</v>
      </c>
      <c r="K59">
        <v>1.8</v>
      </c>
      <c r="L59">
        <v>0</v>
      </c>
      <c r="M59">
        <v>7593.3</v>
      </c>
      <c r="N59">
        <v>1.0867640000000001</v>
      </c>
      <c r="O59">
        <v>20.25</v>
      </c>
      <c r="P59">
        <v>1.7803192000000001</v>
      </c>
      <c r="Q59">
        <v>2.4178320000000002</v>
      </c>
      <c r="R59">
        <v>-3.1113871999999998</v>
      </c>
      <c r="S59" t="s">
        <v>95</v>
      </c>
      <c r="T59" t="s">
        <v>94</v>
      </c>
    </row>
    <row r="60" spans="1:20" x14ac:dyDescent="0.25">
      <c r="A60" t="s">
        <v>90</v>
      </c>
      <c r="B60" t="s">
        <v>152</v>
      </c>
      <c r="C60" t="s">
        <v>92</v>
      </c>
      <c r="D60" t="s">
        <v>153</v>
      </c>
      <c r="E60" t="s">
        <v>94</v>
      </c>
      <c r="F60" t="s">
        <v>94</v>
      </c>
      <c r="G60">
        <v>24</v>
      </c>
      <c r="H60">
        <v>1.08</v>
      </c>
      <c r="I60">
        <v>1.96</v>
      </c>
      <c r="J60">
        <v>1.93</v>
      </c>
      <c r="K60">
        <v>0.85</v>
      </c>
      <c r="L60">
        <v>3.5294117649999999</v>
      </c>
      <c r="M60">
        <v>7014.9</v>
      </c>
      <c r="N60">
        <v>2.4875919999999998</v>
      </c>
      <c r="O60">
        <v>23</v>
      </c>
      <c r="P60">
        <v>2.5318613330000002</v>
      </c>
      <c r="Q60">
        <v>2.4178320000000002</v>
      </c>
      <c r="R60">
        <v>-2.4621013330000001</v>
      </c>
      <c r="S60" t="s">
        <v>95</v>
      </c>
      <c r="T60" t="s">
        <v>94</v>
      </c>
    </row>
    <row r="61" spans="1:20" hidden="1" x14ac:dyDescent="0.25">
      <c r="A61" t="s">
        <v>90</v>
      </c>
      <c r="B61" t="s">
        <v>68</v>
      </c>
      <c r="C61" t="s">
        <v>92</v>
      </c>
      <c r="D61" t="s">
        <v>71</v>
      </c>
      <c r="E61" t="s">
        <v>62</v>
      </c>
      <c r="F61" t="s">
        <v>154</v>
      </c>
      <c r="G61">
        <v>99</v>
      </c>
      <c r="H61">
        <v>1.07</v>
      </c>
      <c r="I61">
        <v>3.89</v>
      </c>
      <c r="J61">
        <v>3.88</v>
      </c>
      <c r="K61">
        <v>2.81</v>
      </c>
      <c r="L61">
        <v>0.35587188600000003</v>
      </c>
      <c r="M61">
        <v>12693.3</v>
      </c>
      <c r="N61">
        <v>1.494764</v>
      </c>
      <c r="O61">
        <v>20.25</v>
      </c>
      <c r="P61">
        <v>2.2905160000000002</v>
      </c>
      <c r="Q61">
        <v>2.4178320000000002</v>
      </c>
      <c r="R61">
        <v>-3.213584</v>
      </c>
      <c r="S61" t="s">
        <v>95</v>
      </c>
      <c r="T61" t="s">
        <v>94</v>
      </c>
    </row>
    <row r="62" spans="1:20" hidden="1" x14ac:dyDescent="0.25">
      <c r="A62" t="s">
        <v>90</v>
      </c>
      <c r="B62" t="s">
        <v>69</v>
      </c>
      <c r="C62" t="s">
        <v>92</v>
      </c>
      <c r="D62" t="s">
        <v>72</v>
      </c>
      <c r="E62">
        <v>7</v>
      </c>
      <c r="F62" t="s">
        <v>94</v>
      </c>
      <c r="G62">
        <v>194</v>
      </c>
      <c r="H62">
        <v>1.08</v>
      </c>
      <c r="I62">
        <v>7.82</v>
      </c>
      <c r="J62">
        <v>7.03</v>
      </c>
      <c r="K62">
        <v>5.95</v>
      </c>
      <c r="L62">
        <v>13.27731092</v>
      </c>
      <c r="M62">
        <v>21936.400000000001</v>
      </c>
      <c r="N62">
        <v>3.6813120000000001</v>
      </c>
      <c r="O62">
        <v>20.75</v>
      </c>
      <c r="P62">
        <v>2.2054008000000001</v>
      </c>
      <c r="Q62">
        <v>2.4178320000000002</v>
      </c>
      <c r="R62">
        <v>-0.9419208</v>
      </c>
      <c r="S62" t="s">
        <v>95</v>
      </c>
      <c r="T62" t="s">
        <v>94</v>
      </c>
    </row>
    <row r="63" spans="1:20" hidden="1" x14ac:dyDescent="0.25">
      <c r="A63" t="s">
        <v>90</v>
      </c>
      <c r="B63" t="s">
        <v>61</v>
      </c>
      <c r="C63" t="s">
        <v>92</v>
      </c>
      <c r="D63" t="s">
        <v>72</v>
      </c>
      <c r="E63" t="s">
        <v>64</v>
      </c>
      <c r="F63" t="s">
        <v>150</v>
      </c>
      <c r="G63">
        <v>190</v>
      </c>
      <c r="H63">
        <v>1.06</v>
      </c>
      <c r="I63">
        <v>1.37</v>
      </c>
      <c r="J63">
        <v>1.36</v>
      </c>
      <c r="K63">
        <v>0.3</v>
      </c>
      <c r="L63">
        <v>3.3333333330000001</v>
      </c>
      <c r="M63">
        <v>4978.7</v>
      </c>
      <c r="N63">
        <v>2.3246959999999999</v>
      </c>
      <c r="O63">
        <v>20.75</v>
      </c>
      <c r="P63">
        <v>1.7803192000000001</v>
      </c>
      <c r="Q63">
        <v>2.4178320000000002</v>
      </c>
      <c r="R63">
        <v>-1.8734552</v>
      </c>
      <c r="S63" t="s">
        <v>95</v>
      </c>
      <c r="T63" t="s">
        <v>94</v>
      </c>
    </row>
    <row r="64" spans="1:20" hidden="1" x14ac:dyDescent="0.25">
      <c r="A64" t="s">
        <v>90</v>
      </c>
      <c r="B64" t="s">
        <v>68</v>
      </c>
      <c r="C64" t="s">
        <v>92</v>
      </c>
      <c r="D64" t="s">
        <v>72</v>
      </c>
      <c r="E64">
        <v>8</v>
      </c>
      <c r="F64" t="s">
        <v>155</v>
      </c>
      <c r="G64">
        <v>181</v>
      </c>
      <c r="H64">
        <v>1.1100000000000001</v>
      </c>
      <c r="I64">
        <v>1.38</v>
      </c>
      <c r="J64">
        <v>1.39</v>
      </c>
      <c r="K64">
        <v>0.28000000000000003</v>
      </c>
      <c r="L64">
        <v>-3.5714285710000002</v>
      </c>
      <c r="M64">
        <v>5808.8</v>
      </c>
      <c r="N64">
        <v>2.3911039999999999</v>
      </c>
      <c r="O64">
        <v>20.75</v>
      </c>
      <c r="P64">
        <v>2.2905160000000002</v>
      </c>
      <c r="Q64">
        <v>2.4178320000000002</v>
      </c>
      <c r="R64">
        <v>-2.3172440000000001</v>
      </c>
      <c r="S64" t="s">
        <v>95</v>
      </c>
      <c r="T64" t="s">
        <v>94</v>
      </c>
    </row>
    <row r="65" spans="1:20" hidden="1" x14ac:dyDescent="0.25">
      <c r="A65" t="s">
        <v>90</v>
      </c>
      <c r="B65" t="s">
        <v>61</v>
      </c>
      <c r="C65" t="s">
        <v>92</v>
      </c>
      <c r="D65" t="s">
        <v>72</v>
      </c>
      <c r="E65">
        <v>9</v>
      </c>
      <c r="F65" t="s">
        <v>150</v>
      </c>
      <c r="G65">
        <v>187</v>
      </c>
      <c r="H65">
        <v>1.06</v>
      </c>
      <c r="I65">
        <v>1.96</v>
      </c>
      <c r="J65">
        <v>1.94</v>
      </c>
      <c r="K65">
        <v>0.88</v>
      </c>
      <c r="L65">
        <v>2.2727272730000001</v>
      </c>
      <c r="M65">
        <v>12164.9</v>
      </c>
      <c r="N65">
        <v>2.8995920000000002</v>
      </c>
      <c r="O65">
        <v>20.75</v>
      </c>
      <c r="P65">
        <v>1.7803192000000001</v>
      </c>
      <c r="Q65">
        <v>2.4178320000000002</v>
      </c>
      <c r="R65">
        <v>-1.2985591999999999</v>
      </c>
      <c r="S65" t="s">
        <v>95</v>
      </c>
      <c r="T65" t="s">
        <v>94</v>
      </c>
    </row>
    <row r="66" spans="1:20" hidden="1" x14ac:dyDescent="0.25">
      <c r="A66" t="s">
        <v>90</v>
      </c>
      <c r="B66" t="s">
        <v>68</v>
      </c>
      <c r="C66" t="s">
        <v>92</v>
      </c>
      <c r="D66" t="s">
        <v>72</v>
      </c>
      <c r="E66" t="s">
        <v>65</v>
      </c>
      <c r="F66" t="s">
        <v>154</v>
      </c>
      <c r="G66">
        <v>178</v>
      </c>
      <c r="H66">
        <v>1.1399999999999999</v>
      </c>
      <c r="I66">
        <v>1.58</v>
      </c>
      <c r="J66">
        <v>2.83</v>
      </c>
      <c r="K66">
        <v>1.69</v>
      </c>
      <c r="L66">
        <v>-73.964497039999998</v>
      </c>
      <c r="M66">
        <v>27839.9</v>
      </c>
      <c r="N66">
        <v>4.1535919999999997</v>
      </c>
      <c r="O66">
        <v>20.75</v>
      </c>
      <c r="P66">
        <v>2.2905160000000002</v>
      </c>
      <c r="Q66">
        <v>2.4178320000000002</v>
      </c>
      <c r="R66">
        <v>-0.55475600000000003</v>
      </c>
      <c r="S66" t="s">
        <v>95</v>
      </c>
      <c r="T66" t="s">
        <v>94</v>
      </c>
    </row>
    <row r="67" spans="1:20" hidden="1" x14ac:dyDescent="0.25">
      <c r="A67" t="s">
        <v>90</v>
      </c>
      <c r="B67" t="s">
        <v>66</v>
      </c>
      <c r="C67" t="s">
        <v>92</v>
      </c>
      <c r="D67" t="s">
        <v>72</v>
      </c>
      <c r="E67">
        <v>7</v>
      </c>
      <c r="F67" t="s">
        <v>94</v>
      </c>
      <c r="G67">
        <v>154</v>
      </c>
      <c r="H67">
        <v>1.1299999999999999</v>
      </c>
      <c r="I67">
        <v>1.85</v>
      </c>
      <c r="J67">
        <v>1.82</v>
      </c>
      <c r="K67">
        <v>0.69</v>
      </c>
      <c r="L67">
        <v>4.3478260869999996</v>
      </c>
      <c r="M67">
        <v>1738.9</v>
      </c>
      <c r="N67">
        <v>2.065512</v>
      </c>
      <c r="O67">
        <v>20.75</v>
      </c>
      <c r="P67">
        <v>2.104384</v>
      </c>
      <c r="Q67">
        <v>2.4178320000000002</v>
      </c>
      <c r="R67">
        <v>-2.4567040000000002</v>
      </c>
      <c r="S67" t="s">
        <v>95</v>
      </c>
      <c r="T67" t="s">
        <v>94</v>
      </c>
    </row>
    <row r="68" spans="1:20" hidden="1" x14ac:dyDescent="0.25">
      <c r="A68" t="s">
        <v>90</v>
      </c>
      <c r="B68" t="s">
        <v>61</v>
      </c>
      <c r="C68" t="s">
        <v>92</v>
      </c>
      <c r="D68" t="s">
        <v>71</v>
      </c>
      <c r="E68" t="s">
        <v>64</v>
      </c>
      <c r="F68" t="s">
        <v>150</v>
      </c>
      <c r="G68">
        <v>142</v>
      </c>
      <c r="H68">
        <v>1.1200000000000001</v>
      </c>
      <c r="I68">
        <v>3.08</v>
      </c>
      <c r="J68">
        <v>3.09</v>
      </c>
      <c r="K68">
        <v>1.97</v>
      </c>
      <c r="L68">
        <v>-0.50761421299999998</v>
      </c>
      <c r="M68">
        <v>3084969.2</v>
      </c>
      <c r="N68">
        <v>247.276836</v>
      </c>
      <c r="O68">
        <v>20.25</v>
      </c>
      <c r="P68">
        <v>1.7803192000000001</v>
      </c>
      <c r="Q68">
        <v>2.4178320000000002</v>
      </c>
      <c r="R68">
        <v>243.07868479999999</v>
      </c>
      <c r="S68" t="s">
        <v>95</v>
      </c>
      <c r="T68" t="s">
        <v>94</v>
      </c>
    </row>
    <row r="69" spans="1:20" hidden="1" x14ac:dyDescent="0.25">
      <c r="A69" t="s">
        <v>90</v>
      </c>
      <c r="B69" t="s">
        <v>61</v>
      </c>
      <c r="C69" t="s">
        <v>92</v>
      </c>
      <c r="D69" t="s">
        <v>72</v>
      </c>
      <c r="E69" t="s">
        <v>62</v>
      </c>
      <c r="F69" t="s">
        <v>150</v>
      </c>
      <c r="G69">
        <v>184</v>
      </c>
      <c r="H69">
        <v>1.1399999999999999</v>
      </c>
      <c r="I69">
        <v>1.66</v>
      </c>
      <c r="J69">
        <v>1.65</v>
      </c>
      <c r="K69">
        <v>0.51</v>
      </c>
      <c r="L69">
        <v>1.9607843140000001</v>
      </c>
      <c r="M69">
        <v>7938.8</v>
      </c>
      <c r="N69">
        <v>2.5615039999999998</v>
      </c>
      <c r="O69">
        <v>20.75</v>
      </c>
      <c r="P69">
        <v>1.7803192000000001</v>
      </c>
      <c r="Q69">
        <v>2.4178320000000002</v>
      </c>
      <c r="R69">
        <v>-1.6366472000000001</v>
      </c>
      <c r="S69" t="s">
        <v>95</v>
      </c>
      <c r="T69" t="s">
        <v>94</v>
      </c>
    </row>
    <row r="70" spans="1:20" hidden="1" x14ac:dyDescent="0.25">
      <c r="A70" t="s">
        <v>90</v>
      </c>
      <c r="B70" t="s">
        <v>66</v>
      </c>
      <c r="C70" t="s">
        <v>92</v>
      </c>
      <c r="D70" t="s">
        <v>72</v>
      </c>
      <c r="E70">
        <v>6</v>
      </c>
      <c r="F70" t="s">
        <v>94</v>
      </c>
      <c r="G70">
        <v>152</v>
      </c>
      <c r="H70">
        <v>1.1100000000000001</v>
      </c>
      <c r="I70">
        <v>1.76</v>
      </c>
      <c r="J70">
        <v>1.74</v>
      </c>
      <c r="K70">
        <v>0.63</v>
      </c>
      <c r="L70">
        <v>3.1746031750000001</v>
      </c>
      <c r="M70">
        <v>10367.6</v>
      </c>
      <c r="N70">
        <v>2.755808</v>
      </c>
      <c r="O70">
        <v>20.75</v>
      </c>
      <c r="P70">
        <v>2.104384</v>
      </c>
      <c r="Q70">
        <v>2.4178320000000002</v>
      </c>
      <c r="R70">
        <v>-1.766408</v>
      </c>
      <c r="S70" t="s">
        <v>95</v>
      </c>
      <c r="T70" t="s">
        <v>94</v>
      </c>
    </row>
    <row r="71" spans="1:20" hidden="1" x14ac:dyDescent="0.25">
      <c r="A71" t="s">
        <v>90</v>
      </c>
      <c r="B71" t="s">
        <v>66</v>
      </c>
      <c r="C71" t="s">
        <v>92</v>
      </c>
      <c r="D71" t="s">
        <v>72</v>
      </c>
      <c r="E71" t="s">
        <v>63</v>
      </c>
      <c r="F71" t="s">
        <v>94</v>
      </c>
      <c r="G71">
        <v>155</v>
      </c>
      <c r="H71">
        <v>1.1299999999999999</v>
      </c>
      <c r="I71">
        <v>2.27</v>
      </c>
      <c r="J71">
        <v>2.21</v>
      </c>
      <c r="K71">
        <v>1.08</v>
      </c>
      <c r="L71">
        <v>5.5555555559999998</v>
      </c>
      <c r="M71">
        <v>6829.5</v>
      </c>
      <c r="N71">
        <v>2.4727600000000001</v>
      </c>
      <c r="O71">
        <v>20.75</v>
      </c>
      <c r="P71">
        <v>2.104384</v>
      </c>
      <c r="Q71">
        <v>2.4178320000000002</v>
      </c>
      <c r="R71">
        <v>-2.0494560000000002</v>
      </c>
      <c r="S71" t="s">
        <v>95</v>
      </c>
      <c r="T71" t="s">
        <v>156</v>
      </c>
    </row>
    <row r="72" spans="1:20" hidden="1" x14ac:dyDescent="0.25">
      <c r="A72" t="s">
        <v>90</v>
      </c>
      <c r="B72" t="s">
        <v>66</v>
      </c>
      <c r="C72" t="s">
        <v>92</v>
      </c>
      <c r="D72" t="s">
        <v>71</v>
      </c>
      <c r="E72" t="s">
        <v>63</v>
      </c>
      <c r="F72" t="s">
        <v>94</v>
      </c>
      <c r="G72">
        <v>124</v>
      </c>
      <c r="H72">
        <v>1.1000000000000001</v>
      </c>
      <c r="I72">
        <v>2.57</v>
      </c>
      <c r="J72">
        <v>2.58</v>
      </c>
      <c r="K72">
        <v>1.48</v>
      </c>
      <c r="L72">
        <v>-0.675675676</v>
      </c>
      <c r="M72">
        <v>4985.8</v>
      </c>
      <c r="N72">
        <v>0.87816399999999994</v>
      </c>
      <c r="O72">
        <v>20.25</v>
      </c>
      <c r="P72">
        <v>2.104384</v>
      </c>
      <c r="Q72">
        <v>2.4178320000000002</v>
      </c>
      <c r="R72">
        <v>-3.6440519999999998</v>
      </c>
      <c r="S72" t="s">
        <v>95</v>
      </c>
      <c r="T72" t="s">
        <v>94</v>
      </c>
    </row>
    <row r="73" spans="1:20" hidden="1" x14ac:dyDescent="0.25">
      <c r="A73" t="s">
        <v>90</v>
      </c>
      <c r="B73" t="s">
        <v>69</v>
      </c>
      <c r="C73" t="s">
        <v>92</v>
      </c>
      <c r="D73" t="s">
        <v>71</v>
      </c>
      <c r="E73">
        <v>7</v>
      </c>
      <c r="F73" t="s">
        <v>94</v>
      </c>
      <c r="G73">
        <v>118</v>
      </c>
      <c r="H73">
        <v>1.1000000000000001</v>
      </c>
      <c r="I73">
        <v>9.41</v>
      </c>
      <c r="J73">
        <v>9.2100000000000009</v>
      </c>
      <c r="K73">
        <v>8.11</v>
      </c>
      <c r="L73">
        <v>2.4660912449999999</v>
      </c>
      <c r="M73">
        <v>11324.1</v>
      </c>
      <c r="N73">
        <v>1.3852279999999999</v>
      </c>
      <c r="O73">
        <v>20.25</v>
      </c>
      <c r="P73">
        <v>2.2054008000000001</v>
      </c>
      <c r="Q73">
        <v>2.4178320000000002</v>
      </c>
      <c r="R73">
        <v>-3.2380048000000001</v>
      </c>
      <c r="S73" t="s">
        <v>95</v>
      </c>
      <c r="T73" t="s">
        <v>94</v>
      </c>
    </row>
    <row r="74" spans="1:20" hidden="1" x14ac:dyDescent="0.25">
      <c r="A74" t="s">
        <v>90</v>
      </c>
      <c r="B74" t="s">
        <v>61</v>
      </c>
      <c r="C74" t="s">
        <v>92</v>
      </c>
      <c r="D74" t="s">
        <v>72</v>
      </c>
      <c r="E74">
        <v>7</v>
      </c>
      <c r="F74" t="s">
        <v>150</v>
      </c>
      <c r="G74">
        <v>196</v>
      </c>
      <c r="H74">
        <v>1.1100000000000001</v>
      </c>
      <c r="I74">
        <v>1.46</v>
      </c>
      <c r="J74">
        <v>1.45</v>
      </c>
      <c r="K74">
        <v>0.34</v>
      </c>
      <c r="L74">
        <v>2.9411764709999999</v>
      </c>
      <c r="M74">
        <v>5383</v>
      </c>
      <c r="N74">
        <v>2.35704</v>
      </c>
      <c r="O74">
        <v>20.75</v>
      </c>
      <c r="P74">
        <v>1.7803192000000001</v>
      </c>
      <c r="Q74">
        <v>2.4178320000000002</v>
      </c>
      <c r="R74">
        <v>-1.8411112000000001</v>
      </c>
      <c r="S74" t="s">
        <v>95</v>
      </c>
      <c r="T74" t="s">
        <v>94</v>
      </c>
    </row>
    <row r="75" spans="1:20" hidden="1" x14ac:dyDescent="0.25">
      <c r="A75" t="s">
        <v>90</v>
      </c>
      <c r="B75" t="s">
        <v>68</v>
      </c>
      <c r="C75" t="s">
        <v>92</v>
      </c>
      <c r="D75" t="s">
        <v>72</v>
      </c>
      <c r="E75" t="s">
        <v>62</v>
      </c>
      <c r="F75" t="s">
        <v>155</v>
      </c>
      <c r="G75">
        <v>195</v>
      </c>
      <c r="H75">
        <v>1.08</v>
      </c>
      <c r="I75">
        <v>1.18</v>
      </c>
      <c r="J75">
        <v>1.18</v>
      </c>
      <c r="K75">
        <v>0.1</v>
      </c>
      <c r="L75">
        <v>0</v>
      </c>
      <c r="M75">
        <v>5038.3</v>
      </c>
      <c r="N75">
        <v>2.3294640000000002</v>
      </c>
      <c r="O75">
        <v>20.75</v>
      </c>
      <c r="P75">
        <v>2.2905160000000002</v>
      </c>
      <c r="Q75">
        <v>2.4178320000000002</v>
      </c>
      <c r="R75">
        <v>-2.3788840000000002</v>
      </c>
      <c r="S75" t="s">
        <v>95</v>
      </c>
      <c r="T75" t="s">
        <v>94</v>
      </c>
    </row>
    <row r="76" spans="1:20" hidden="1" x14ac:dyDescent="0.25">
      <c r="A76" t="s">
        <v>90</v>
      </c>
      <c r="B76" t="s">
        <v>61</v>
      </c>
      <c r="C76" t="s">
        <v>92</v>
      </c>
      <c r="D76" t="s">
        <v>72</v>
      </c>
      <c r="E76">
        <v>8</v>
      </c>
      <c r="F76" t="s">
        <v>150</v>
      </c>
      <c r="G76">
        <v>193</v>
      </c>
      <c r="H76">
        <v>1.06</v>
      </c>
      <c r="I76">
        <v>1.61</v>
      </c>
      <c r="J76">
        <v>1.59</v>
      </c>
      <c r="K76">
        <v>0.53</v>
      </c>
      <c r="L76">
        <v>3.773584906</v>
      </c>
      <c r="M76">
        <v>7872.8</v>
      </c>
      <c r="N76">
        <v>2.5562239999999998</v>
      </c>
      <c r="O76">
        <v>20.75</v>
      </c>
      <c r="P76">
        <v>1.7803192000000001</v>
      </c>
      <c r="Q76">
        <v>2.4178320000000002</v>
      </c>
      <c r="R76">
        <v>-1.6419272</v>
      </c>
      <c r="S76" t="s">
        <v>95</v>
      </c>
      <c r="T76" t="s">
        <v>94</v>
      </c>
    </row>
    <row r="77" spans="1:20" hidden="1" x14ac:dyDescent="0.25">
      <c r="A77" t="s">
        <v>90</v>
      </c>
      <c r="B77" t="s">
        <v>69</v>
      </c>
      <c r="C77" t="s">
        <v>92</v>
      </c>
      <c r="D77" t="s">
        <v>71</v>
      </c>
      <c r="E77" t="s">
        <v>62</v>
      </c>
      <c r="F77" t="s">
        <v>94</v>
      </c>
      <c r="G77">
        <v>114</v>
      </c>
      <c r="H77">
        <v>1.1100000000000001</v>
      </c>
      <c r="I77">
        <v>14</v>
      </c>
      <c r="J77">
        <v>13.87</v>
      </c>
      <c r="K77">
        <v>12.76</v>
      </c>
      <c r="L77">
        <v>1.0188087770000001</v>
      </c>
      <c r="M77">
        <v>30483.5</v>
      </c>
      <c r="N77">
        <v>2.91798</v>
      </c>
      <c r="O77">
        <v>20.25</v>
      </c>
      <c r="P77">
        <v>2.2054008000000001</v>
      </c>
      <c r="Q77">
        <v>2.4178320000000002</v>
      </c>
      <c r="R77">
        <v>-1.7052528</v>
      </c>
      <c r="S77" t="s">
        <v>95</v>
      </c>
      <c r="T77" t="s">
        <v>94</v>
      </c>
    </row>
    <row r="78" spans="1:20" hidden="1" x14ac:dyDescent="0.25">
      <c r="A78" t="s">
        <v>90</v>
      </c>
      <c r="B78" t="s">
        <v>61</v>
      </c>
      <c r="C78" t="s">
        <v>92</v>
      </c>
      <c r="D78" t="s">
        <v>71</v>
      </c>
      <c r="E78">
        <v>7</v>
      </c>
      <c r="F78" t="s">
        <v>150</v>
      </c>
      <c r="G78">
        <v>145</v>
      </c>
      <c r="H78">
        <v>1.1499999999999999</v>
      </c>
      <c r="I78">
        <v>2.17</v>
      </c>
      <c r="J78">
        <v>2.17</v>
      </c>
      <c r="K78">
        <v>1.02</v>
      </c>
      <c r="L78">
        <v>0</v>
      </c>
      <c r="M78">
        <v>6369.4</v>
      </c>
      <c r="N78">
        <v>0.98885199999999995</v>
      </c>
      <c r="O78">
        <v>20.25</v>
      </c>
      <c r="P78">
        <v>1.7803192000000001</v>
      </c>
      <c r="Q78">
        <v>2.4178320000000002</v>
      </c>
      <c r="R78">
        <v>-3.2092991999999998</v>
      </c>
      <c r="S78" t="s">
        <v>95</v>
      </c>
      <c r="T78" t="s">
        <v>94</v>
      </c>
    </row>
    <row r="79" spans="1:20" hidden="1" x14ac:dyDescent="0.25">
      <c r="A79" t="s">
        <v>90</v>
      </c>
      <c r="B79" t="s">
        <v>68</v>
      </c>
      <c r="C79" t="s">
        <v>92</v>
      </c>
      <c r="D79" t="s">
        <v>71</v>
      </c>
      <c r="E79">
        <v>6</v>
      </c>
      <c r="F79" t="s">
        <v>154</v>
      </c>
      <c r="G79">
        <v>144</v>
      </c>
      <c r="H79">
        <v>1.1299999999999999</v>
      </c>
      <c r="I79">
        <v>2.4</v>
      </c>
      <c r="J79">
        <v>2.4</v>
      </c>
      <c r="K79">
        <v>1.27</v>
      </c>
      <c r="L79">
        <v>0</v>
      </c>
      <c r="M79">
        <v>7288.5</v>
      </c>
      <c r="N79">
        <v>1.0623800000000001</v>
      </c>
      <c r="O79">
        <v>20.25</v>
      </c>
      <c r="P79">
        <v>2.2905160000000002</v>
      </c>
      <c r="Q79">
        <v>2.4178320000000002</v>
      </c>
      <c r="R79">
        <v>-3.6459679999999999</v>
      </c>
      <c r="S79" t="s">
        <v>95</v>
      </c>
      <c r="T79" t="s">
        <v>94</v>
      </c>
    </row>
    <row r="80" spans="1:20" x14ac:dyDescent="0.25">
      <c r="A80" t="s">
        <v>90</v>
      </c>
      <c r="B80" t="s">
        <v>152</v>
      </c>
      <c r="C80" t="s">
        <v>92</v>
      </c>
      <c r="D80" t="s">
        <v>157</v>
      </c>
      <c r="E80" t="s">
        <v>94</v>
      </c>
      <c r="F80" t="s">
        <v>94</v>
      </c>
      <c r="G80">
        <v>63</v>
      </c>
      <c r="H80">
        <v>1.1499999999999999</v>
      </c>
      <c r="I80">
        <v>1.6</v>
      </c>
      <c r="J80">
        <v>1.53</v>
      </c>
      <c r="K80">
        <v>0.38</v>
      </c>
      <c r="L80">
        <v>18.421052629999998</v>
      </c>
      <c r="M80">
        <v>10186.6</v>
      </c>
      <c r="N80">
        <v>2.7413280000000002</v>
      </c>
      <c r="O80">
        <v>28</v>
      </c>
      <c r="P80">
        <v>2.5318613330000002</v>
      </c>
      <c r="Q80">
        <v>2.4178320000000002</v>
      </c>
      <c r="R80">
        <v>-2.2083653330000002</v>
      </c>
      <c r="S80" t="s">
        <v>95</v>
      </c>
      <c r="T80" t="s">
        <v>94</v>
      </c>
    </row>
    <row r="81" spans="1:20" hidden="1" x14ac:dyDescent="0.25">
      <c r="A81" t="s">
        <v>90</v>
      </c>
      <c r="B81" t="s">
        <v>61</v>
      </c>
      <c r="C81" t="s">
        <v>92</v>
      </c>
      <c r="D81" t="s">
        <v>71</v>
      </c>
      <c r="E81">
        <v>8</v>
      </c>
      <c r="F81" t="s">
        <v>151</v>
      </c>
      <c r="G81">
        <v>100</v>
      </c>
      <c r="H81">
        <v>1.1100000000000001</v>
      </c>
      <c r="I81">
        <v>2.36</v>
      </c>
      <c r="J81">
        <v>2.37</v>
      </c>
      <c r="K81">
        <v>1.26</v>
      </c>
      <c r="L81">
        <v>-0.79365079400000005</v>
      </c>
      <c r="M81">
        <v>4927.8999999999996</v>
      </c>
      <c r="N81">
        <v>0.87353199999999998</v>
      </c>
      <c r="O81">
        <v>20.25</v>
      </c>
      <c r="P81">
        <v>1.7803192000000001</v>
      </c>
      <c r="Q81">
        <v>2.4178320000000002</v>
      </c>
      <c r="R81">
        <v>-3.3246191999999999</v>
      </c>
      <c r="S81" t="s">
        <v>95</v>
      </c>
      <c r="T81" t="s">
        <v>94</v>
      </c>
    </row>
    <row r="82" spans="1:20" hidden="1" x14ac:dyDescent="0.25">
      <c r="A82" t="s">
        <v>90</v>
      </c>
      <c r="B82" t="s">
        <v>70</v>
      </c>
      <c r="C82" t="s">
        <v>92</v>
      </c>
      <c r="D82" t="s">
        <v>71</v>
      </c>
      <c r="E82">
        <v>8</v>
      </c>
      <c r="F82" t="s">
        <v>94</v>
      </c>
      <c r="G82">
        <v>162</v>
      </c>
      <c r="H82">
        <v>1.1000000000000001</v>
      </c>
      <c r="I82">
        <v>3.12</v>
      </c>
      <c r="J82">
        <v>3.15</v>
      </c>
      <c r="K82">
        <v>2.0499999999999998</v>
      </c>
      <c r="L82">
        <v>-1.463414634</v>
      </c>
      <c r="M82">
        <v>6423.4</v>
      </c>
      <c r="N82">
        <v>0.99317200000000005</v>
      </c>
      <c r="O82">
        <v>20.25</v>
      </c>
      <c r="P82">
        <v>1.7075608</v>
      </c>
      <c r="Q82">
        <v>2.4178320000000002</v>
      </c>
      <c r="R82">
        <v>-3.1322207999999998</v>
      </c>
      <c r="S82" t="s">
        <v>95</v>
      </c>
      <c r="T82" t="s">
        <v>94</v>
      </c>
    </row>
    <row r="83" spans="1:20" hidden="1" x14ac:dyDescent="0.25">
      <c r="A83" t="s">
        <v>90</v>
      </c>
      <c r="B83" t="s">
        <v>61</v>
      </c>
      <c r="C83" t="s">
        <v>92</v>
      </c>
      <c r="D83" t="s">
        <v>71</v>
      </c>
      <c r="E83" t="s">
        <v>65</v>
      </c>
      <c r="F83" t="s">
        <v>151</v>
      </c>
      <c r="G83">
        <v>141</v>
      </c>
      <c r="H83">
        <v>1.1100000000000001</v>
      </c>
      <c r="I83">
        <v>2.29</v>
      </c>
      <c r="J83">
        <v>2.2799999999999998</v>
      </c>
      <c r="K83">
        <v>1.17</v>
      </c>
      <c r="L83">
        <v>0.85470085500000004</v>
      </c>
      <c r="M83">
        <v>448726.9</v>
      </c>
      <c r="N83">
        <v>36.377451999999998</v>
      </c>
      <c r="O83">
        <v>20.25</v>
      </c>
      <c r="P83">
        <v>1.7803192000000001</v>
      </c>
      <c r="Q83">
        <v>2.4178320000000002</v>
      </c>
      <c r="R83">
        <v>32.1793008</v>
      </c>
      <c r="S83" t="s">
        <v>95</v>
      </c>
      <c r="T83" t="s">
        <v>94</v>
      </c>
    </row>
    <row r="84" spans="1:20" hidden="1" x14ac:dyDescent="0.25">
      <c r="A84" t="s">
        <v>90</v>
      </c>
      <c r="B84" t="s">
        <v>68</v>
      </c>
      <c r="C84" t="s">
        <v>92</v>
      </c>
      <c r="D84" t="s">
        <v>72</v>
      </c>
      <c r="E84" t="s">
        <v>64</v>
      </c>
      <c r="F84" t="s">
        <v>155</v>
      </c>
      <c r="G84">
        <v>191</v>
      </c>
      <c r="H84">
        <v>1.05</v>
      </c>
      <c r="I84">
        <v>1.38</v>
      </c>
      <c r="J84">
        <v>1.38</v>
      </c>
      <c r="K84">
        <v>0.33</v>
      </c>
      <c r="L84">
        <v>0</v>
      </c>
      <c r="M84">
        <v>7846</v>
      </c>
      <c r="N84">
        <v>2.5540799999999999</v>
      </c>
      <c r="O84">
        <v>20.75</v>
      </c>
      <c r="P84">
        <v>2.2905160000000002</v>
      </c>
      <c r="Q84">
        <v>2.4178320000000002</v>
      </c>
      <c r="R84">
        <v>-2.1542680000000001</v>
      </c>
      <c r="S84" t="s">
        <v>95</v>
      </c>
      <c r="T84" t="s">
        <v>94</v>
      </c>
    </row>
    <row r="85" spans="1:20" hidden="1" x14ac:dyDescent="0.25">
      <c r="A85" t="s">
        <v>90</v>
      </c>
      <c r="B85" t="s">
        <v>61</v>
      </c>
      <c r="C85" t="s">
        <v>92</v>
      </c>
      <c r="D85" t="s">
        <v>71</v>
      </c>
      <c r="E85" t="s">
        <v>63</v>
      </c>
      <c r="F85" t="s">
        <v>151</v>
      </c>
      <c r="G85">
        <v>102</v>
      </c>
      <c r="H85">
        <v>1.1100000000000001</v>
      </c>
      <c r="I85">
        <v>2.2999999999999998</v>
      </c>
      <c r="J85">
        <v>2.2799999999999998</v>
      </c>
      <c r="K85">
        <v>1.17</v>
      </c>
      <c r="L85">
        <v>1.709401709</v>
      </c>
      <c r="M85">
        <v>60454.5</v>
      </c>
      <c r="N85">
        <v>5.3156600000000003</v>
      </c>
      <c r="O85">
        <v>20.25</v>
      </c>
      <c r="P85">
        <v>1.7803192000000001</v>
      </c>
      <c r="Q85">
        <v>2.4178320000000002</v>
      </c>
      <c r="R85">
        <v>1.1175088</v>
      </c>
      <c r="S85" t="s">
        <v>95</v>
      </c>
      <c r="T85" t="s">
        <v>94</v>
      </c>
    </row>
    <row r="86" spans="1:20" hidden="1" x14ac:dyDescent="0.25">
      <c r="A86" t="s">
        <v>90</v>
      </c>
      <c r="B86" t="s">
        <v>68</v>
      </c>
      <c r="C86" t="s">
        <v>92</v>
      </c>
      <c r="D86" t="s">
        <v>71</v>
      </c>
      <c r="E86">
        <v>7</v>
      </c>
      <c r="F86" t="s">
        <v>154</v>
      </c>
      <c r="G86">
        <v>140</v>
      </c>
      <c r="H86">
        <v>1.1399999999999999</v>
      </c>
      <c r="I86">
        <v>4.13</v>
      </c>
      <c r="J86">
        <v>4.1500000000000004</v>
      </c>
      <c r="K86">
        <v>3.01</v>
      </c>
      <c r="L86">
        <v>-0.66445182700000005</v>
      </c>
      <c r="M86">
        <v>7927.7</v>
      </c>
      <c r="N86">
        <v>1.113516</v>
      </c>
      <c r="O86">
        <v>20.25</v>
      </c>
      <c r="P86">
        <v>2.2905160000000002</v>
      </c>
      <c r="Q86">
        <v>2.4178320000000002</v>
      </c>
      <c r="R86">
        <v>-3.5948319999999998</v>
      </c>
      <c r="S86" t="s">
        <v>95</v>
      </c>
      <c r="T86" t="s">
        <v>94</v>
      </c>
    </row>
    <row r="87" spans="1:20" hidden="1" x14ac:dyDescent="0.25">
      <c r="A87" t="s">
        <v>90</v>
      </c>
      <c r="B87" t="s">
        <v>68</v>
      </c>
      <c r="C87" t="s">
        <v>92</v>
      </c>
      <c r="D87" t="s">
        <v>71</v>
      </c>
      <c r="E87" t="s">
        <v>65</v>
      </c>
      <c r="F87" t="s">
        <v>154</v>
      </c>
      <c r="G87">
        <v>103</v>
      </c>
      <c r="H87">
        <v>1.1299999999999999</v>
      </c>
      <c r="I87">
        <v>3.96</v>
      </c>
      <c r="J87">
        <v>3.95</v>
      </c>
      <c r="K87">
        <v>2.82</v>
      </c>
      <c r="L87">
        <v>0.35460992899999999</v>
      </c>
      <c r="M87">
        <v>16862.099999999999</v>
      </c>
      <c r="N87">
        <v>1.828268</v>
      </c>
      <c r="O87">
        <v>20.25</v>
      </c>
      <c r="P87">
        <v>2.2905160000000002</v>
      </c>
      <c r="Q87">
        <v>2.4178320000000002</v>
      </c>
      <c r="R87">
        <v>-2.88008</v>
      </c>
      <c r="S87" t="s">
        <v>95</v>
      </c>
      <c r="T87" t="s">
        <v>94</v>
      </c>
    </row>
    <row r="88" spans="1:20" hidden="1" x14ac:dyDescent="0.25">
      <c r="A88" t="s">
        <v>90</v>
      </c>
      <c r="B88" t="s">
        <v>61</v>
      </c>
      <c r="C88" t="s">
        <v>92</v>
      </c>
      <c r="D88" t="s">
        <v>71</v>
      </c>
      <c r="E88">
        <v>6</v>
      </c>
      <c r="F88" t="s">
        <v>151</v>
      </c>
      <c r="G88">
        <v>139</v>
      </c>
      <c r="H88">
        <v>1.1100000000000001</v>
      </c>
      <c r="I88">
        <v>4.57</v>
      </c>
      <c r="J88">
        <v>4.57</v>
      </c>
      <c r="K88">
        <v>3.46</v>
      </c>
      <c r="L88">
        <v>0</v>
      </c>
      <c r="M88">
        <v>10818.8</v>
      </c>
      <c r="N88">
        <v>1.3448040000000001</v>
      </c>
      <c r="O88">
        <v>20.25</v>
      </c>
      <c r="P88">
        <v>1.7803192000000001</v>
      </c>
      <c r="Q88">
        <v>2.4178320000000002</v>
      </c>
      <c r="R88">
        <v>-2.8533472</v>
      </c>
      <c r="S88" t="s">
        <v>95</v>
      </c>
      <c r="T88" t="s">
        <v>94</v>
      </c>
    </row>
    <row r="89" spans="1:20" x14ac:dyDescent="0.25">
      <c r="A89" t="s">
        <v>90</v>
      </c>
      <c r="B89" t="s">
        <v>152</v>
      </c>
      <c r="C89" t="s">
        <v>92</v>
      </c>
      <c r="D89" t="s">
        <v>158</v>
      </c>
      <c r="E89" t="s">
        <v>94</v>
      </c>
      <c r="F89" t="s">
        <v>94</v>
      </c>
      <c r="G89">
        <v>71</v>
      </c>
      <c r="H89">
        <v>1.1399999999999999</v>
      </c>
      <c r="I89">
        <v>3.04</v>
      </c>
      <c r="J89">
        <v>2.69</v>
      </c>
      <c r="K89">
        <v>1.55</v>
      </c>
      <c r="L89">
        <v>22.58064516</v>
      </c>
      <c r="M89">
        <v>43313.1</v>
      </c>
      <c r="N89">
        <v>5.3914479999999996</v>
      </c>
      <c r="O89">
        <v>22</v>
      </c>
      <c r="P89">
        <v>2.5318613330000002</v>
      </c>
      <c r="Q89">
        <v>2.4178320000000002</v>
      </c>
      <c r="R89">
        <v>0.44175466699999999</v>
      </c>
      <c r="S89" t="s">
        <v>95</v>
      </c>
      <c r="T89" t="s">
        <v>94</v>
      </c>
    </row>
    <row r="90" spans="1:20" hidden="1" x14ac:dyDescent="0.25">
      <c r="A90" t="s">
        <v>90</v>
      </c>
      <c r="B90" t="s">
        <v>70</v>
      </c>
      <c r="C90" t="s">
        <v>92</v>
      </c>
      <c r="D90" t="s">
        <v>72</v>
      </c>
      <c r="E90">
        <v>7</v>
      </c>
      <c r="F90" t="s">
        <v>94</v>
      </c>
      <c r="G90">
        <v>173</v>
      </c>
      <c r="H90">
        <v>1.1200000000000001</v>
      </c>
      <c r="I90">
        <v>3.42</v>
      </c>
      <c r="J90">
        <v>2.4</v>
      </c>
      <c r="K90">
        <v>1.28</v>
      </c>
      <c r="L90">
        <v>79.6875</v>
      </c>
      <c r="M90">
        <v>17440.900000000001</v>
      </c>
      <c r="N90">
        <v>3.321672</v>
      </c>
      <c r="O90">
        <v>20.75</v>
      </c>
      <c r="P90">
        <v>1.7075608</v>
      </c>
      <c r="Q90">
        <v>2.4178320000000002</v>
      </c>
      <c r="R90">
        <v>-0.80372080000000001</v>
      </c>
      <c r="S90" t="s">
        <v>95</v>
      </c>
      <c r="T90" t="s">
        <v>94</v>
      </c>
    </row>
    <row r="91" spans="1:20" hidden="1" x14ac:dyDescent="0.25">
      <c r="A91" t="s">
        <v>90</v>
      </c>
      <c r="B91" t="s">
        <v>70</v>
      </c>
      <c r="C91" t="s">
        <v>92</v>
      </c>
      <c r="D91" t="s">
        <v>72</v>
      </c>
      <c r="E91">
        <v>9</v>
      </c>
      <c r="F91" t="s">
        <v>94</v>
      </c>
      <c r="G91">
        <v>170</v>
      </c>
      <c r="H91">
        <v>1.1200000000000001</v>
      </c>
      <c r="I91">
        <v>2.54</v>
      </c>
      <c r="J91">
        <v>2.5</v>
      </c>
      <c r="K91">
        <v>1.38</v>
      </c>
      <c r="L91">
        <v>2.8985507250000002</v>
      </c>
      <c r="M91">
        <v>7664.1</v>
      </c>
      <c r="N91">
        <v>2.5395279999999998</v>
      </c>
      <c r="O91">
        <v>20.75</v>
      </c>
      <c r="P91">
        <v>1.7075608</v>
      </c>
      <c r="Q91">
        <v>2.4178320000000002</v>
      </c>
      <c r="R91">
        <v>-1.5858648</v>
      </c>
      <c r="S91" t="s">
        <v>95</v>
      </c>
      <c r="T91" t="s">
        <v>94</v>
      </c>
    </row>
    <row r="92" spans="1:20" hidden="1" x14ac:dyDescent="0.25">
      <c r="A92" t="s">
        <v>90</v>
      </c>
      <c r="B92" t="s">
        <v>66</v>
      </c>
      <c r="C92" t="s">
        <v>92</v>
      </c>
      <c r="D92" t="s">
        <v>71</v>
      </c>
      <c r="E92">
        <v>7</v>
      </c>
      <c r="F92" t="s">
        <v>94</v>
      </c>
      <c r="G92">
        <v>126</v>
      </c>
      <c r="H92">
        <v>1.1200000000000001</v>
      </c>
      <c r="I92">
        <v>2.46</v>
      </c>
      <c r="J92">
        <v>2.4900000000000002</v>
      </c>
      <c r="K92">
        <v>1.37</v>
      </c>
      <c r="L92">
        <v>-2.189781022</v>
      </c>
      <c r="M92">
        <v>7817.9</v>
      </c>
      <c r="N92">
        <v>1.104732</v>
      </c>
      <c r="O92">
        <v>20.25</v>
      </c>
      <c r="P92">
        <v>2.104384</v>
      </c>
      <c r="Q92">
        <v>2.4178320000000002</v>
      </c>
      <c r="R92">
        <v>-3.417484</v>
      </c>
      <c r="S92" t="s">
        <v>95</v>
      </c>
      <c r="T92" t="s">
        <v>94</v>
      </c>
    </row>
    <row r="93" spans="1:20" hidden="1" x14ac:dyDescent="0.25">
      <c r="A93" t="s">
        <v>90</v>
      </c>
      <c r="B93" t="s">
        <v>66</v>
      </c>
      <c r="C93" t="s">
        <v>92</v>
      </c>
      <c r="D93" t="s">
        <v>71</v>
      </c>
      <c r="E93" t="s">
        <v>64</v>
      </c>
      <c r="F93" t="s">
        <v>94</v>
      </c>
      <c r="G93">
        <v>123</v>
      </c>
      <c r="H93">
        <v>1.1100000000000001</v>
      </c>
      <c r="I93">
        <v>2.46</v>
      </c>
      <c r="J93">
        <v>2.4700000000000002</v>
      </c>
      <c r="K93">
        <v>1.36</v>
      </c>
      <c r="L93">
        <v>-0.735294118</v>
      </c>
      <c r="M93">
        <v>8191.5</v>
      </c>
      <c r="N93">
        <v>1.13462</v>
      </c>
      <c r="O93">
        <v>20.25</v>
      </c>
      <c r="P93">
        <v>2.104384</v>
      </c>
      <c r="Q93">
        <v>2.4178320000000002</v>
      </c>
      <c r="R93">
        <v>-3.3875959999999998</v>
      </c>
      <c r="S93" t="s">
        <v>95</v>
      </c>
      <c r="T93" t="s">
        <v>94</v>
      </c>
    </row>
    <row r="94" spans="1:20" x14ac:dyDescent="0.25">
      <c r="A94" t="s">
        <v>90</v>
      </c>
      <c r="B94" t="s">
        <v>152</v>
      </c>
      <c r="C94" t="s">
        <v>92</v>
      </c>
      <c r="D94" t="s">
        <v>159</v>
      </c>
      <c r="E94" t="s">
        <v>94</v>
      </c>
      <c r="F94" t="s">
        <v>94</v>
      </c>
      <c r="G94">
        <v>106</v>
      </c>
      <c r="H94">
        <v>1.1299999999999999</v>
      </c>
      <c r="I94">
        <v>2.19</v>
      </c>
      <c r="J94">
        <v>2.15</v>
      </c>
      <c r="K94">
        <v>1.02</v>
      </c>
      <c r="L94">
        <v>3.9215686270000001</v>
      </c>
      <c r="M94">
        <v>12732.7</v>
      </c>
      <c r="N94">
        <v>2.9450159999999999</v>
      </c>
      <c r="O94">
        <v>22</v>
      </c>
      <c r="P94">
        <v>2.5318613330000002</v>
      </c>
      <c r="Q94">
        <v>2.4178320000000002</v>
      </c>
      <c r="R94">
        <v>-2.0046773330000001</v>
      </c>
      <c r="S94" t="s">
        <v>95</v>
      </c>
      <c r="T94" t="s">
        <v>94</v>
      </c>
    </row>
    <row r="95" spans="1:20" hidden="1" x14ac:dyDescent="0.25">
      <c r="A95" t="s">
        <v>90</v>
      </c>
      <c r="B95" t="s">
        <v>61</v>
      </c>
      <c r="C95" t="s">
        <v>92</v>
      </c>
      <c r="D95" t="s">
        <v>72</v>
      </c>
      <c r="E95" t="s">
        <v>65</v>
      </c>
      <c r="F95" t="s">
        <v>150</v>
      </c>
      <c r="G95">
        <v>182</v>
      </c>
      <c r="H95">
        <v>1.1200000000000001</v>
      </c>
      <c r="I95">
        <v>1.64</v>
      </c>
      <c r="J95">
        <v>1.64</v>
      </c>
      <c r="K95">
        <v>0.52</v>
      </c>
      <c r="L95">
        <v>0</v>
      </c>
      <c r="M95">
        <v>15691.6</v>
      </c>
      <c r="N95">
        <v>3.1817280000000001</v>
      </c>
      <c r="O95">
        <v>20.75</v>
      </c>
      <c r="P95">
        <v>1.7803192000000001</v>
      </c>
      <c r="Q95">
        <v>2.4178320000000002</v>
      </c>
      <c r="R95">
        <v>-1.0164232</v>
      </c>
      <c r="S95" t="s">
        <v>95</v>
      </c>
      <c r="T95" t="s">
        <v>94</v>
      </c>
    </row>
    <row r="96" spans="1:20" x14ac:dyDescent="0.25">
      <c r="A96" t="s">
        <v>90</v>
      </c>
      <c r="B96" t="s">
        <v>152</v>
      </c>
      <c r="C96" t="s">
        <v>92</v>
      </c>
      <c r="D96" t="s">
        <v>160</v>
      </c>
      <c r="E96" t="s">
        <v>94</v>
      </c>
      <c r="F96" t="s">
        <v>94</v>
      </c>
      <c r="G96">
        <v>107</v>
      </c>
      <c r="H96">
        <v>1.1100000000000001</v>
      </c>
      <c r="I96">
        <v>2.0699999999999998</v>
      </c>
      <c r="J96">
        <v>2.06</v>
      </c>
      <c r="K96">
        <v>0.95</v>
      </c>
      <c r="L96">
        <v>1.052631579</v>
      </c>
      <c r="M96">
        <v>9456.6</v>
      </c>
      <c r="N96">
        <v>2.682928</v>
      </c>
      <c r="O96">
        <v>22</v>
      </c>
      <c r="P96">
        <v>2.5318613330000002</v>
      </c>
      <c r="Q96">
        <v>2.4178320000000002</v>
      </c>
      <c r="R96">
        <v>-2.2667653329999999</v>
      </c>
      <c r="S96" t="s">
        <v>95</v>
      </c>
      <c r="T96" t="s">
        <v>94</v>
      </c>
    </row>
    <row r="97" spans="1:20" hidden="1" x14ac:dyDescent="0.25">
      <c r="A97" t="s">
        <v>90</v>
      </c>
      <c r="B97" t="s">
        <v>68</v>
      </c>
      <c r="C97" t="s">
        <v>92</v>
      </c>
      <c r="D97" t="s">
        <v>71</v>
      </c>
      <c r="E97" t="s">
        <v>63</v>
      </c>
      <c r="F97" t="s">
        <v>154</v>
      </c>
      <c r="G97">
        <v>146</v>
      </c>
      <c r="H97">
        <v>1.1399999999999999</v>
      </c>
      <c r="I97">
        <v>6.02</v>
      </c>
      <c r="J97">
        <v>6.02</v>
      </c>
      <c r="K97">
        <v>4.88</v>
      </c>
      <c r="L97">
        <v>0</v>
      </c>
      <c r="M97">
        <v>20243.7</v>
      </c>
      <c r="N97">
        <v>2.0987960000000001</v>
      </c>
      <c r="O97">
        <v>20.25</v>
      </c>
      <c r="P97">
        <v>2.2905160000000002</v>
      </c>
      <c r="Q97">
        <v>2.4178320000000002</v>
      </c>
      <c r="R97">
        <v>-2.6095519999999999</v>
      </c>
      <c r="S97" t="s">
        <v>95</v>
      </c>
      <c r="T97" t="s">
        <v>94</v>
      </c>
    </row>
    <row r="98" spans="1:20" hidden="1" x14ac:dyDescent="0.25">
      <c r="A98" t="s">
        <v>90</v>
      </c>
      <c r="B98" t="s">
        <v>68</v>
      </c>
      <c r="C98" t="s">
        <v>92</v>
      </c>
      <c r="D98" t="s">
        <v>72</v>
      </c>
      <c r="E98">
        <v>7</v>
      </c>
      <c r="F98" t="s">
        <v>161</v>
      </c>
      <c r="G98">
        <v>177</v>
      </c>
      <c r="H98">
        <v>1.1299999999999999</v>
      </c>
      <c r="I98">
        <v>1.18</v>
      </c>
      <c r="J98">
        <v>1.17</v>
      </c>
      <c r="K98">
        <v>0.04</v>
      </c>
      <c r="L98">
        <v>25</v>
      </c>
      <c r="M98">
        <v>12027.5</v>
      </c>
      <c r="N98">
        <v>2.8885999999999998</v>
      </c>
      <c r="O98">
        <v>20.75</v>
      </c>
      <c r="P98">
        <v>2.2905160000000002</v>
      </c>
      <c r="Q98">
        <v>2.4178320000000002</v>
      </c>
      <c r="R98">
        <v>-1.8197479999999999</v>
      </c>
      <c r="S98" t="s">
        <v>95</v>
      </c>
      <c r="T98" t="s">
        <v>94</v>
      </c>
    </row>
    <row r="99" spans="1:20" hidden="1" x14ac:dyDescent="0.25">
      <c r="A99" t="s">
        <v>90</v>
      </c>
      <c r="B99" t="s">
        <v>68</v>
      </c>
      <c r="C99" t="s">
        <v>92</v>
      </c>
      <c r="D99" t="s">
        <v>71</v>
      </c>
      <c r="E99">
        <v>8</v>
      </c>
      <c r="F99" t="s">
        <v>154</v>
      </c>
      <c r="G99">
        <v>105</v>
      </c>
      <c r="H99">
        <v>1.1100000000000001</v>
      </c>
      <c r="I99">
        <v>4.3099999999999996</v>
      </c>
      <c r="J99">
        <v>4.3099999999999996</v>
      </c>
      <c r="K99">
        <v>3.2</v>
      </c>
      <c r="L99">
        <v>0</v>
      </c>
      <c r="M99">
        <v>2028.2</v>
      </c>
      <c r="N99">
        <v>0.64155600000000002</v>
      </c>
      <c r="O99">
        <v>20.25</v>
      </c>
      <c r="P99">
        <v>2.2905160000000002</v>
      </c>
      <c r="Q99">
        <v>2.4178320000000002</v>
      </c>
      <c r="R99">
        <v>-4.0667920000000004</v>
      </c>
      <c r="S99" t="s">
        <v>95</v>
      </c>
      <c r="T99" t="s">
        <v>94</v>
      </c>
    </row>
    <row r="100" spans="1:20" x14ac:dyDescent="0.25">
      <c r="A100" t="s">
        <v>90</v>
      </c>
      <c r="B100" t="s">
        <v>152</v>
      </c>
      <c r="C100" t="s">
        <v>92</v>
      </c>
      <c r="D100" t="s">
        <v>162</v>
      </c>
      <c r="E100" t="s">
        <v>94</v>
      </c>
      <c r="F100" t="s">
        <v>94</v>
      </c>
      <c r="G100">
        <v>26</v>
      </c>
      <c r="H100">
        <v>1.1000000000000001</v>
      </c>
      <c r="I100">
        <v>3.22</v>
      </c>
      <c r="J100">
        <v>3.11</v>
      </c>
      <c r="K100">
        <v>2.0099999999999998</v>
      </c>
      <c r="L100">
        <v>5.4726368159999996</v>
      </c>
      <c r="M100">
        <v>10446.700000000001</v>
      </c>
      <c r="N100">
        <v>2.7621359999999999</v>
      </c>
      <c r="O100">
        <v>23</v>
      </c>
      <c r="P100">
        <v>2.5318613330000002</v>
      </c>
      <c r="Q100">
        <v>2.4178320000000002</v>
      </c>
      <c r="R100">
        <v>-2.187557333</v>
      </c>
      <c r="S100" t="s">
        <v>95</v>
      </c>
      <c r="T100" t="s">
        <v>94</v>
      </c>
    </row>
    <row r="101" spans="1:20" x14ac:dyDescent="0.25">
      <c r="A101" t="s">
        <v>90</v>
      </c>
      <c r="B101" t="s">
        <v>152</v>
      </c>
      <c r="C101" t="s">
        <v>92</v>
      </c>
      <c r="D101" t="s">
        <v>163</v>
      </c>
      <c r="E101" t="s">
        <v>94</v>
      </c>
      <c r="F101" t="s">
        <v>94</v>
      </c>
      <c r="G101">
        <v>50</v>
      </c>
      <c r="H101">
        <v>1.0900000000000001</v>
      </c>
      <c r="I101">
        <v>1.62</v>
      </c>
      <c r="J101">
        <v>1.61</v>
      </c>
      <c r="K101">
        <v>0.52</v>
      </c>
      <c r="L101">
        <v>1.923076923</v>
      </c>
      <c r="M101">
        <v>9211.9</v>
      </c>
      <c r="N101">
        <v>2.6633520000000002</v>
      </c>
      <c r="O101">
        <v>28</v>
      </c>
      <c r="P101">
        <v>2.5318613330000002</v>
      </c>
      <c r="Q101">
        <v>2.4178320000000002</v>
      </c>
      <c r="R101">
        <v>-2.2863413330000002</v>
      </c>
      <c r="S101" t="s">
        <v>95</v>
      </c>
      <c r="T101" t="s">
        <v>94</v>
      </c>
    </row>
    <row r="102" spans="1:20" hidden="1" x14ac:dyDescent="0.25">
      <c r="A102" t="s">
        <v>90</v>
      </c>
      <c r="B102" t="s">
        <v>66</v>
      </c>
      <c r="C102" t="s">
        <v>92</v>
      </c>
      <c r="D102" t="s">
        <v>72</v>
      </c>
      <c r="E102">
        <v>8</v>
      </c>
      <c r="F102" t="s">
        <v>94</v>
      </c>
      <c r="G102">
        <v>130</v>
      </c>
      <c r="H102">
        <v>1.1399999999999999</v>
      </c>
      <c r="I102">
        <v>2.2999999999999998</v>
      </c>
      <c r="J102">
        <v>2.2599999999999998</v>
      </c>
      <c r="K102">
        <v>1.1200000000000001</v>
      </c>
      <c r="L102">
        <v>3.5714285710000002</v>
      </c>
      <c r="M102">
        <v>7868.1</v>
      </c>
      <c r="N102">
        <v>2.5558480000000001</v>
      </c>
      <c r="O102">
        <v>20.75</v>
      </c>
      <c r="P102">
        <v>2.104384</v>
      </c>
      <c r="Q102">
        <v>2.4178320000000002</v>
      </c>
      <c r="R102">
        <v>-1.9663679999999999</v>
      </c>
      <c r="S102" t="s">
        <v>95</v>
      </c>
      <c r="T102" t="s">
        <v>94</v>
      </c>
    </row>
    <row r="103" spans="1:20" x14ac:dyDescent="0.25">
      <c r="A103" t="s">
        <v>90</v>
      </c>
      <c r="B103" t="s">
        <v>152</v>
      </c>
      <c r="C103" t="s">
        <v>92</v>
      </c>
      <c r="D103" t="s">
        <v>164</v>
      </c>
      <c r="E103" t="s">
        <v>94</v>
      </c>
      <c r="F103" t="s">
        <v>94</v>
      </c>
      <c r="G103">
        <v>52</v>
      </c>
      <c r="H103">
        <v>1.1100000000000001</v>
      </c>
      <c r="I103">
        <v>2.84</v>
      </c>
      <c r="J103">
        <v>2.46</v>
      </c>
      <c r="K103">
        <v>1.35</v>
      </c>
      <c r="L103">
        <v>28.148148150000001</v>
      </c>
      <c r="M103">
        <v>4610.3999999999996</v>
      </c>
      <c r="N103">
        <v>2.2952319999999999</v>
      </c>
      <c r="O103">
        <v>28</v>
      </c>
      <c r="P103">
        <v>2.5318613330000002</v>
      </c>
      <c r="Q103">
        <v>2.4178320000000002</v>
      </c>
      <c r="R103">
        <v>-2.654461333</v>
      </c>
      <c r="S103" t="s">
        <v>95</v>
      </c>
      <c r="T103" t="s">
        <v>94</v>
      </c>
    </row>
    <row r="104" spans="1:20" x14ac:dyDescent="0.25">
      <c r="A104" t="s">
        <v>90</v>
      </c>
      <c r="B104" t="s">
        <v>152</v>
      </c>
      <c r="C104" t="s">
        <v>92</v>
      </c>
      <c r="D104" t="s">
        <v>165</v>
      </c>
      <c r="E104" t="s">
        <v>94</v>
      </c>
      <c r="F104" t="s">
        <v>94</v>
      </c>
      <c r="G104">
        <v>108</v>
      </c>
      <c r="H104">
        <v>1.0900000000000001</v>
      </c>
      <c r="I104">
        <v>2.2400000000000002</v>
      </c>
      <c r="J104">
        <v>2.19</v>
      </c>
      <c r="K104">
        <v>1.1000000000000001</v>
      </c>
      <c r="L104">
        <v>4.5454545450000001</v>
      </c>
      <c r="M104">
        <v>7418.3</v>
      </c>
      <c r="N104">
        <v>2.5198640000000001</v>
      </c>
      <c r="O104">
        <v>22</v>
      </c>
      <c r="P104">
        <v>2.5318613330000002</v>
      </c>
      <c r="Q104">
        <v>2.4178320000000002</v>
      </c>
      <c r="R104">
        <v>-2.4298293329999998</v>
      </c>
      <c r="S104" t="s">
        <v>95</v>
      </c>
      <c r="T104" t="s">
        <v>94</v>
      </c>
    </row>
    <row r="105" spans="1:20" hidden="1" x14ac:dyDescent="0.25">
      <c r="A105" t="s">
        <v>90</v>
      </c>
      <c r="B105" t="s">
        <v>68</v>
      </c>
      <c r="C105" t="s">
        <v>92</v>
      </c>
      <c r="D105" t="s">
        <v>72</v>
      </c>
      <c r="E105">
        <v>6</v>
      </c>
      <c r="F105" t="s">
        <v>155</v>
      </c>
      <c r="G105">
        <v>192</v>
      </c>
      <c r="H105">
        <v>1.06</v>
      </c>
      <c r="I105">
        <v>1.68</v>
      </c>
      <c r="J105">
        <v>1.64</v>
      </c>
      <c r="K105">
        <v>0.57999999999999996</v>
      </c>
      <c r="L105">
        <v>6.896551724</v>
      </c>
      <c r="M105">
        <v>6705.1</v>
      </c>
      <c r="N105">
        <v>2.4628079999999999</v>
      </c>
      <c r="O105">
        <v>20.75</v>
      </c>
      <c r="P105">
        <v>2.2905160000000002</v>
      </c>
      <c r="Q105">
        <v>2.4178320000000002</v>
      </c>
      <c r="R105">
        <v>-2.2455400000000001</v>
      </c>
      <c r="S105" t="s">
        <v>95</v>
      </c>
      <c r="T105" t="s">
        <v>94</v>
      </c>
    </row>
    <row r="106" spans="1:20" x14ac:dyDescent="0.25">
      <c r="A106" t="s">
        <v>90</v>
      </c>
      <c r="B106" t="s">
        <v>152</v>
      </c>
      <c r="C106" t="s">
        <v>92</v>
      </c>
      <c r="D106" t="s">
        <v>166</v>
      </c>
      <c r="E106" t="s">
        <v>94</v>
      </c>
      <c r="F106" t="s">
        <v>94</v>
      </c>
      <c r="G106">
        <v>69</v>
      </c>
      <c r="H106">
        <v>1.1000000000000001</v>
      </c>
      <c r="I106">
        <v>2.04</v>
      </c>
      <c r="J106">
        <v>2.0099999999999998</v>
      </c>
      <c r="K106">
        <v>0.91</v>
      </c>
      <c r="L106">
        <v>3.2967032970000001</v>
      </c>
      <c r="M106">
        <v>10554</v>
      </c>
      <c r="N106">
        <v>2.7707199999999998</v>
      </c>
      <c r="O106">
        <v>22</v>
      </c>
      <c r="P106">
        <v>2.5318613330000002</v>
      </c>
      <c r="Q106">
        <v>2.4178320000000002</v>
      </c>
      <c r="R106">
        <v>-2.1789733330000001</v>
      </c>
      <c r="S106" t="s">
        <v>95</v>
      </c>
      <c r="T106" t="s">
        <v>94</v>
      </c>
    </row>
    <row r="107" spans="1:20" hidden="1" x14ac:dyDescent="0.25">
      <c r="A107" t="s">
        <v>90</v>
      </c>
      <c r="B107" t="s">
        <v>70</v>
      </c>
      <c r="C107" t="s">
        <v>92</v>
      </c>
      <c r="D107" t="s">
        <v>71</v>
      </c>
      <c r="E107">
        <v>9</v>
      </c>
      <c r="F107" t="s">
        <v>94</v>
      </c>
      <c r="G107">
        <v>160</v>
      </c>
      <c r="H107">
        <v>1.1399999999999999</v>
      </c>
      <c r="I107">
        <v>3.44</v>
      </c>
      <c r="J107">
        <v>3.44</v>
      </c>
      <c r="K107">
        <v>2.2999999999999998</v>
      </c>
      <c r="L107">
        <v>0</v>
      </c>
      <c r="M107">
        <v>6752.2</v>
      </c>
      <c r="N107">
        <v>1.019476</v>
      </c>
      <c r="O107">
        <v>20.25</v>
      </c>
      <c r="P107">
        <v>1.7075608</v>
      </c>
      <c r="Q107">
        <v>2.4178320000000002</v>
      </c>
      <c r="R107">
        <v>-3.1059168000000001</v>
      </c>
      <c r="S107" t="s">
        <v>95</v>
      </c>
      <c r="T107" t="s">
        <v>94</v>
      </c>
    </row>
    <row r="108" spans="1:20" x14ac:dyDescent="0.25">
      <c r="A108" t="s">
        <v>90</v>
      </c>
      <c r="B108" t="s">
        <v>152</v>
      </c>
      <c r="C108" t="s">
        <v>92</v>
      </c>
      <c r="D108" t="s">
        <v>167</v>
      </c>
      <c r="E108" t="s">
        <v>94</v>
      </c>
      <c r="F108" t="s">
        <v>94</v>
      </c>
      <c r="G108">
        <v>68</v>
      </c>
      <c r="H108">
        <v>1.1100000000000001</v>
      </c>
      <c r="I108">
        <v>2.4300000000000002</v>
      </c>
      <c r="J108">
        <v>2.41</v>
      </c>
      <c r="K108">
        <v>1.3</v>
      </c>
      <c r="L108">
        <v>1.538461538</v>
      </c>
      <c r="M108">
        <v>20203.599999999999</v>
      </c>
      <c r="N108">
        <v>3.5426880000000001</v>
      </c>
      <c r="O108">
        <v>22</v>
      </c>
      <c r="P108">
        <v>2.5318613330000002</v>
      </c>
      <c r="Q108">
        <v>2.4178320000000002</v>
      </c>
      <c r="R108">
        <v>-1.4070053330000001</v>
      </c>
      <c r="S108" t="s">
        <v>95</v>
      </c>
      <c r="T108" t="s">
        <v>94</v>
      </c>
    </row>
    <row r="109" spans="1:20" hidden="1" x14ac:dyDescent="0.25">
      <c r="A109" t="s">
        <v>90</v>
      </c>
      <c r="B109" t="s">
        <v>66</v>
      </c>
      <c r="C109" t="s">
        <v>92</v>
      </c>
      <c r="D109" t="s">
        <v>72</v>
      </c>
      <c r="E109" t="s">
        <v>65</v>
      </c>
      <c r="F109" t="s">
        <v>94</v>
      </c>
      <c r="G109">
        <v>180</v>
      </c>
      <c r="H109">
        <v>1.1200000000000001</v>
      </c>
      <c r="I109">
        <v>1.76</v>
      </c>
      <c r="J109">
        <v>1.75</v>
      </c>
      <c r="K109">
        <v>0.63</v>
      </c>
      <c r="L109">
        <v>1.587301587</v>
      </c>
      <c r="M109">
        <v>6047.3</v>
      </c>
      <c r="N109">
        <v>2.4101840000000001</v>
      </c>
      <c r="O109">
        <v>20.75</v>
      </c>
      <c r="P109">
        <v>2.104384</v>
      </c>
      <c r="Q109">
        <v>2.4178320000000002</v>
      </c>
      <c r="R109">
        <v>-2.1120320000000001</v>
      </c>
      <c r="S109" t="s">
        <v>95</v>
      </c>
      <c r="T109" t="s">
        <v>94</v>
      </c>
    </row>
    <row r="110" spans="1:20" x14ac:dyDescent="0.25">
      <c r="A110" t="s">
        <v>90</v>
      </c>
      <c r="B110" t="s">
        <v>152</v>
      </c>
      <c r="C110" t="s">
        <v>92</v>
      </c>
      <c r="D110" t="s">
        <v>168</v>
      </c>
      <c r="E110" t="s">
        <v>94</v>
      </c>
      <c r="F110" t="s">
        <v>94</v>
      </c>
      <c r="G110">
        <v>30</v>
      </c>
      <c r="H110">
        <v>1.1000000000000001</v>
      </c>
      <c r="I110">
        <v>2.34</v>
      </c>
      <c r="J110">
        <v>2.29</v>
      </c>
      <c r="K110">
        <v>1.19</v>
      </c>
      <c r="L110">
        <v>4.2016806720000002</v>
      </c>
      <c r="M110">
        <v>11409.8</v>
      </c>
      <c r="N110">
        <v>2.8391839999999999</v>
      </c>
      <c r="O110">
        <v>23</v>
      </c>
      <c r="P110">
        <v>2.5318613330000002</v>
      </c>
      <c r="Q110">
        <v>2.4178320000000002</v>
      </c>
      <c r="R110">
        <v>-2.110509333</v>
      </c>
      <c r="S110" t="s">
        <v>95</v>
      </c>
      <c r="T110" t="s">
        <v>94</v>
      </c>
    </row>
    <row r="111" spans="1:20" x14ac:dyDescent="0.25">
      <c r="A111" t="s">
        <v>90</v>
      </c>
      <c r="B111" t="s">
        <v>152</v>
      </c>
      <c r="C111" t="s">
        <v>92</v>
      </c>
      <c r="D111" t="s">
        <v>169</v>
      </c>
      <c r="E111" t="s">
        <v>94</v>
      </c>
      <c r="F111" t="s">
        <v>94</v>
      </c>
      <c r="G111">
        <v>22</v>
      </c>
      <c r="H111">
        <v>1.1000000000000001</v>
      </c>
      <c r="I111">
        <v>1.5</v>
      </c>
      <c r="J111">
        <v>1.19</v>
      </c>
      <c r="K111">
        <v>0.09</v>
      </c>
      <c r="L111">
        <v>344.44444440000001</v>
      </c>
      <c r="M111">
        <v>8427.1</v>
      </c>
      <c r="N111">
        <v>2.600568</v>
      </c>
      <c r="O111">
        <v>23</v>
      </c>
      <c r="P111">
        <v>2.5318613330000002</v>
      </c>
      <c r="Q111">
        <v>2.4178320000000002</v>
      </c>
      <c r="R111">
        <v>-2.3491253329999999</v>
      </c>
      <c r="S111" t="s">
        <v>95</v>
      </c>
      <c r="T111" t="s">
        <v>94</v>
      </c>
    </row>
    <row r="112" spans="1:20" x14ac:dyDescent="0.25">
      <c r="A112" t="s">
        <v>90</v>
      </c>
      <c r="B112" t="s">
        <v>152</v>
      </c>
      <c r="C112" t="s">
        <v>92</v>
      </c>
      <c r="D112" t="s">
        <v>170</v>
      </c>
      <c r="E112" t="s">
        <v>94</v>
      </c>
      <c r="F112" t="s">
        <v>94</v>
      </c>
      <c r="G112">
        <v>44</v>
      </c>
      <c r="H112">
        <v>1.0900000000000001</v>
      </c>
      <c r="I112">
        <v>1.46</v>
      </c>
      <c r="J112">
        <v>1.43</v>
      </c>
      <c r="K112">
        <v>0.34</v>
      </c>
      <c r="L112">
        <v>8.8235294119999992</v>
      </c>
      <c r="M112">
        <v>14728.1</v>
      </c>
      <c r="N112">
        <v>3.1046480000000001</v>
      </c>
      <c r="O112">
        <v>28</v>
      </c>
      <c r="P112">
        <v>2.5318613330000002</v>
      </c>
      <c r="Q112">
        <v>2.4178320000000002</v>
      </c>
      <c r="R112">
        <v>-1.8450453330000001</v>
      </c>
      <c r="S112" t="s">
        <v>95</v>
      </c>
      <c r="T112" t="s">
        <v>94</v>
      </c>
    </row>
    <row r="113" spans="1:20" x14ac:dyDescent="0.25">
      <c r="A113" t="s">
        <v>90</v>
      </c>
      <c r="B113" t="s">
        <v>152</v>
      </c>
      <c r="C113" t="s">
        <v>92</v>
      </c>
      <c r="D113" t="s">
        <v>171</v>
      </c>
      <c r="E113" t="s">
        <v>94</v>
      </c>
      <c r="F113" t="s">
        <v>94</v>
      </c>
      <c r="G113">
        <v>31</v>
      </c>
      <c r="H113">
        <v>1.1000000000000001</v>
      </c>
      <c r="I113">
        <v>1.71</v>
      </c>
      <c r="J113">
        <v>1.68</v>
      </c>
      <c r="K113">
        <v>0.57999999999999996</v>
      </c>
      <c r="L113">
        <v>5.1724137929999996</v>
      </c>
      <c r="M113">
        <v>8895.5</v>
      </c>
      <c r="N113">
        <v>2.6380400000000002</v>
      </c>
      <c r="O113">
        <v>23</v>
      </c>
      <c r="P113">
        <v>2.5318613330000002</v>
      </c>
      <c r="Q113">
        <v>2.4178320000000002</v>
      </c>
      <c r="R113">
        <v>-2.3116533330000002</v>
      </c>
      <c r="S113" t="s">
        <v>95</v>
      </c>
      <c r="T113" t="s">
        <v>94</v>
      </c>
    </row>
    <row r="114" spans="1:20" x14ac:dyDescent="0.25">
      <c r="A114" t="s">
        <v>90</v>
      </c>
      <c r="B114" t="s">
        <v>152</v>
      </c>
      <c r="C114" t="s">
        <v>92</v>
      </c>
      <c r="D114" t="s">
        <v>172</v>
      </c>
      <c r="E114" t="s">
        <v>94</v>
      </c>
      <c r="F114" t="s">
        <v>94</v>
      </c>
      <c r="G114">
        <v>42</v>
      </c>
      <c r="H114">
        <v>1.1200000000000001</v>
      </c>
      <c r="I114">
        <v>2.3199999999999998</v>
      </c>
      <c r="J114">
        <v>2.11</v>
      </c>
      <c r="K114">
        <v>0.99</v>
      </c>
      <c r="L114">
        <v>21.212121209999999</v>
      </c>
      <c r="M114">
        <v>12651.4</v>
      </c>
      <c r="N114">
        <v>2.9385119999999998</v>
      </c>
      <c r="O114">
        <v>28</v>
      </c>
      <c r="P114">
        <v>2.5318613330000002</v>
      </c>
      <c r="Q114">
        <v>2.4178320000000002</v>
      </c>
      <c r="R114">
        <v>-2.0111813330000001</v>
      </c>
      <c r="S114" t="s">
        <v>95</v>
      </c>
      <c r="T114" t="s">
        <v>94</v>
      </c>
    </row>
    <row r="115" spans="1:20" hidden="1" x14ac:dyDescent="0.25">
      <c r="A115" t="s">
        <v>90</v>
      </c>
      <c r="B115" t="s">
        <v>70</v>
      </c>
      <c r="C115" t="s">
        <v>92</v>
      </c>
      <c r="D115" t="s">
        <v>71</v>
      </c>
      <c r="E115" t="s">
        <v>62</v>
      </c>
      <c r="F115" t="s">
        <v>94</v>
      </c>
      <c r="G115">
        <v>163</v>
      </c>
      <c r="H115">
        <v>1.1299999999999999</v>
      </c>
      <c r="I115">
        <v>2.42</v>
      </c>
      <c r="J115">
        <v>2.4500000000000002</v>
      </c>
      <c r="K115">
        <v>1.32</v>
      </c>
      <c r="L115">
        <v>-2.2727272730000001</v>
      </c>
      <c r="M115">
        <v>10153.799999999999</v>
      </c>
      <c r="N115">
        <v>1.291604</v>
      </c>
      <c r="O115">
        <v>20.25</v>
      </c>
      <c r="P115">
        <v>1.7075608</v>
      </c>
      <c r="Q115">
        <v>2.4178320000000002</v>
      </c>
      <c r="R115">
        <v>-2.8337888000000002</v>
      </c>
      <c r="S115" t="s">
        <v>95</v>
      </c>
      <c r="T115" t="s">
        <v>94</v>
      </c>
    </row>
    <row r="116" spans="1:20" hidden="1" x14ac:dyDescent="0.25">
      <c r="A116" t="s">
        <v>90</v>
      </c>
      <c r="B116" t="s">
        <v>70</v>
      </c>
      <c r="C116" t="s">
        <v>92</v>
      </c>
      <c r="D116" t="s">
        <v>71</v>
      </c>
      <c r="E116" t="s">
        <v>64</v>
      </c>
      <c r="F116" t="s">
        <v>94</v>
      </c>
      <c r="G116">
        <v>158</v>
      </c>
      <c r="H116">
        <v>1.1399999999999999</v>
      </c>
      <c r="I116">
        <v>2.82</v>
      </c>
      <c r="J116">
        <v>2.86</v>
      </c>
      <c r="K116">
        <v>1.72</v>
      </c>
      <c r="L116">
        <v>-2.3255813949999999</v>
      </c>
      <c r="M116">
        <v>5956.8</v>
      </c>
      <c r="N116">
        <v>0.95584400000000003</v>
      </c>
      <c r="O116">
        <v>20.25</v>
      </c>
      <c r="P116">
        <v>1.7075608</v>
      </c>
      <c r="Q116">
        <v>2.4178320000000002</v>
      </c>
      <c r="R116">
        <v>-3.1695487999999998</v>
      </c>
      <c r="S116" t="s">
        <v>95</v>
      </c>
      <c r="T116" t="s">
        <v>94</v>
      </c>
    </row>
    <row r="117" spans="1:20" x14ac:dyDescent="0.25">
      <c r="A117" t="s">
        <v>90</v>
      </c>
      <c r="B117" t="s">
        <v>152</v>
      </c>
      <c r="C117" t="s">
        <v>92</v>
      </c>
      <c r="D117" t="s">
        <v>173</v>
      </c>
      <c r="E117" t="s">
        <v>94</v>
      </c>
      <c r="F117" t="s">
        <v>94</v>
      </c>
      <c r="G117">
        <v>53</v>
      </c>
      <c r="H117">
        <v>1.1399999999999999</v>
      </c>
      <c r="I117">
        <v>2.2000000000000002</v>
      </c>
      <c r="J117">
        <v>2.0299999999999998</v>
      </c>
      <c r="K117">
        <v>0.89</v>
      </c>
      <c r="L117">
        <v>19.101123600000001</v>
      </c>
      <c r="M117">
        <v>13297.8</v>
      </c>
      <c r="N117">
        <v>2.990224</v>
      </c>
      <c r="O117">
        <v>28</v>
      </c>
      <c r="P117">
        <v>2.5318613330000002</v>
      </c>
      <c r="Q117">
        <v>2.4178320000000002</v>
      </c>
      <c r="R117">
        <v>-1.9594693329999999</v>
      </c>
      <c r="S117" t="s">
        <v>95</v>
      </c>
      <c r="T117" t="s">
        <v>94</v>
      </c>
    </row>
    <row r="118" spans="1:20" hidden="1" x14ac:dyDescent="0.25">
      <c r="A118" t="s">
        <v>90</v>
      </c>
      <c r="B118" t="s">
        <v>70</v>
      </c>
      <c r="C118" t="s">
        <v>92</v>
      </c>
      <c r="D118" t="s">
        <v>72</v>
      </c>
      <c r="E118" t="s">
        <v>64</v>
      </c>
      <c r="F118" t="s">
        <v>94</v>
      </c>
      <c r="G118">
        <v>175</v>
      </c>
      <c r="H118">
        <v>1.1200000000000001</v>
      </c>
      <c r="I118">
        <v>2.23</v>
      </c>
      <c r="J118">
        <v>2.19</v>
      </c>
      <c r="K118">
        <v>1.07</v>
      </c>
      <c r="L118">
        <v>3.7383177569999999</v>
      </c>
      <c r="M118">
        <v>9852.2000000000007</v>
      </c>
      <c r="N118">
        <v>2.7145760000000001</v>
      </c>
      <c r="O118">
        <v>20.75</v>
      </c>
      <c r="P118">
        <v>1.7075608</v>
      </c>
      <c r="Q118">
        <v>2.4178320000000002</v>
      </c>
      <c r="R118">
        <v>-1.4108168000000001</v>
      </c>
      <c r="S118" t="s">
        <v>95</v>
      </c>
      <c r="T118" t="s">
        <v>94</v>
      </c>
    </row>
    <row r="119" spans="1:20" hidden="1" x14ac:dyDescent="0.25">
      <c r="A119" t="s">
        <v>90</v>
      </c>
      <c r="B119" t="s">
        <v>70</v>
      </c>
      <c r="C119" t="s">
        <v>92</v>
      </c>
      <c r="D119" t="s">
        <v>72</v>
      </c>
      <c r="E119" t="s">
        <v>65</v>
      </c>
      <c r="F119" t="s">
        <v>94</v>
      </c>
      <c r="G119">
        <v>135</v>
      </c>
      <c r="H119">
        <v>1.1200000000000001</v>
      </c>
      <c r="I119">
        <v>2.06</v>
      </c>
      <c r="J119">
        <v>2.0499999999999998</v>
      </c>
      <c r="K119">
        <v>0.93</v>
      </c>
      <c r="L119">
        <v>1.075268817</v>
      </c>
      <c r="M119">
        <v>4215.3</v>
      </c>
      <c r="N119">
        <v>2.2636240000000001</v>
      </c>
      <c r="O119">
        <v>20.75</v>
      </c>
      <c r="P119">
        <v>1.7075608</v>
      </c>
      <c r="Q119">
        <v>2.4178320000000002</v>
      </c>
      <c r="R119">
        <v>-1.8617687999999999</v>
      </c>
      <c r="S119" t="s">
        <v>95</v>
      </c>
      <c r="T119" t="s">
        <v>94</v>
      </c>
    </row>
    <row r="120" spans="1:20" hidden="1" x14ac:dyDescent="0.25">
      <c r="A120" t="s">
        <v>90</v>
      </c>
      <c r="B120" t="s">
        <v>69</v>
      </c>
      <c r="C120" t="s">
        <v>92</v>
      </c>
      <c r="D120" t="s">
        <v>71</v>
      </c>
      <c r="E120">
        <v>8</v>
      </c>
      <c r="F120" t="s">
        <v>94</v>
      </c>
      <c r="G120">
        <v>116</v>
      </c>
      <c r="H120">
        <v>1.07</v>
      </c>
      <c r="I120">
        <v>10.119999999999999</v>
      </c>
      <c r="J120">
        <v>10.07</v>
      </c>
      <c r="K120">
        <v>9</v>
      </c>
      <c r="L120">
        <v>0.55555555599999995</v>
      </c>
      <c r="M120">
        <v>4540.6000000000004</v>
      </c>
      <c r="N120">
        <v>0.84254799999999996</v>
      </c>
      <c r="O120">
        <v>20.25</v>
      </c>
      <c r="P120">
        <v>2.2054008000000001</v>
      </c>
      <c r="Q120">
        <v>2.4178320000000002</v>
      </c>
      <c r="R120">
        <v>-3.7806848</v>
      </c>
      <c r="S120" t="s">
        <v>95</v>
      </c>
      <c r="T120" t="s">
        <v>94</v>
      </c>
    </row>
    <row r="121" spans="1:20" x14ac:dyDescent="0.25">
      <c r="A121" t="s">
        <v>90</v>
      </c>
      <c r="B121" t="s">
        <v>152</v>
      </c>
      <c r="C121" t="s">
        <v>92</v>
      </c>
      <c r="D121" t="s">
        <v>174</v>
      </c>
      <c r="E121" t="s">
        <v>94</v>
      </c>
      <c r="F121" t="s">
        <v>94</v>
      </c>
      <c r="G121">
        <v>60</v>
      </c>
      <c r="H121">
        <v>1.1399999999999999</v>
      </c>
      <c r="I121">
        <v>1.91</v>
      </c>
      <c r="J121">
        <v>1.76</v>
      </c>
      <c r="K121">
        <v>0.62</v>
      </c>
      <c r="L121">
        <v>24.19354839</v>
      </c>
      <c r="M121">
        <v>15574.9</v>
      </c>
      <c r="N121">
        <v>3.1723919999999999</v>
      </c>
      <c r="O121">
        <v>28</v>
      </c>
      <c r="P121">
        <v>2.5318613330000002</v>
      </c>
      <c r="Q121">
        <v>2.4178320000000002</v>
      </c>
      <c r="R121">
        <v>-1.777301333</v>
      </c>
      <c r="S121" t="s">
        <v>95</v>
      </c>
      <c r="T121" t="s">
        <v>94</v>
      </c>
    </row>
    <row r="122" spans="1:20" x14ac:dyDescent="0.25">
      <c r="A122" t="s">
        <v>90</v>
      </c>
      <c r="B122" t="s">
        <v>152</v>
      </c>
      <c r="C122" t="s">
        <v>92</v>
      </c>
      <c r="D122" t="s">
        <v>175</v>
      </c>
      <c r="E122" t="s">
        <v>94</v>
      </c>
      <c r="F122" t="s">
        <v>94</v>
      </c>
      <c r="G122">
        <v>61</v>
      </c>
      <c r="H122">
        <v>1.1499999999999999</v>
      </c>
      <c r="I122">
        <v>1.88</v>
      </c>
      <c r="J122">
        <v>1.69</v>
      </c>
      <c r="K122">
        <v>0.54</v>
      </c>
      <c r="L122">
        <v>35.185185189999999</v>
      </c>
      <c r="M122">
        <v>9482.7000000000007</v>
      </c>
      <c r="N122">
        <v>2.6850160000000001</v>
      </c>
      <c r="O122">
        <v>28</v>
      </c>
      <c r="P122">
        <v>2.5318613330000002</v>
      </c>
      <c r="Q122">
        <v>2.4178320000000002</v>
      </c>
      <c r="R122">
        <v>-2.2646773329999998</v>
      </c>
      <c r="S122" t="s">
        <v>95</v>
      </c>
      <c r="T122" t="s">
        <v>94</v>
      </c>
    </row>
    <row r="123" spans="1:20" hidden="1" x14ac:dyDescent="0.25">
      <c r="A123" t="s">
        <v>90</v>
      </c>
      <c r="B123" t="s">
        <v>66</v>
      </c>
      <c r="C123" t="s">
        <v>92</v>
      </c>
      <c r="D123" t="s">
        <v>72</v>
      </c>
      <c r="E123" t="s">
        <v>64</v>
      </c>
      <c r="F123" t="s">
        <v>94</v>
      </c>
      <c r="G123">
        <v>153</v>
      </c>
      <c r="H123">
        <v>1.1200000000000001</v>
      </c>
      <c r="I123">
        <v>1.8</v>
      </c>
      <c r="J123">
        <v>1.77</v>
      </c>
      <c r="K123">
        <v>0.65</v>
      </c>
      <c r="L123">
        <v>4.615384615</v>
      </c>
      <c r="M123">
        <v>11745.5</v>
      </c>
      <c r="N123">
        <v>2.8660399999999999</v>
      </c>
      <c r="O123">
        <v>20.75</v>
      </c>
      <c r="P123">
        <v>2.104384</v>
      </c>
      <c r="Q123">
        <v>2.4178320000000002</v>
      </c>
      <c r="R123">
        <v>-1.6561760000000001</v>
      </c>
      <c r="S123" t="s">
        <v>95</v>
      </c>
      <c r="T123" t="s">
        <v>94</v>
      </c>
    </row>
    <row r="124" spans="1:20" hidden="1" x14ac:dyDescent="0.25">
      <c r="A124" t="s">
        <v>90</v>
      </c>
      <c r="B124" t="s">
        <v>70</v>
      </c>
      <c r="C124" t="s">
        <v>92</v>
      </c>
      <c r="D124" t="s">
        <v>72</v>
      </c>
      <c r="E124">
        <v>6</v>
      </c>
      <c r="F124" t="s">
        <v>94</v>
      </c>
      <c r="G124">
        <v>136</v>
      </c>
      <c r="H124">
        <v>1.1399999999999999</v>
      </c>
      <c r="I124">
        <v>3.54</v>
      </c>
      <c r="J124">
        <v>3.4</v>
      </c>
      <c r="K124">
        <v>2.2599999999999998</v>
      </c>
      <c r="L124">
        <v>6.1946902650000002</v>
      </c>
      <c r="M124">
        <v>0</v>
      </c>
      <c r="N124">
        <v>1.9263999999999999</v>
      </c>
      <c r="O124">
        <v>20.75</v>
      </c>
      <c r="P124">
        <v>1.7075608</v>
      </c>
      <c r="Q124">
        <v>2.4178320000000002</v>
      </c>
      <c r="R124">
        <v>-2.1989928000000001</v>
      </c>
      <c r="S124" t="s">
        <v>95</v>
      </c>
      <c r="T124" t="s">
        <v>94</v>
      </c>
    </row>
    <row r="125" spans="1:20" hidden="1" x14ac:dyDescent="0.25">
      <c r="A125" t="s">
        <v>90</v>
      </c>
      <c r="B125" t="s">
        <v>66</v>
      </c>
      <c r="C125" t="s">
        <v>92</v>
      </c>
      <c r="D125" t="s">
        <v>72</v>
      </c>
      <c r="E125">
        <v>9</v>
      </c>
      <c r="F125" t="s">
        <v>94</v>
      </c>
      <c r="G125">
        <v>150</v>
      </c>
      <c r="H125">
        <v>1.1499999999999999</v>
      </c>
      <c r="I125">
        <v>2.17</v>
      </c>
      <c r="J125">
        <v>2.13</v>
      </c>
      <c r="K125">
        <v>0.98</v>
      </c>
      <c r="L125">
        <v>4.0816326529999998</v>
      </c>
      <c r="M125">
        <v>11753.6</v>
      </c>
      <c r="N125">
        <v>2.8666879999999999</v>
      </c>
      <c r="O125">
        <v>20.75</v>
      </c>
      <c r="P125">
        <v>2.104384</v>
      </c>
      <c r="Q125">
        <v>2.4178320000000002</v>
      </c>
      <c r="R125">
        <v>-1.6555280000000001</v>
      </c>
      <c r="S125" t="s">
        <v>95</v>
      </c>
      <c r="T125" t="s">
        <v>94</v>
      </c>
    </row>
    <row r="126" spans="1:20" hidden="1" x14ac:dyDescent="0.25">
      <c r="A126" t="s">
        <v>90</v>
      </c>
      <c r="B126" t="s">
        <v>66</v>
      </c>
      <c r="C126" t="s">
        <v>92</v>
      </c>
      <c r="D126" t="s">
        <v>71</v>
      </c>
      <c r="E126">
        <v>8</v>
      </c>
      <c r="F126" t="s">
        <v>94</v>
      </c>
      <c r="G126">
        <v>125</v>
      </c>
      <c r="H126">
        <v>1.1100000000000001</v>
      </c>
      <c r="I126">
        <v>2.39</v>
      </c>
      <c r="J126">
        <v>2.4300000000000002</v>
      </c>
      <c r="K126">
        <v>1.32</v>
      </c>
      <c r="L126">
        <v>-3.0303030299999998</v>
      </c>
      <c r="M126">
        <v>7439.4</v>
      </c>
      <c r="N126">
        <v>1.074452</v>
      </c>
      <c r="O126">
        <v>20.25</v>
      </c>
      <c r="P126">
        <v>2.104384</v>
      </c>
      <c r="Q126">
        <v>2.4178320000000002</v>
      </c>
      <c r="R126">
        <v>-3.4477639999999998</v>
      </c>
      <c r="S126" t="s">
        <v>95</v>
      </c>
      <c r="T126" t="s">
        <v>94</v>
      </c>
    </row>
    <row r="127" spans="1:20" x14ac:dyDescent="0.25">
      <c r="A127" t="s">
        <v>90</v>
      </c>
      <c r="B127" t="s">
        <v>152</v>
      </c>
      <c r="C127" t="s">
        <v>92</v>
      </c>
      <c r="D127" t="s">
        <v>176</v>
      </c>
      <c r="E127" t="s">
        <v>94</v>
      </c>
      <c r="F127" t="s">
        <v>94</v>
      </c>
      <c r="G127">
        <v>70</v>
      </c>
      <c r="H127">
        <v>1.1200000000000001</v>
      </c>
      <c r="I127">
        <v>2.2200000000000002</v>
      </c>
      <c r="J127">
        <v>2.19</v>
      </c>
      <c r="K127">
        <v>1.07</v>
      </c>
      <c r="L127">
        <v>2.8037383180000002</v>
      </c>
      <c r="M127">
        <v>6776</v>
      </c>
      <c r="N127">
        <v>2.46848</v>
      </c>
      <c r="O127">
        <v>22</v>
      </c>
      <c r="P127">
        <v>2.5318613330000002</v>
      </c>
      <c r="Q127">
        <v>2.4178320000000002</v>
      </c>
      <c r="R127">
        <v>-2.4812133329999999</v>
      </c>
      <c r="S127" t="s">
        <v>95</v>
      </c>
      <c r="T127" t="s">
        <v>94</v>
      </c>
    </row>
    <row r="128" spans="1:20" x14ac:dyDescent="0.25">
      <c r="A128" t="s">
        <v>90</v>
      </c>
      <c r="B128" t="s">
        <v>152</v>
      </c>
      <c r="C128" t="s">
        <v>92</v>
      </c>
      <c r="D128" t="s">
        <v>177</v>
      </c>
      <c r="E128" t="s">
        <v>94</v>
      </c>
      <c r="F128" t="s">
        <v>94</v>
      </c>
      <c r="G128">
        <v>83</v>
      </c>
      <c r="H128">
        <v>1.1000000000000001</v>
      </c>
      <c r="I128">
        <v>2.78</v>
      </c>
      <c r="J128">
        <v>2.67</v>
      </c>
      <c r="K128">
        <v>1.57</v>
      </c>
      <c r="L128">
        <v>7.0063694270000001</v>
      </c>
      <c r="M128">
        <v>12979.9</v>
      </c>
      <c r="N128">
        <v>2.9647920000000001</v>
      </c>
      <c r="O128">
        <v>22</v>
      </c>
      <c r="P128">
        <v>2.5318613330000002</v>
      </c>
      <c r="Q128">
        <v>2.4178320000000002</v>
      </c>
      <c r="R128">
        <v>-1.984901333</v>
      </c>
      <c r="S128" t="s">
        <v>95</v>
      </c>
      <c r="T128" t="s">
        <v>111</v>
      </c>
    </row>
    <row r="129" spans="1:20" hidden="1" x14ac:dyDescent="0.25">
      <c r="A129" t="s">
        <v>90</v>
      </c>
      <c r="B129" t="s">
        <v>68</v>
      </c>
      <c r="C129" t="s">
        <v>92</v>
      </c>
      <c r="D129" t="s">
        <v>71</v>
      </c>
      <c r="E129">
        <v>9</v>
      </c>
      <c r="F129" t="s">
        <v>154</v>
      </c>
      <c r="G129">
        <v>143</v>
      </c>
      <c r="H129">
        <v>1.1100000000000001</v>
      </c>
      <c r="I129">
        <v>3.87</v>
      </c>
      <c r="J129">
        <v>3.87</v>
      </c>
      <c r="K129">
        <v>2.76</v>
      </c>
      <c r="L129">
        <v>0</v>
      </c>
      <c r="M129">
        <v>5436.8</v>
      </c>
      <c r="N129">
        <v>0.91424399999999995</v>
      </c>
      <c r="O129">
        <v>20.25</v>
      </c>
      <c r="P129">
        <v>2.2905160000000002</v>
      </c>
      <c r="Q129">
        <v>2.4178320000000002</v>
      </c>
      <c r="R129">
        <v>-3.7941039999999999</v>
      </c>
      <c r="S129" t="s">
        <v>95</v>
      </c>
      <c r="T129" t="s">
        <v>94</v>
      </c>
    </row>
    <row r="130" spans="1:20" hidden="1" x14ac:dyDescent="0.25">
      <c r="A130" t="s">
        <v>90</v>
      </c>
      <c r="B130" t="s">
        <v>69</v>
      </c>
      <c r="C130" t="s">
        <v>92</v>
      </c>
      <c r="D130" t="s">
        <v>71</v>
      </c>
      <c r="E130">
        <v>9</v>
      </c>
      <c r="F130" t="s">
        <v>94</v>
      </c>
      <c r="G130">
        <v>115</v>
      </c>
      <c r="H130">
        <v>1.1000000000000001</v>
      </c>
      <c r="I130">
        <v>11.97</v>
      </c>
      <c r="J130">
        <v>11.73</v>
      </c>
      <c r="K130">
        <v>10.63</v>
      </c>
      <c r="L130">
        <v>2.2577610539999999</v>
      </c>
      <c r="M130">
        <v>13801.1</v>
      </c>
      <c r="N130">
        <v>1.583388</v>
      </c>
      <c r="O130">
        <v>20.25</v>
      </c>
      <c r="P130">
        <v>2.2054008000000001</v>
      </c>
      <c r="Q130">
        <v>2.4178320000000002</v>
      </c>
      <c r="R130">
        <v>-3.0398448</v>
      </c>
      <c r="S130" t="s">
        <v>95</v>
      </c>
      <c r="T130" t="s">
        <v>94</v>
      </c>
    </row>
    <row r="131" spans="1:20" hidden="1" x14ac:dyDescent="0.25">
      <c r="A131" t="s">
        <v>90</v>
      </c>
      <c r="B131" t="s">
        <v>70</v>
      </c>
      <c r="C131" t="s">
        <v>92</v>
      </c>
      <c r="D131" t="s">
        <v>71</v>
      </c>
      <c r="E131">
        <v>7</v>
      </c>
      <c r="F131" t="s">
        <v>94</v>
      </c>
      <c r="G131">
        <v>164</v>
      </c>
      <c r="H131">
        <v>1.1100000000000001</v>
      </c>
      <c r="I131">
        <v>3.24</v>
      </c>
      <c r="J131">
        <v>3.24</v>
      </c>
      <c r="K131">
        <v>2.13</v>
      </c>
      <c r="L131">
        <v>0</v>
      </c>
      <c r="M131">
        <v>9193.6</v>
      </c>
      <c r="N131">
        <v>1.214788</v>
      </c>
      <c r="O131">
        <v>20.25</v>
      </c>
      <c r="P131">
        <v>1.7075608</v>
      </c>
      <c r="Q131">
        <v>2.4178320000000002</v>
      </c>
      <c r="R131">
        <v>-2.9106048000000002</v>
      </c>
      <c r="S131" t="s">
        <v>95</v>
      </c>
      <c r="T131" t="s">
        <v>94</v>
      </c>
    </row>
    <row r="132" spans="1:20" hidden="1" x14ac:dyDescent="0.25">
      <c r="A132" t="s">
        <v>90</v>
      </c>
      <c r="B132" t="s">
        <v>66</v>
      </c>
      <c r="C132" t="s">
        <v>92</v>
      </c>
      <c r="D132" t="s">
        <v>71</v>
      </c>
      <c r="E132">
        <v>6</v>
      </c>
      <c r="F132" t="s">
        <v>94</v>
      </c>
      <c r="G132">
        <v>127</v>
      </c>
      <c r="H132">
        <v>1.1100000000000001</v>
      </c>
      <c r="I132">
        <v>1.94</v>
      </c>
      <c r="J132">
        <v>1.97</v>
      </c>
      <c r="K132">
        <v>0.86</v>
      </c>
      <c r="L132">
        <v>-3.4883720930000002</v>
      </c>
      <c r="M132">
        <v>11067.4</v>
      </c>
      <c r="N132">
        <v>1.364692</v>
      </c>
      <c r="O132">
        <v>20.25</v>
      </c>
      <c r="P132">
        <v>2.104384</v>
      </c>
      <c r="Q132">
        <v>2.4178320000000002</v>
      </c>
      <c r="R132">
        <v>-3.157524</v>
      </c>
      <c r="S132" t="s">
        <v>95</v>
      </c>
      <c r="T132" t="s">
        <v>94</v>
      </c>
    </row>
    <row r="133" spans="1:20" hidden="1" x14ac:dyDescent="0.25">
      <c r="A133" t="s">
        <v>90</v>
      </c>
      <c r="B133" t="s">
        <v>66</v>
      </c>
      <c r="C133" t="s">
        <v>92</v>
      </c>
      <c r="D133" t="s">
        <v>72</v>
      </c>
      <c r="E133">
        <v>9</v>
      </c>
      <c r="F133" t="s">
        <v>94</v>
      </c>
      <c r="G133">
        <v>128</v>
      </c>
      <c r="H133">
        <v>1.1000000000000001</v>
      </c>
      <c r="I133">
        <v>2.4500000000000002</v>
      </c>
      <c r="J133">
        <v>2.48</v>
      </c>
      <c r="K133">
        <v>1.38</v>
      </c>
      <c r="L133">
        <v>-2.1739130430000002</v>
      </c>
      <c r="M133">
        <v>11753.6</v>
      </c>
      <c r="N133">
        <v>2.8666879999999999</v>
      </c>
      <c r="O133">
        <v>20.75</v>
      </c>
      <c r="P133">
        <v>2.104384</v>
      </c>
      <c r="Q133">
        <v>2.4178320000000002</v>
      </c>
      <c r="R133">
        <v>-1.6555280000000001</v>
      </c>
      <c r="S133" t="s">
        <v>95</v>
      </c>
      <c r="T133" t="s">
        <v>94</v>
      </c>
    </row>
    <row r="134" spans="1:20" hidden="1" x14ac:dyDescent="0.25">
      <c r="A134" t="s">
        <v>90</v>
      </c>
      <c r="B134" t="s">
        <v>69</v>
      </c>
      <c r="C134" t="s">
        <v>92</v>
      </c>
      <c r="D134" t="s">
        <v>71</v>
      </c>
      <c r="E134">
        <v>6</v>
      </c>
      <c r="F134" t="s">
        <v>94</v>
      </c>
      <c r="G134">
        <v>113</v>
      </c>
      <c r="H134">
        <v>1.0900000000000001</v>
      </c>
      <c r="I134">
        <v>11.99</v>
      </c>
      <c r="J134">
        <v>11.94</v>
      </c>
      <c r="K134">
        <v>10.85</v>
      </c>
      <c r="L134">
        <v>0.46082949299999998</v>
      </c>
      <c r="M134">
        <v>23132.6</v>
      </c>
      <c r="N134">
        <v>2.3299080000000001</v>
      </c>
      <c r="O134">
        <v>20.25</v>
      </c>
      <c r="P134">
        <v>2.2054008000000001</v>
      </c>
      <c r="Q134">
        <v>2.4178320000000002</v>
      </c>
      <c r="R134">
        <v>-2.2933248000000002</v>
      </c>
      <c r="S134" t="s">
        <v>95</v>
      </c>
      <c r="T134" t="s">
        <v>94</v>
      </c>
    </row>
    <row r="135" spans="1:20" x14ac:dyDescent="0.25">
      <c r="A135" t="s">
        <v>90</v>
      </c>
      <c r="B135" t="s">
        <v>152</v>
      </c>
      <c r="C135" t="s">
        <v>92</v>
      </c>
      <c r="D135" t="s">
        <v>178</v>
      </c>
      <c r="E135" t="s">
        <v>94</v>
      </c>
      <c r="F135" t="s">
        <v>94</v>
      </c>
      <c r="G135">
        <v>29</v>
      </c>
      <c r="H135">
        <v>1.1200000000000001</v>
      </c>
      <c r="I135">
        <v>1.65</v>
      </c>
      <c r="J135">
        <v>1.64</v>
      </c>
      <c r="K135">
        <v>0.52</v>
      </c>
      <c r="L135">
        <v>1.923076923</v>
      </c>
      <c r="M135">
        <v>7576.6</v>
      </c>
      <c r="N135">
        <v>2.5325280000000001</v>
      </c>
      <c r="O135">
        <v>23</v>
      </c>
      <c r="P135">
        <v>2.5318613330000002</v>
      </c>
      <c r="Q135">
        <v>2.4178320000000002</v>
      </c>
      <c r="R135">
        <v>-2.4171653329999998</v>
      </c>
      <c r="S135" t="s">
        <v>95</v>
      </c>
      <c r="T135" t="s">
        <v>94</v>
      </c>
    </row>
    <row r="136" spans="1:20" hidden="1" x14ac:dyDescent="0.25">
      <c r="A136" t="s">
        <v>90</v>
      </c>
      <c r="B136" t="s">
        <v>69</v>
      </c>
      <c r="C136" t="s">
        <v>92</v>
      </c>
      <c r="D136" t="s">
        <v>72</v>
      </c>
      <c r="E136" t="s">
        <v>63</v>
      </c>
      <c r="F136" t="s">
        <v>94</v>
      </c>
      <c r="G136">
        <v>131</v>
      </c>
      <c r="H136">
        <v>1.1100000000000001</v>
      </c>
      <c r="I136">
        <v>5.44</v>
      </c>
      <c r="J136">
        <v>5.03</v>
      </c>
      <c r="K136">
        <v>3.92</v>
      </c>
      <c r="L136">
        <v>10.45918367</v>
      </c>
      <c r="M136">
        <v>8064.8</v>
      </c>
      <c r="N136">
        <v>2.5715840000000001</v>
      </c>
      <c r="O136">
        <v>20.75</v>
      </c>
      <c r="P136">
        <v>2.2054008000000001</v>
      </c>
      <c r="Q136">
        <v>2.4178320000000002</v>
      </c>
      <c r="R136">
        <v>-2.0516488000000002</v>
      </c>
      <c r="S136" t="s">
        <v>95</v>
      </c>
      <c r="T136" t="s">
        <v>94</v>
      </c>
    </row>
    <row r="137" spans="1:20" x14ac:dyDescent="0.25">
      <c r="A137" t="s">
        <v>90</v>
      </c>
      <c r="B137" t="s">
        <v>152</v>
      </c>
      <c r="C137" t="s">
        <v>92</v>
      </c>
      <c r="D137" t="s">
        <v>179</v>
      </c>
      <c r="E137" t="s">
        <v>94</v>
      </c>
      <c r="F137" t="s">
        <v>94</v>
      </c>
      <c r="G137">
        <v>81</v>
      </c>
      <c r="H137">
        <v>1.24</v>
      </c>
      <c r="I137">
        <v>2.33</v>
      </c>
      <c r="J137">
        <v>2.2999999999999998</v>
      </c>
      <c r="K137">
        <v>1.06</v>
      </c>
      <c r="L137">
        <v>2.8301886789999999</v>
      </c>
      <c r="M137">
        <v>14669.9</v>
      </c>
      <c r="N137">
        <v>3.0999919999999999</v>
      </c>
      <c r="O137">
        <v>22</v>
      </c>
      <c r="P137">
        <v>2.5318613330000002</v>
      </c>
      <c r="Q137">
        <v>2.4178320000000002</v>
      </c>
      <c r="R137">
        <v>-1.8497013330000001</v>
      </c>
      <c r="S137" t="s">
        <v>95</v>
      </c>
      <c r="T137" t="s">
        <v>94</v>
      </c>
    </row>
    <row r="138" spans="1:20" hidden="1" x14ac:dyDescent="0.25">
      <c r="A138" t="s">
        <v>90</v>
      </c>
      <c r="B138" t="s">
        <v>66</v>
      </c>
      <c r="C138" t="s">
        <v>92</v>
      </c>
      <c r="D138" t="s">
        <v>71</v>
      </c>
      <c r="E138" t="s">
        <v>65</v>
      </c>
      <c r="F138" t="s">
        <v>94</v>
      </c>
      <c r="G138">
        <v>122</v>
      </c>
      <c r="H138">
        <v>1.1100000000000001</v>
      </c>
      <c r="I138">
        <v>2.52</v>
      </c>
      <c r="J138">
        <v>2.5499999999999998</v>
      </c>
      <c r="K138">
        <v>1.44</v>
      </c>
      <c r="L138">
        <v>-2.0833333330000001</v>
      </c>
      <c r="M138">
        <v>5597.5</v>
      </c>
      <c r="N138">
        <v>0.92710000000000004</v>
      </c>
      <c r="O138">
        <v>20.25</v>
      </c>
      <c r="P138">
        <v>2.104384</v>
      </c>
      <c r="Q138">
        <v>2.4178320000000002</v>
      </c>
      <c r="R138">
        <v>-3.595116</v>
      </c>
      <c r="S138" t="s">
        <v>95</v>
      </c>
      <c r="T138" t="s">
        <v>94</v>
      </c>
    </row>
    <row r="139" spans="1:20" hidden="1" x14ac:dyDescent="0.25">
      <c r="A139" t="s">
        <v>90</v>
      </c>
      <c r="B139" t="s">
        <v>66</v>
      </c>
      <c r="C139" t="s">
        <v>92</v>
      </c>
      <c r="D139" t="s">
        <v>72</v>
      </c>
      <c r="E139" t="s">
        <v>62</v>
      </c>
      <c r="F139" t="s">
        <v>94</v>
      </c>
      <c r="G139">
        <v>120</v>
      </c>
      <c r="H139">
        <v>1.1100000000000001</v>
      </c>
      <c r="I139">
        <v>3.02</v>
      </c>
      <c r="J139">
        <v>3.04</v>
      </c>
      <c r="K139">
        <v>1.93</v>
      </c>
      <c r="L139">
        <v>-1.0362694299999999</v>
      </c>
      <c r="M139">
        <v>5524.6</v>
      </c>
      <c r="N139">
        <v>2.3683679999999998</v>
      </c>
      <c r="O139">
        <v>20.75</v>
      </c>
      <c r="P139">
        <v>2.104384</v>
      </c>
      <c r="Q139">
        <v>2.4178320000000002</v>
      </c>
      <c r="R139">
        <v>-2.153848</v>
      </c>
      <c r="S139" t="s">
        <v>95</v>
      </c>
      <c r="T139" t="s">
        <v>94</v>
      </c>
    </row>
    <row r="140" spans="1:20" x14ac:dyDescent="0.25">
      <c r="A140" t="s">
        <v>90</v>
      </c>
      <c r="B140" t="s">
        <v>152</v>
      </c>
      <c r="C140" t="s">
        <v>92</v>
      </c>
      <c r="D140" t="s">
        <v>180</v>
      </c>
      <c r="E140" t="s">
        <v>94</v>
      </c>
      <c r="F140" t="s">
        <v>94</v>
      </c>
      <c r="G140">
        <v>16</v>
      </c>
      <c r="H140">
        <v>1.0900000000000001</v>
      </c>
      <c r="I140">
        <v>1.79</v>
      </c>
      <c r="J140">
        <v>1.77</v>
      </c>
      <c r="K140">
        <v>0.68</v>
      </c>
      <c r="L140">
        <v>2.9411764709999999</v>
      </c>
      <c r="M140">
        <v>25179</v>
      </c>
      <c r="N140">
        <v>3.9407199999999998</v>
      </c>
      <c r="O140">
        <v>23</v>
      </c>
      <c r="P140">
        <v>2.5318613330000002</v>
      </c>
      <c r="Q140">
        <v>2.4178320000000002</v>
      </c>
      <c r="R140">
        <v>-1.0089733329999999</v>
      </c>
      <c r="S140" t="s">
        <v>95</v>
      </c>
      <c r="T140" t="s">
        <v>94</v>
      </c>
    </row>
    <row r="141" spans="1:20" hidden="1" x14ac:dyDescent="0.25">
      <c r="A141" t="s">
        <v>90</v>
      </c>
      <c r="B141" t="s">
        <v>69</v>
      </c>
      <c r="C141" t="s">
        <v>92</v>
      </c>
      <c r="D141" t="s">
        <v>72</v>
      </c>
      <c r="E141" t="s">
        <v>65</v>
      </c>
      <c r="F141" t="s">
        <v>94</v>
      </c>
      <c r="G141">
        <v>134</v>
      </c>
      <c r="H141">
        <v>1.1200000000000001</v>
      </c>
      <c r="I141">
        <v>8.3800000000000008</v>
      </c>
      <c r="J141">
        <v>7.99</v>
      </c>
      <c r="K141">
        <v>6.87</v>
      </c>
      <c r="L141">
        <v>5.6768558950000001</v>
      </c>
      <c r="M141">
        <v>15683.8</v>
      </c>
      <c r="N141">
        <v>3.1811039999999999</v>
      </c>
      <c r="O141">
        <v>20.75</v>
      </c>
      <c r="P141">
        <v>2.2054008000000001</v>
      </c>
      <c r="Q141">
        <v>2.4178320000000002</v>
      </c>
      <c r="R141">
        <v>-1.4421288000000001</v>
      </c>
      <c r="S141" t="s">
        <v>95</v>
      </c>
      <c r="T141" t="s">
        <v>94</v>
      </c>
    </row>
    <row r="142" spans="1:20" hidden="1" x14ac:dyDescent="0.25">
      <c r="A142" t="s">
        <v>90</v>
      </c>
      <c r="B142" t="s">
        <v>66</v>
      </c>
      <c r="C142" t="s">
        <v>92</v>
      </c>
      <c r="D142" t="s">
        <v>72</v>
      </c>
      <c r="E142" t="s">
        <v>62</v>
      </c>
      <c r="F142" t="s">
        <v>94</v>
      </c>
      <c r="G142">
        <v>151</v>
      </c>
      <c r="H142">
        <v>1.1100000000000001</v>
      </c>
      <c r="I142">
        <v>2.02</v>
      </c>
      <c r="J142">
        <v>1.97</v>
      </c>
      <c r="K142">
        <v>0.86</v>
      </c>
      <c r="L142">
        <v>5.8139534880000001</v>
      </c>
      <c r="M142">
        <v>5524.6</v>
      </c>
      <c r="N142">
        <v>2.3683679999999998</v>
      </c>
      <c r="O142">
        <v>20.75</v>
      </c>
      <c r="P142">
        <v>2.104384</v>
      </c>
      <c r="Q142">
        <v>2.4178320000000002</v>
      </c>
      <c r="R142">
        <v>-2.153848</v>
      </c>
      <c r="S142" t="s">
        <v>95</v>
      </c>
      <c r="T142" t="s">
        <v>94</v>
      </c>
    </row>
    <row r="143" spans="1:20" x14ac:dyDescent="0.25">
      <c r="A143" t="s">
        <v>90</v>
      </c>
      <c r="B143" t="s">
        <v>152</v>
      </c>
      <c r="C143" t="s">
        <v>92</v>
      </c>
      <c r="D143" t="s">
        <v>181</v>
      </c>
      <c r="E143" t="s">
        <v>94</v>
      </c>
      <c r="F143" t="s">
        <v>94</v>
      </c>
      <c r="G143">
        <v>51</v>
      </c>
      <c r="H143">
        <v>1.0900000000000001</v>
      </c>
      <c r="I143">
        <v>1.65</v>
      </c>
      <c r="J143">
        <v>1.63</v>
      </c>
      <c r="K143">
        <v>0.54</v>
      </c>
      <c r="L143">
        <v>3.703703704</v>
      </c>
      <c r="M143">
        <v>10314.299999999999</v>
      </c>
      <c r="N143">
        <v>2.751544</v>
      </c>
      <c r="O143">
        <v>28</v>
      </c>
      <c r="P143">
        <v>2.5318613330000002</v>
      </c>
      <c r="Q143">
        <v>2.4178320000000002</v>
      </c>
      <c r="R143">
        <v>-2.1981493329999999</v>
      </c>
      <c r="S143" t="s">
        <v>95</v>
      </c>
      <c r="T143" t="s">
        <v>94</v>
      </c>
    </row>
    <row r="144" spans="1:20" hidden="1" x14ac:dyDescent="0.25">
      <c r="A144" t="s">
        <v>90</v>
      </c>
      <c r="B144" t="s">
        <v>69</v>
      </c>
      <c r="C144" t="s">
        <v>92</v>
      </c>
      <c r="D144" t="s">
        <v>72</v>
      </c>
      <c r="E144">
        <v>8</v>
      </c>
      <c r="F144" t="s">
        <v>94</v>
      </c>
      <c r="G144">
        <v>179</v>
      </c>
      <c r="H144">
        <v>1.1000000000000001</v>
      </c>
      <c r="I144">
        <v>7.42</v>
      </c>
      <c r="J144">
        <v>7.07</v>
      </c>
      <c r="K144">
        <v>5.97</v>
      </c>
      <c r="L144">
        <v>5.8626465659999996</v>
      </c>
      <c r="M144">
        <v>15489.2</v>
      </c>
      <c r="N144">
        <v>3.1655359999999999</v>
      </c>
      <c r="O144">
        <v>20.75</v>
      </c>
      <c r="P144">
        <v>2.2054008000000001</v>
      </c>
      <c r="Q144">
        <v>2.4178320000000002</v>
      </c>
      <c r="R144">
        <v>-1.4576967999999999</v>
      </c>
      <c r="S144" t="s">
        <v>95</v>
      </c>
      <c r="T144" t="s">
        <v>94</v>
      </c>
    </row>
    <row r="145" spans="1:20" x14ac:dyDescent="0.25">
      <c r="A145" t="s">
        <v>90</v>
      </c>
      <c r="B145" t="s">
        <v>152</v>
      </c>
      <c r="C145" t="s">
        <v>92</v>
      </c>
      <c r="D145" t="s">
        <v>182</v>
      </c>
      <c r="E145" t="s">
        <v>94</v>
      </c>
      <c r="F145" t="s">
        <v>94</v>
      </c>
      <c r="G145">
        <v>23</v>
      </c>
      <c r="H145">
        <v>1.08</v>
      </c>
      <c r="I145">
        <v>1.75</v>
      </c>
      <c r="J145">
        <v>1.69</v>
      </c>
      <c r="K145">
        <v>0.61</v>
      </c>
      <c r="L145">
        <v>9.8360655739999991</v>
      </c>
      <c r="M145">
        <v>12386.6</v>
      </c>
      <c r="N145">
        <v>2.9173279999999999</v>
      </c>
      <c r="O145">
        <v>23</v>
      </c>
      <c r="P145">
        <v>2.5318613330000002</v>
      </c>
      <c r="Q145">
        <v>2.4178320000000002</v>
      </c>
      <c r="R145">
        <v>-2.032365333</v>
      </c>
      <c r="S145" t="s">
        <v>95</v>
      </c>
      <c r="T145" t="s">
        <v>94</v>
      </c>
    </row>
    <row r="146" spans="1:20" hidden="1" x14ac:dyDescent="0.25">
      <c r="A146" t="s">
        <v>90</v>
      </c>
      <c r="B146" t="s">
        <v>69</v>
      </c>
      <c r="C146" t="s">
        <v>92</v>
      </c>
      <c r="D146" t="s">
        <v>72</v>
      </c>
      <c r="E146" t="s">
        <v>62</v>
      </c>
      <c r="F146" t="s">
        <v>94</v>
      </c>
      <c r="G146">
        <v>174</v>
      </c>
      <c r="H146">
        <v>1.1399999999999999</v>
      </c>
      <c r="I146">
        <v>9.2899999999999991</v>
      </c>
      <c r="J146">
        <v>7.82</v>
      </c>
      <c r="K146">
        <v>6.68</v>
      </c>
      <c r="L146">
        <v>22.00598802</v>
      </c>
      <c r="M146">
        <v>3348.7</v>
      </c>
      <c r="N146">
        <v>2.194296</v>
      </c>
      <c r="O146">
        <v>20.75</v>
      </c>
      <c r="P146">
        <v>2.2054008000000001</v>
      </c>
      <c r="Q146">
        <v>2.4178320000000002</v>
      </c>
      <c r="R146">
        <v>-2.4289367999999998</v>
      </c>
      <c r="S146" t="s">
        <v>95</v>
      </c>
      <c r="T146" t="s">
        <v>94</v>
      </c>
    </row>
    <row r="147" spans="1:20" x14ac:dyDescent="0.25">
      <c r="A147" t="s">
        <v>90</v>
      </c>
      <c r="B147" t="s">
        <v>152</v>
      </c>
      <c r="C147" t="s">
        <v>92</v>
      </c>
      <c r="D147" t="s">
        <v>183</v>
      </c>
      <c r="E147" t="s">
        <v>94</v>
      </c>
      <c r="F147" t="s">
        <v>94</v>
      </c>
      <c r="G147">
        <v>109</v>
      </c>
      <c r="H147">
        <v>1.1200000000000001</v>
      </c>
      <c r="I147">
        <v>1.8</v>
      </c>
      <c r="J147" t="s">
        <v>94</v>
      </c>
      <c r="K147" t="s">
        <v>94</v>
      </c>
      <c r="L147" t="s">
        <v>94</v>
      </c>
      <c r="M147">
        <v>14337</v>
      </c>
      <c r="N147">
        <v>3.0733600000000001</v>
      </c>
      <c r="O147">
        <v>22</v>
      </c>
      <c r="P147">
        <v>2.5318613330000002</v>
      </c>
      <c r="Q147">
        <v>2.4178320000000002</v>
      </c>
      <c r="R147">
        <v>-1.876333333</v>
      </c>
      <c r="S147" t="s">
        <v>95</v>
      </c>
      <c r="T147" t="s">
        <v>94</v>
      </c>
    </row>
    <row r="148" spans="1:20" x14ac:dyDescent="0.25">
      <c r="A148" t="s">
        <v>90</v>
      </c>
      <c r="B148" t="s">
        <v>152</v>
      </c>
      <c r="C148" t="s">
        <v>92</v>
      </c>
      <c r="D148" t="s">
        <v>184</v>
      </c>
      <c r="E148" t="s">
        <v>94</v>
      </c>
      <c r="F148" t="s">
        <v>94</v>
      </c>
      <c r="G148">
        <v>110</v>
      </c>
      <c r="H148">
        <v>1.1000000000000001</v>
      </c>
      <c r="I148">
        <v>1.75</v>
      </c>
      <c r="J148">
        <v>1.73</v>
      </c>
      <c r="K148">
        <v>0.63</v>
      </c>
      <c r="L148">
        <v>3.1746031750000001</v>
      </c>
      <c r="M148">
        <v>13331.7</v>
      </c>
      <c r="N148">
        <v>2.9929359999999998</v>
      </c>
      <c r="O148">
        <v>22</v>
      </c>
      <c r="P148">
        <v>2.5318613330000002</v>
      </c>
      <c r="Q148">
        <v>2.4178320000000002</v>
      </c>
      <c r="R148">
        <v>-1.9567573330000001</v>
      </c>
      <c r="S148" t="s">
        <v>95</v>
      </c>
      <c r="T148" t="s">
        <v>94</v>
      </c>
    </row>
    <row r="149" spans="1:20" hidden="1" x14ac:dyDescent="0.25">
      <c r="A149" t="s">
        <v>90</v>
      </c>
      <c r="B149" t="s">
        <v>69</v>
      </c>
      <c r="C149" t="s">
        <v>92</v>
      </c>
      <c r="D149" t="s">
        <v>72</v>
      </c>
      <c r="E149" t="s">
        <v>64</v>
      </c>
      <c r="F149" t="s">
        <v>94</v>
      </c>
      <c r="G149">
        <v>133</v>
      </c>
      <c r="H149">
        <v>1.1399999999999999</v>
      </c>
      <c r="I149">
        <v>7.4</v>
      </c>
      <c r="J149">
        <v>6.83</v>
      </c>
      <c r="K149">
        <v>5.69</v>
      </c>
      <c r="L149">
        <v>10.01757469</v>
      </c>
      <c r="M149">
        <v>20233.5</v>
      </c>
      <c r="N149">
        <v>3.54508</v>
      </c>
      <c r="O149">
        <v>20.75</v>
      </c>
      <c r="P149">
        <v>2.2054008000000001</v>
      </c>
      <c r="Q149">
        <v>2.4178320000000002</v>
      </c>
      <c r="R149">
        <v>-1.0781528</v>
      </c>
      <c r="S149" t="s">
        <v>95</v>
      </c>
      <c r="T149" t="s">
        <v>94</v>
      </c>
    </row>
    <row r="150" spans="1:20" x14ac:dyDescent="0.25">
      <c r="A150" t="s">
        <v>90</v>
      </c>
      <c r="B150" t="s">
        <v>152</v>
      </c>
      <c r="C150" t="s">
        <v>92</v>
      </c>
      <c r="D150" t="s">
        <v>185</v>
      </c>
      <c r="E150" t="s">
        <v>94</v>
      </c>
      <c r="F150" t="s">
        <v>94</v>
      </c>
      <c r="G150">
        <v>62</v>
      </c>
      <c r="H150">
        <v>1.1399999999999999</v>
      </c>
      <c r="I150">
        <v>1.78</v>
      </c>
      <c r="J150">
        <v>1.75</v>
      </c>
      <c r="K150">
        <v>0.61</v>
      </c>
      <c r="L150">
        <v>4.9180327869999996</v>
      </c>
      <c r="M150">
        <v>10661.3</v>
      </c>
      <c r="N150">
        <v>2.7793040000000002</v>
      </c>
      <c r="O150">
        <v>28</v>
      </c>
      <c r="P150">
        <v>2.5318613330000002</v>
      </c>
      <c r="Q150">
        <v>2.4178320000000002</v>
      </c>
      <c r="R150">
        <v>-2.1703893330000001</v>
      </c>
      <c r="S150" t="s">
        <v>95</v>
      </c>
      <c r="T150" t="s">
        <v>94</v>
      </c>
    </row>
    <row r="151" spans="1:20" hidden="1" x14ac:dyDescent="0.25">
      <c r="A151" t="s">
        <v>90</v>
      </c>
      <c r="B151" t="s">
        <v>70</v>
      </c>
      <c r="C151" t="s">
        <v>92</v>
      </c>
      <c r="D151" t="s">
        <v>71</v>
      </c>
      <c r="E151" t="s">
        <v>63</v>
      </c>
      <c r="F151" t="s">
        <v>94</v>
      </c>
      <c r="G151">
        <v>161</v>
      </c>
      <c r="H151">
        <v>1.1200000000000001</v>
      </c>
      <c r="I151">
        <v>2.54</v>
      </c>
      <c r="J151">
        <v>2.5499999999999998</v>
      </c>
      <c r="K151">
        <v>1.43</v>
      </c>
      <c r="L151">
        <v>-0.69930069900000003</v>
      </c>
      <c r="M151">
        <v>12024.5</v>
      </c>
      <c r="N151">
        <v>1.44126</v>
      </c>
      <c r="O151">
        <v>20.25</v>
      </c>
      <c r="P151">
        <v>1.7075608</v>
      </c>
      <c r="Q151">
        <v>2.4178320000000002</v>
      </c>
      <c r="R151">
        <v>-2.6841328</v>
      </c>
      <c r="S151" t="s">
        <v>95</v>
      </c>
      <c r="T151" t="s">
        <v>94</v>
      </c>
    </row>
    <row r="152" spans="1:20" hidden="1" x14ac:dyDescent="0.25">
      <c r="A152" t="s">
        <v>90</v>
      </c>
      <c r="B152" t="s">
        <v>70</v>
      </c>
      <c r="C152" t="s">
        <v>92</v>
      </c>
      <c r="D152" t="s">
        <v>72</v>
      </c>
      <c r="E152" t="s">
        <v>62</v>
      </c>
      <c r="F152" t="s">
        <v>94</v>
      </c>
      <c r="G152">
        <v>176</v>
      </c>
      <c r="H152">
        <v>1.1299999999999999</v>
      </c>
      <c r="I152">
        <v>2.2799999999999998</v>
      </c>
      <c r="J152">
        <v>2.25</v>
      </c>
      <c r="K152">
        <v>1.1200000000000001</v>
      </c>
      <c r="L152">
        <v>2.6785714289999998</v>
      </c>
      <c r="M152">
        <v>6225.6</v>
      </c>
      <c r="N152">
        <v>2.4244479999999999</v>
      </c>
      <c r="O152">
        <v>20.75</v>
      </c>
      <c r="P152">
        <v>1.7075608</v>
      </c>
      <c r="Q152">
        <v>2.4178320000000002</v>
      </c>
      <c r="R152">
        <v>-1.7009448</v>
      </c>
      <c r="S152" t="s">
        <v>95</v>
      </c>
      <c r="T152" t="s">
        <v>94</v>
      </c>
    </row>
    <row r="153" spans="1:20" x14ac:dyDescent="0.25">
      <c r="A153" t="s">
        <v>90</v>
      </c>
      <c r="B153" t="s">
        <v>152</v>
      </c>
      <c r="C153" t="s">
        <v>92</v>
      </c>
      <c r="D153" t="s">
        <v>186</v>
      </c>
      <c r="E153" t="s">
        <v>94</v>
      </c>
      <c r="F153" t="s">
        <v>94</v>
      </c>
      <c r="G153">
        <v>41</v>
      </c>
      <c r="H153">
        <v>1.19</v>
      </c>
      <c r="I153">
        <v>1.99</v>
      </c>
      <c r="J153">
        <v>1.93</v>
      </c>
      <c r="K153">
        <v>0.74</v>
      </c>
      <c r="L153">
        <v>8.1081081079999997</v>
      </c>
      <c r="M153">
        <v>14031.7</v>
      </c>
      <c r="N153">
        <v>3.0489359999999999</v>
      </c>
      <c r="O153">
        <v>28</v>
      </c>
      <c r="P153">
        <v>2.5318613330000002</v>
      </c>
      <c r="Q153">
        <v>2.4178320000000002</v>
      </c>
      <c r="R153">
        <v>-1.900757333</v>
      </c>
      <c r="S153" t="s">
        <v>95</v>
      </c>
      <c r="T153" t="s">
        <v>94</v>
      </c>
    </row>
    <row r="154" spans="1:20" x14ac:dyDescent="0.25">
      <c r="A154" t="s">
        <v>90</v>
      </c>
      <c r="B154" t="s">
        <v>152</v>
      </c>
      <c r="C154" t="s">
        <v>92</v>
      </c>
      <c r="D154" t="s">
        <v>187</v>
      </c>
      <c r="E154" t="s">
        <v>94</v>
      </c>
      <c r="F154" t="s">
        <v>94</v>
      </c>
      <c r="G154">
        <v>39</v>
      </c>
      <c r="H154">
        <v>1.1299999999999999</v>
      </c>
      <c r="I154">
        <v>1.45</v>
      </c>
      <c r="J154">
        <v>1.35</v>
      </c>
      <c r="K154">
        <v>0.22</v>
      </c>
      <c r="L154">
        <v>45.454545449999998</v>
      </c>
      <c r="M154">
        <v>11352.1</v>
      </c>
      <c r="N154">
        <v>2.834568</v>
      </c>
      <c r="O154">
        <v>28</v>
      </c>
      <c r="P154">
        <v>2.5318613330000002</v>
      </c>
      <c r="Q154">
        <v>2.4178320000000002</v>
      </c>
      <c r="R154">
        <v>-2.1151253329999999</v>
      </c>
      <c r="S154" t="s">
        <v>95</v>
      </c>
      <c r="T154" t="s">
        <v>94</v>
      </c>
    </row>
    <row r="155" spans="1:20" hidden="1" x14ac:dyDescent="0.25">
      <c r="A155" t="s">
        <v>90</v>
      </c>
      <c r="B155" t="s">
        <v>69</v>
      </c>
      <c r="C155" t="s">
        <v>92</v>
      </c>
      <c r="D155" t="s">
        <v>72</v>
      </c>
      <c r="E155">
        <v>9</v>
      </c>
      <c r="F155" t="s">
        <v>94</v>
      </c>
      <c r="G155">
        <v>188</v>
      </c>
      <c r="H155">
        <v>1.04</v>
      </c>
      <c r="I155">
        <v>10.26</v>
      </c>
      <c r="J155">
        <v>10.1</v>
      </c>
      <c r="K155">
        <v>9.06</v>
      </c>
      <c r="L155">
        <v>1.766004415</v>
      </c>
      <c r="M155">
        <v>8552.4</v>
      </c>
      <c r="N155">
        <v>2.610592</v>
      </c>
      <c r="O155">
        <v>20.75</v>
      </c>
      <c r="P155">
        <v>2.2054008000000001</v>
      </c>
      <c r="Q155">
        <v>2.4178320000000002</v>
      </c>
      <c r="R155">
        <v>-2.0126407999999998</v>
      </c>
      <c r="S155" t="s">
        <v>95</v>
      </c>
      <c r="T155" t="s">
        <v>94</v>
      </c>
    </row>
    <row r="156" spans="1:20" x14ac:dyDescent="0.25">
      <c r="A156" t="s">
        <v>90</v>
      </c>
      <c r="B156" t="s">
        <v>152</v>
      </c>
      <c r="C156" t="s">
        <v>92</v>
      </c>
      <c r="D156" t="s">
        <v>188</v>
      </c>
      <c r="E156" t="s">
        <v>94</v>
      </c>
      <c r="F156" t="s">
        <v>94</v>
      </c>
      <c r="G156">
        <v>28</v>
      </c>
      <c r="H156">
        <v>1.0900000000000001</v>
      </c>
      <c r="I156">
        <v>2.89</v>
      </c>
      <c r="J156">
        <v>2.78</v>
      </c>
      <c r="K156">
        <v>1.69</v>
      </c>
      <c r="L156">
        <v>6.5088757399999997</v>
      </c>
      <c r="M156">
        <v>0</v>
      </c>
      <c r="N156">
        <v>1.9263999999999999</v>
      </c>
      <c r="O156">
        <v>23</v>
      </c>
      <c r="P156">
        <v>2.5318613330000002</v>
      </c>
      <c r="Q156">
        <v>2.4178320000000002</v>
      </c>
      <c r="R156">
        <v>-3.0232933329999998</v>
      </c>
      <c r="S156" t="s">
        <v>95</v>
      </c>
      <c r="T156" t="s">
        <v>94</v>
      </c>
    </row>
    <row r="157" spans="1:20" hidden="1" x14ac:dyDescent="0.25">
      <c r="A157" t="s">
        <v>90</v>
      </c>
      <c r="B157" t="s">
        <v>69</v>
      </c>
      <c r="C157" t="s">
        <v>92</v>
      </c>
      <c r="D157" t="s">
        <v>71</v>
      </c>
      <c r="E157" t="s">
        <v>63</v>
      </c>
      <c r="F157" t="s">
        <v>94</v>
      </c>
      <c r="G157">
        <v>112</v>
      </c>
      <c r="H157">
        <v>1.0900000000000001</v>
      </c>
      <c r="I157">
        <v>10.17</v>
      </c>
      <c r="J157">
        <v>9.9600000000000009</v>
      </c>
      <c r="K157">
        <v>8.8699999999999992</v>
      </c>
      <c r="L157">
        <v>2.3675310029999999</v>
      </c>
      <c r="M157">
        <v>34859.800000000003</v>
      </c>
      <c r="N157">
        <v>3.268084</v>
      </c>
      <c r="O157">
        <v>20.25</v>
      </c>
      <c r="P157">
        <v>2.2054008000000001</v>
      </c>
      <c r="Q157">
        <v>2.4178320000000002</v>
      </c>
      <c r="R157">
        <v>-1.3551488</v>
      </c>
      <c r="S157" t="s">
        <v>95</v>
      </c>
      <c r="T157" t="s">
        <v>94</v>
      </c>
    </row>
    <row r="158" spans="1:20" x14ac:dyDescent="0.25">
      <c r="A158" t="s">
        <v>90</v>
      </c>
      <c r="B158" t="s">
        <v>152</v>
      </c>
      <c r="C158" t="s">
        <v>92</v>
      </c>
      <c r="D158" t="s">
        <v>189</v>
      </c>
      <c r="E158" t="s">
        <v>94</v>
      </c>
      <c r="F158" t="s">
        <v>94</v>
      </c>
      <c r="G158">
        <v>27</v>
      </c>
      <c r="H158">
        <v>1.0900000000000001</v>
      </c>
      <c r="I158">
        <v>2.1800000000000002</v>
      </c>
      <c r="J158">
        <v>2.12</v>
      </c>
      <c r="K158">
        <v>1.03</v>
      </c>
      <c r="L158">
        <v>5.8252427180000002</v>
      </c>
      <c r="M158">
        <v>9311.2000000000007</v>
      </c>
      <c r="N158">
        <v>2.6712959999999999</v>
      </c>
      <c r="O158">
        <v>23</v>
      </c>
      <c r="P158">
        <v>2.5318613330000002</v>
      </c>
      <c r="Q158">
        <v>2.4178320000000002</v>
      </c>
      <c r="R158">
        <v>-2.278397333</v>
      </c>
      <c r="S158" t="s">
        <v>95</v>
      </c>
      <c r="T158" t="s">
        <v>94</v>
      </c>
    </row>
    <row r="159" spans="1:20" x14ac:dyDescent="0.25">
      <c r="A159" t="s">
        <v>90</v>
      </c>
      <c r="B159" t="s">
        <v>152</v>
      </c>
      <c r="C159" t="s">
        <v>92</v>
      </c>
      <c r="D159" t="s">
        <v>190</v>
      </c>
      <c r="E159" t="s">
        <v>94</v>
      </c>
      <c r="F159" t="s">
        <v>94</v>
      </c>
      <c r="G159">
        <v>20</v>
      </c>
      <c r="H159">
        <v>1.0900000000000001</v>
      </c>
      <c r="I159">
        <v>1.91</v>
      </c>
      <c r="J159">
        <v>1.85</v>
      </c>
      <c r="K159">
        <v>0.76</v>
      </c>
      <c r="L159">
        <v>7.8947368420000004</v>
      </c>
      <c r="M159">
        <v>11739.6</v>
      </c>
      <c r="N159">
        <v>2.8655680000000001</v>
      </c>
      <c r="O159">
        <v>23</v>
      </c>
      <c r="P159">
        <v>2.5318613330000002</v>
      </c>
      <c r="Q159">
        <v>2.4178320000000002</v>
      </c>
      <c r="R159">
        <v>-2.0841253329999998</v>
      </c>
      <c r="S159" t="s">
        <v>95</v>
      </c>
      <c r="T159" t="s">
        <v>94</v>
      </c>
    </row>
    <row r="160" spans="1:20" x14ac:dyDescent="0.25">
      <c r="A160" t="s">
        <v>90</v>
      </c>
      <c r="B160" t="s">
        <v>152</v>
      </c>
      <c r="C160" t="s">
        <v>92</v>
      </c>
      <c r="D160" t="s">
        <v>191</v>
      </c>
      <c r="E160" t="s">
        <v>94</v>
      </c>
      <c r="F160" t="s">
        <v>94</v>
      </c>
      <c r="G160">
        <v>82</v>
      </c>
      <c r="H160">
        <v>1.1100000000000001</v>
      </c>
      <c r="I160">
        <v>2.17</v>
      </c>
      <c r="J160">
        <v>2.15</v>
      </c>
      <c r="K160">
        <v>1.04</v>
      </c>
      <c r="L160">
        <v>1.923076923</v>
      </c>
      <c r="M160">
        <v>11234.8</v>
      </c>
      <c r="N160">
        <v>2.8251840000000001</v>
      </c>
      <c r="O160">
        <v>22</v>
      </c>
      <c r="P160">
        <v>2.5318613330000002</v>
      </c>
      <c r="Q160">
        <v>2.4178320000000002</v>
      </c>
      <c r="R160">
        <v>-2.1245093330000002</v>
      </c>
      <c r="S160" t="s">
        <v>95</v>
      </c>
      <c r="T160" t="s">
        <v>111</v>
      </c>
    </row>
    <row r="161" spans="1:20" hidden="1" x14ac:dyDescent="0.25">
      <c r="A161" t="s">
        <v>90</v>
      </c>
      <c r="B161" t="s">
        <v>68</v>
      </c>
      <c r="C161" t="s">
        <v>92</v>
      </c>
      <c r="D161" t="s">
        <v>71</v>
      </c>
      <c r="E161" t="s">
        <v>64</v>
      </c>
      <c r="F161" t="s">
        <v>154</v>
      </c>
      <c r="G161">
        <v>138</v>
      </c>
      <c r="H161">
        <v>1.1000000000000001</v>
      </c>
      <c r="I161">
        <v>2.73</v>
      </c>
      <c r="J161">
        <v>2.71</v>
      </c>
      <c r="K161">
        <v>1.61</v>
      </c>
      <c r="L161">
        <v>1.242236025</v>
      </c>
      <c r="M161">
        <v>7310.2</v>
      </c>
      <c r="N161">
        <v>1.0641160000000001</v>
      </c>
      <c r="O161">
        <v>20.25</v>
      </c>
      <c r="P161">
        <v>2.2905160000000002</v>
      </c>
      <c r="Q161">
        <v>2.4178320000000002</v>
      </c>
      <c r="R161">
        <v>-3.6442320000000001</v>
      </c>
      <c r="S161" t="s">
        <v>95</v>
      </c>
      <c r="T161" t="s">
        <v>94</v>
      </c>
    </row>
    <row r="162" spans="1:20" hidden="1" x14ac:dyDescent="0.25">
      <c r="A162" t="s">
        <v>90</v>
      </c>
      <c r="B162" t="s">
        <v>69</v>
      </c>
      <c r="C162" t="s">
        <v>92</v>
      </c>
      <c r="D162" t="s">
        <v>71</v>
      </c>
      <c r="E162" t="s">
        <v>65</v>
      </c>
      <c r="F162" t="s">
        <v>94</v>
      </c>
      <c r="G162">
        <v>119</v>
      </c>
      <c r="H162">
        <v>1.1000000000000001</v>
      </c>
      <c r="I162">
        <v>9.4700000000000006</v>
      </c>
      <c r="J162">
        <v>9.23</v>
      </c>
      <c r="K162">
        <v>8.1300000000000008</v>
      </c>
      <c r="L162">
        <v>2.95202952</v>
      </c>
      <c r="M162">
        <v>6008.1</v>
      </c>
      <c r="N162">
        <v>0.95994800000000002</v>
      </c>
      <c r="O162">
        <v>20.25</v>
      </c>
      <c r="P162">
        <v>2.2054008000000001</v>
      </c>
      <c r="Q162">
        <v>2.4178320000000002</v>
      </c>
      <c r="R162">
        <v>-3.6632848</v>
      </c>
      <c r="S162" t="s">
        <v>95</v>
      </c>
      <c r="T162" t="s">
        <v>94</v>
      </c>
    </row>
    <row r="163" spans="1:20" x14ac:dyDescent="0.25">
      <c r="A163" t="s">
        <v>90</v>
      </c>
      <c r="B163" t="s">
        <v>152</v>
      </c>
      <c r="C163" t="s">
        <v>92</v>
      </c>
      <c r="D163" t="s">
        <v>192</v>
      </c>
      <c r="E163" t="s">
        <v>94</v>
      </c>
      <c r="F163" t="s">
        <v>94</v>
      </c>
      <c r="G163">
        <v>25</v>
      </c>
      <c r="H163">
        <v>1.1000000000000001</v>
      </c>
      <c r="I163">
        <v>2.4900000000000002</v>
      </c>
      <c r="J163">
        <v>2.37</v>
      </c>
      <c r="K163">
        <v>1.27</v>
      </c>
      <c r="L163">
        <v>9.4488188980000007</v>
      </c>
      <c r="M163">
        <v>7307.7</v>
      </c>
      <c r="N163">
        <v>2.5110160000000001</v>
      </c>
      <c r="O163">
        <v>23</v>
      </c>
      <c r="P163">
        <v>2.5318613330000002</v>
      </c>
      <c r="Q163">
        <v>2.4178320000000002</v>
      </c>
      <c r="R163">
        <v>-2.4386773329999998</v>
      </c>
      <c r="S163" t="s">
        <v>95</v>
      </c>
      <c r="T163" t="s">
        <v>94</v>
      </c>
    </row>
    <row r="164" spans="1:20" hidden="1" x14ac:dyDescent="0.25">
      <c r="A164" t="s">
        <v>90</v>
      </c>
      <c r="B164" t="s">
        <v>70</v>
      </c>
      <c r="C164" t="s">
        <v>92</v>
      </c>
      <c r="D164" t="s">
        <v>71</v>
      </c>
      <c r="E164" t="s">
        <v>65</v>
      </c>
      <c r="F164" t="s">
        <v>94</v>
      </c>
      <c r="G164">
        <v>156</v>
      </c>
      <c r="H164">
        <v>1.1299999999999999</v>
      </c>
      <c r="I164">
        <v>3.21</v>
      </c>
      <c r="J164">
        <v>3.22</v>
      </c>
      <c r="K164">
        <v>2.09</v>
      </c>
      <c r="L164">
        <v>-0.47846889999999997</v>
      </c>
      <c r="M164">
        <v>8373.7000000000007</v>
      </c>
      <c r="N164">
        <v>1.1491960000000001</v>
      </c>
      <c r="O164">
        <v>20.25</v>
      </c>
      <c r="P164">
        <v>1.7075608</v>
      </c>
      <c r="Q164">
        <v>2.4178320000000002</v>
      </c>
      <c r="R164">
        <v>-2.9761967999999999</v>
      </c>
      <c r="S164" t="s">
        <v>95</v>
      </c>
      <c r="T164" t="s">
        <v>94</v>
      </c>
    </row>
    <row r="165" spans="1:20" hidden="1" x14ac:dyDescent="0.25">
      <c r="A165" t="s">
        <v>90</v>
      </c>
      <c r="B165" t="s">
        <v>70</v>
      </c>
      <c r="C165" t="s">
        <v>92</v>
      </c>
      <c r="D165" t="s">
        <v>72</v>
      </c>
      <c r="E165">
        <v>8</v>
      </c>
      <c r="F165" t="s">
        <v>94</v>
      </c>
      <c r="G165">
        <v>171</v>
      </c>
      <c r="H165">
        <v>1.1100000000000001</v>
      </c>
      <c r="I165">
        <v>1.98</v>
      </c>
      <c r="J165">
        <v>1.96</v>
      </c>
      <c r="K165">
        <v>0.85</v>
      </c>
      <c r="L165">
        <v>2.3529411759999999</v>
      </c>
      <c r="M165">
        <v>6258.9</v>
      </c>
      <c r="N165">
        <v>2.4271120000000002</v>
      </c>
      <c r="O165">
        <v>20.75</v>
      </c>
      <c r="P165">
        <v>1.7075608</v>
      </c>
      <c r="Q165">
        <v>2.4178320000000002</v>
      </c>
      <c r="R165">
        <v>-1.6982808</v>
      </c>
      <c r="S165" t="s">
        <v>95</v>
      </c>
      <c r="T165" t="s">
        <v>94</v>
      </c>
    </row>
    <row r="166" spans="1:20" hidden="1" x14ac:dyDescent="0.25">
      <c r="A166" t="s">
        <v>90</v>
      </c>
      <c r="B166" t="s">
        <v>69</v>
      </c>
      <c r="C166" t="s">
        <v>92</v>
      </c>
      <c r="D166" t="s">
        <v>72</v>
      </c>
      <c r="E166">
        <v>6</v>
      </c>
      <c r="F166" t="s">
        <v>94</v>
      </c>
      <c r="G166">
        <v>185</v>
      </c>
      <c r="H166">
        <v>1.1499999999999999</v>
      </c>
      <c r="I166">
        <v>9.09</v>
      </c>
      <c r="J166">
        <v>8.58</v>
      </c>
      <c r="K166">
        <v>7.43</v>
      </c>
      <c r="L166">
        <v>6.8640646030000001</v>
      </c>
      <c r="M166">
        <v>16408.3</v>
      </c>
      <c r="N166">
        <v>3.2390639999999999</v>
      </c>
      <c r="O166">
        <v>20.75</v>
      </c>
      <c r="P166">
        <v>2.2054008000000001</v>
      </c>
      <c r="Q166">
        <v>2.4178320000000002</v>
      </c>
      <c r="R166">
        <v>-1.3841688000000001</v>
      </c>
      <c r="S166" t="s">
        <v>95</v>
      </c>
      <c r="T166" t="s">
        <v>193</v>
      </c>
    </row>
    <row r="167" spans="1:20" hidden="1" x14ac:dyDescent="0.25">
      <c r="A167" t="s">
        <v>90</v>
      </c>
      <c r="B167" t="s">
        <v>70</v>
      </c>
      <c r="C167" t="s">
        <v>92</v>
      </c>
      <c r="D167" t="s">
        <v>71</v>
      </c>
      <c r="E167">
        <v>6</v>
      </c>
      <c r="F167" t="s">
        <v>94</v>
      </c>
      <c r="G167">
        <v>159</v>
      </c>
      <c r="H167">
        <v>1.1299999999999999</v>
      </c>
      <c r="I167">
        <v>3.16</v>
      </c>
      <c r="J167">
        <v>3.2</v>
      </c>
      <c r="K167">
        <v>2.0699999999999998</v>
      </c>
      <c r="L167">
        <v>-1.9323671499999999</v>
      </c>
      <c r="M167">
        <v>7570.5</v>
      </c>
      <c r="N167">
        <v>1.08494</v>
      </c>
      <c r="O167">
        <v>20.25</v>
      </c>
      <c r="P167">
        <v>1.7075608</v>
      </c>
      <c r="Q167">
        <v>2.4178320000000002</v>
      </c>
      <c r="R167">
        <v>-3.0404528000000002</v>
      </c>
      <c r="S167" t="s">
        <v>95</v>
      </c>
      <c r="T167" t="s">
        <v>94</v>
      </c>
    </row>
    <row r="168" spans="1:20" hidden="1" x14ac:dyDescent="0.25">
      <c r="A168" t="s">
        <v>90</v>
      </c>
      <c r="B168" t="s">
        <v>69</v>
      </c>
      <c r="C168" t="s">
        <v>92</v>
      </c>
      <c r="D168" t="s">
        <v>71</v>
      </c>
      <c r="E168" t="s">
        <v>64</v>
      </c>
      <c r="F168" t="s">
        <v>94</v>
      </c>
      <c r="G168">
        <v>117</v>
      </c>
      <c r="H168">
        <v>1.08</v>
      </c>
      <c r="I168">
        <v>14.81</v>
      </c>
      <c r="J168">
        <v>14.72</v>
      </c>
      <c r="K168">
        <v>13.64</v>
      </c>
      <c r="L168">
        <v>0.65982404699999997</v>
      </c>
      <c r="M168">
        <v>6008.1</v>
      </c>
      <c r="N168">
        <v>0.95994800000000002</v>
      </c>
      <c r="O168">
        <v>20.25</v>
      </c>
      <c r="P168">
        <v>2.2054008000000001</v>
      </c>
      <c r="Q168">
        <v>2.4178320000000002</v>
      </c>
      <c r="R168">
        <v>-3.6632848</v>
      </c>
      <c r="S168" t="s">
        <v>95</v>
      </c>
      <c r="T168" t="s">
        <v>94</v>
      </c>
    </row>
    <row r="169" spans="1:20" hidden="1" x14ac:dyDescent="0.25">
      <c r="A169" t="s">
        <v>90</v>
      </c>
      <c r="B169" t="s">
        <v>61</v>
      </c>
      <c r="C169" t="s">
        <v>92</v>
      </c>
      <c r="D169" t="s">
        <v>74</v>
      </c>
      <c r="E169">
        <v>8</v>
      </c>
      <c r="F169" t="s">
        <v>151</v>
      </c>
      <c r="G169">
        <v>265</v>
      </c>
      <c r="H169">
        <v>1.07</v>
      </c>
      <c r="I169">
        <v>2.4700000000000002</v>
      </c>
      <c r="J169">
        <v>2.4500000000000002</v>
      </c>
      <c r="K169">
        <v>1.38</v>
      </c>
      <c r="L169">
        <v>1.4492753620000001</v>
      </c>
      <c r="M169">
        <v>10318.700000000001</v>
      </c>
      <c r="N169">
        <v>2.7518959999999999</v>
      </c>
      <c r="O169">
        <v>20</v>
      </c>
      <c r="P169">
        <v>1.7803192000000001</v>
      </c>
      <c r="Q169">
        <v>2.9395199999999999</v>
      </c>
      <c r="R169">
        <v>-1.9679431999999999</v>
      </c>
      <c r="S169" t="s">
        <v>194</v>
      </c>
      <c r="T169" t="s">
        <v>94</v>
      </c>
    </row>
    <row r="170" spans="1:20" hidden="1" x14ac:dyDescent="0.25">
      <c r="A170" t="s">
        <v>90</v>
      </c>
      <c r="B170" t="s">
        <v>70</v>
      </c>
      <c r="C170" t="s">
        <v>92</v>
      </c>
      <c r="D170" t="s">
        <v>60</v>
      </c>
      <c r="E170">
        <v>9</v>
      </c>
      <c r="F170" t="s">
        <v>94</v>
      </c>
      <c r="G170">
        <v>226</v>
      </c>
      <c r="H170">
        <v>1.06</v>
      </c>
      <c r="I170">
        <v>3.03</v>
      </c>
      <c r="J170">
        <v>3.03</v>
      </c>
      <c r="K170">
        <v>1.97</v>
      </c>
      <c r="L170">
        <v>0</v>
      </c>
      <c r="M170">
        <v>4708.8</v>
      </c>
      <c r="N170">
        <v>2.3031039999999998</v>
      </c>
      <c r="O170">
        <v>20.75</v>
      </c>
      <c r="P170">
        <v>1.7075608</v>
      </c>
      <c r="Q170">
        <v>2.9395199999999999</v>
      </c>
      <c r="R170">
        <v>-2.3439768000000001</v>
      </c>
      <c r="S170" t="s">
        <v>194</v>
      </c>
      <c r="T170" t="s">
        <v>94</v>
      </c>
    </row>
    <row r="171" spans="1:20" hidden="1" x14ac:dyDescent="0.25">
      <c r="A171" t="s">
        <v>90</v>
      </c>
      <c r="B171" t="s">
        <v>61</v>
      </c>
      <c r="C171" t="s">
        <v>92</v>
      </c>
      <c r="D171" t="s">
        <v>60</v>
      </c>
      <c r="E171" t="s">
        <v>65</v>
      </c>
      <c r="F171" t="s">
        <v>150</v>
      </c>
      <c r="G171">
        <v>211</v>
      </c>
      <c r="H171">
        <v>1.07</v>
      </c>
      <c r="I171">
        <v>1.61</v>
      </c>
      <c r="J171">
        <v>1.62</v>
      </c>
      <c r="K171">
        <v>0.55000000000000004</v>
      </c>
      <c r="L171">
        <v>-1.818181818</v>
      </c>
      <c r="M171">
        <v>14041.2</v>
      </c>
      <c r="N171">
        <v>3.049696</v>
      </c>
      <c r="O171">
        <v>20.75</v>
      </c>
      <c r="P171">
        <v>1.7803192000000001</v>
      </c>
      <c r="Q171">
        <v>2.9395199999999999</v>
      </c>
      <c r="R171">
        <v>-1.6701432</v>
      </c>
      <c r="S171" t="s">
        <v>194</v>
      </c>
      <c r="T171" t="s">
        <v>94</v>
      </c>
    </row>
    <row r="172" spans="1:20" hidden="1" x14ac:dyDescent="0.25">
      <c r="A172" t="s">
        <v>90</v>
      </c>
      <c r="B172" t="s">
        <v>68</v>
      </c>
      <c r="C172" t="s">
        <v>92</v>
      </c>
      <c r="D172" t="s">
        <v>60</v>
      </c>
      <c r="E172" t="s">
        <v>62</v>
      </c>
      <c r="F172" t="s">
        <v>155</v>
      </c>
      <c r="G172">
        <v>218</v>
      </c>
      <c r="H172">
        <v>1.06</v>
      </c>
      <c r="I172">
        <v>5.16</v>
      </c>
      <c r="J172">
        <v>5.16</v>
      </c>
      <c r="K172">
        <v>4.0999999999999996</v>
      </c>
      <c r="L172">
        <v>0</v>
      </c>
      <c r="M172">
        <v>44278.1</v>
      </c>
      <c r="N172">
        <v>5.468648</v>
      </c>
      <c r="O172">
        <v>20.75</v>
      </c>
      <c r="P172">
        <v>2.2905160000000002</v>
      </c>
      <c r="Q172">
        <v>2.9395199999999999</v>
      </c>
      <c r="R172">
        <v>0.23861199999999999</v>
      </c>
      <c r="S172" t="s">
        <v>194</v>
      </c>
      <c r="T172" t="s">
        <v>94</v>
      </c>
    </row>
    <row r="173" spans="1:20" hidden="1" x14ac:dyDescent="0.25">
      <c r="A173" t="s">
        <v>90</v>
      </c>
      <c r="B173" t="s">
        <v>61</v>
      </c>
      <c r="C173" t="s">
        <v>92</v>
      </c>
      <c r="D173" t="s">
        <v>73</v>
      </c>
      <c r="E173">
        <v>7</v>
      </c>
      <c r="F173" t="s">
        <v>195</v>
      </c>
      <c r="G173">
        <v>208</v>
      </c>
      <c r="H173">
        <v>1.07</v>
      </c>
      <c r="I173">
        <v>2.85</v>
      </c>
      <c r="J173">
        <v>2.86</v>
      </c>
      <c r="K173">
        <v>1.79</v>
      </c>
      <c r="L173">
        <v>-0.55865921799999996</v>
      </c>
      <c r="M173">
        <v>18737</v>
      </c>
      <c r="N173">
        <v>3.42536</v>
      </c>
      <c r="O173">
        <v>21.25</v>
      </c>
      <c r="P173">
        <v>1.7803192000000001</v>
      </c>
      <c r="Q173">
        <v>2.9395199999999999</v>
      </c>
      <c r="R173">
        <v>-1.2944792000000001</v>
      </c>
      <c r="S173" t="s">
        <v>194</v>
      </c>
      <c r="T173" t="s">
        <v>94</v>
      </c>
    </row>
    <row r="174" spans="1:20" hidden="1" x14ac:dyDescent="0.25">
      <c r="A174" t="s">
        <v>90</v>
      </c>
      <c r="B174" t="s">
        <v>61</v>
      </c>
      <c r="C174" t="s">
        <v>92</v>
      </c>
      <c r="D174" t="s">
        <v>74</v>
      </c>
      <c r="E174" t="s">
        <v>64</v>
      </c>
      <c r="F174" t="s">
        <v>151</v>
      </c>
      <c r="G174">
        <v>341</v>
      </c>
      <c r="H174">
        <v>1.03</v>
      </c>
      <c r="I174">
        <v>2.5299999999999998</v>
      </c>
      <c r="J174">
        <v>2.54</v>
      </c>
      <c r="K174">
        <v>1.51</v>
      </c>
      <c r="L174">
        <v>-0.66225165600000002</v>
      </c>
      <c r="M174">
        <v>13953.2</v>
      </c>
      <c r="N174">
        <v>3.042656</v>
      </c>
      <c r="O174">
        <v>20</v>
      </c>
      <c r="P174">
        <v>1.7803192000000001</v>
      </c>
      <c r="Q174">
        <v>2.9395199999999999</v>
      </c>
      <c r="R174">
        <v>-1.6771832</v>
      </c>
      <c r="S174" t="s">
        <v>194</v>
      </c>
      <c r="T174" t="s">
        <v>94</v>
      </c>
    </row>
    <row r="175" spans="1:20" hidden="1" x14ac:dyDescent="0.25">
      <c r="A175" t="s">
        <v>90</v>
      </c>
      <c r="B175" t="s">
        <v>61</v>
      </c>
      <c r="C175" t="s">
        <v>92</v>
      </c>
      <c r="D175" t="s">
        <v>74</v>
      </c>
      <c r="E175" t="s">
        <v>62</v>
      </c>
      <c r="F175" t="s">
        <v>195</v>
      </c>
      <c r="G175">
        <v>343</v>
      </c>
      <c r="H175">
        <v>1.07</v>
      </c>
      <c r="I175">
        <v>2.54</v>
      </c>
      <c r="J175">
        <v>2.52</v>
      </c>
      <c r="K175">
        <v>1.45</v>
      </c>
      <c r="L175">
        <v>1.3793103449999999</v>
      </c>
      <c r="M175">
        <v>3653.7</v>
      </c>
      <c r="N175">
        <v>2.218696</v>
      </c>
      <c r="O175">
        <v>20</v>
      </c>
      <c r="P175">
        <v>1.7803192000000001</v>
      </c>
      <c r="Q175">
        <v>2.9395199999999999</v>
      </c>
      <c r="R175">
        <v>-2.5011432</v>
      </c>
      <c r="S175" t="s">
        <v>194</v>
      </c>
      <c r="T175" t="s">
        <v>196</v>
      </c>
    </row>
    <row r="176" spans="1:20" hidden="1" x14ac:dyDescent="0.25">
      <c r="A176" t="s">
        <v>90</v>
      </c>
      <c r="B176" t="s">
        <v>61</v>
      </c>
      <c r="C176" t="s">
        <v>92</v>
      </c>
      <c r="D176" t="s">
        <v>60</v>
      </c>
      <c r="E176" t="s">
        <v>63</v>
      </c>
      <c r="F176" t="s">
        <v>151</v>
      </c>
      <c r="G176">
        <v>213</v>
      </c>
      <c r="H176">
        <v>1.08</v>
      </c>
      <c r="I176">
        <v>3.7</v>
      </c>
      <c r="J176">
        <v>3.69</v>
      </c>
      <c r="K176">
        <v>2.61</v>
      </c>
      <c r="L176">
        <v>0.383141762</v>
      </c>
      <c r="M176">
        <v>11437.2</v>
      </c>
      <c r="N176">
        <v>2.8413759999999999</v>
      </c>
      <c r="O176">
        <v>20.75</v>
      </c>
      <c r="P176">
        <v>1.7803192000000001</v>
      </c>
      <c r="Q176">
        <v>2.9395199999999999</v>
      </c>
      <c r="R176">
        <v>-1.8784632000000001</v>
      </c>
      <c r="S176" t="s">
        <v>194</v>
      </c>
      <c r="T176" t="s">
        <v>94</v>
      </c>
    </row>
    <row r="177" spans="1:20" hidden="1" x14ac:dyDescent="0.25">
      <c r="A177" t="s">
        <v>90</v>
      </c>
      <c r="B177" t="s">
        <v>70</v>
      </c>
      <c r="C177" t="s">
        <v>92</v>
      </c>
      <c r="D177" t="s">
        <v>60</v>
      </c>
      <c r="E177">
        <v>6</v>
      </c>
      <c r="F177" t="s">
        <v>94</v>
      </c>
      <c r="G177">
        <v>272</v>
      </c>
      <c r="H177">
        <v>1.06</v>
      </c>
      <c r="I177">
        <v>3.04</v>
      </c>
      <c r="J177">
        <v>3.05</v>
      </c>
      <c r="K177">
        <v>1.99</v>
      </c>
      <c r="L177">
        <v>-0.50251256300000002</v>
      </c>
      <c r="M177">
        <v>7637.7</v>
      </c>
      <c r="N177">
        <v>2.5374159999999999</v>
      </c>
      <c r="O177">
        <v>20.75</v>
      </c>
      <c r="P177">
        <v>1.7075608</v>
      </c>
      <c r="Q177">
        <v>2.9395199999999999</v>
      </c>
      <c r="R177">
        <v>-2.1096648</v>
      </c>
      <c r="S177" t="s">
        <v>194</v>
      </c>
      <c r="T177" t="s">
        <v>94</v>
      </c>
    </row>
    <row r="178" spans="1:20" hidden="1" x14ac:dyDescent="0.25">
      <c r="A178" t="s">
        <v>90</v>
      </c>
      <c r="B178" t="s">
        <v>66</v>
      </c>
      <c r="C178" t="s">
        <v>92</v>
      </c>
      <c r="D178" t="s">
        <v>73</v>
      </c>
      <c r="E178" t="s">
        <v>63</v>
      </c>
      <c r="F178" t="s">
        <v>94</v>
      </c>
      <c r="G178">
        <v>287</v>
      </c>
      <c r="H178">
        <v>1.07</v>
      </c>
      <c r="I178">
        <v>2.1</v>
      </c>
      <c r="J178">
        <v>2.08</v>
      </c>
      <c r="K178">
        <v>1.01</v>
      </c>
      <c r="L178">
        <v>1.98019802</v>
      </c>
      <c r="M178">
        <v>8671.4</v>
      </c>
      <c r="N178">
        <v>2.6201120000000002</v>
      </c>
      <c r="O178">
        <v>21.25</v>
      </c>
      <c r="P178">
        <v>2.104384</v>
      </c>
      <c r="Q178">
        <v>2.9395199999999999</v>
      </c>
      <c r="R178">
        <v>-2.4237920000000002</v>
      </c>
      <c r="S178" t="s">
        <v>194</v>
      </c>
      <c r="T178" t="s">
        <v>94</v>
      </c>
    </row>
    <row r="179" spans="1:20" hidden="1" x14ac:dyDescent="0.25">
      <c r="A179" t="s">
        <v>90</v>
      </c>
      <c r="B179" t="s">
        <v>61</v>
      </c>
      <c r="C179" t="s">
        <v>92</v>
      </c>
      <c r="D179" t="s">
        <v>60</v>
      </c>
      <c r="E179">
        <v>8</v>
      </c>
      <c r="F179" t="s">
        <v>150</v>
      </c>
      <c r="G179">
        <v>201</v>
      </c>
      <c r="H179">
        <v>1.07</v>
      </c>
      <c r="I179">
        <v>2.91</v>
      </c>
      <c r="J179">
        <v>2.91</v>
      </c>
      <c r="K179">
        <v>1.84</v>
      </c>
      <c r="L179">
        <v>0</v>
      </c>
      <c r="M179">
        <v>40271.5</v>
      </c>
      <c r="N179">
        <v>5.1481199999999996</v>
      </c>
      <c r="O179">
        <v>20.75</v>
      </c>
      <c r="P179">
        <v>1.7803192000000001</v>
      </c>
      <c r="Q179">
        <v>2.9395199999999999</v>
      </c>
      <c r="R179">
        <v>0.42828080000000002</v>
      </c>
      <c r="S179" t="s">
        <v>194</v>
      </c>
      <c r="T179" t="s">
        <v>94</v>
      </c>
    </row>
    <row r="180" spans="1:20" hidden="1" x14ac:dyDescent="0.25">
      <c r="A180" t="s">
        <v>90</v>
      </c>
      <c r="B180" t="s">
        <v>61</v>
      </c>
      <c r="C180" t="s">
        <v>92</v>
      </c>
      <c r="D180" t="s">
        <v>74</v>
      </c>
      <c r="E180">
        <v>9</v>
      </c>
      <c r="F180" t="s">
        <v>150</v>
      </c>
      <c r="G180">
        <v>344</v>
      </c>
      <c r="H180">
        <v>1.08</v>
      </c>
      <c r="I180">
        <v>1.65</v>
      </c>
      <c r="J180">
        <v>1.64</v>
      </c>
      <c r="K180">
        <v>0.56000000000000005</v>
      </c>
      <c r="L180">
        <v>1.7857142859999999</v>
      </c>
      <c r="M180">
        <v>1489.9</v>
      </c>
      <c r="N180">
        <v>2.0455920000000001</v>
      </c>
      <c r="O180">
        <v>20</v>
      </c>
      <c r="P180">
        <v>1.7803192000000001</v>
      </c>
      <c r="Q180">
        <v>2.9395199999999999</v>
      </c>
      <c r="R180">
        <v>-2.6742471999999999</v>
      </c>
      <c r="S180" t="s">
        <v>194</v>
      </c>
      <c r="T180" t="s">
        <v>94</v>
      </c>
    </row>
    <row r="181" spans="1:20" hidden="1" x14ac:dyDescent="0.25">
      <c r="A181" t="s">
        <v>90</v>
      </c>
      <c r="B181" t="s">
        <v>61</v>
      </c>
      <c r="C181" t="s">
        <v>92</v>
      </c>
      <c r="D181" t="s">
        <v>60</v>
      </c>
      <c r="E181" t="s">
        <v>64</v>
      </c>
      <c r="F181" t="s">
        <v>151</v>
      </c>
      <c r="G181">
        <v>205</v>
      </c>
      <c r="H181">
        <v>1.04</v>
      </c>
      <c r="I181">
        <v>2.4700000000000002</v>
      </c>
      <c r="J181">
        <v>2.4700000000000002</v>
      </c>
      <c r="K181">
        <v>1.43</v>
      </c>
      <c r="L181">
        <v>0</v>
      </c>
      <c r="M181">
        <v>1897.9</v>
      </c>
      <c r="N181">
        <v>2.0782319999999999</v>
      </c>
      <c r="O181">
        <v>20.75</v>
      </c>
      <c r="P181">
        <v>1.7803192000000001</v>
      </c>
      <c r="Q181">
        <v>2.9395199999999999</v>
      </c>
      <c r="R181">
        <v>-2.6416072000000002</v>
      </c>
      <c r="S181" t="s">
        <v>194</v>
      </c>
      <c r="T181" t="s">
        <v>94</v>
      </c>
    </row>
    <row r="182" spans="1:20" hidden="1" x14ac:dyDescent="0.25">
      <c r="A182" t="s">
        <v>90</v>
      </c>
      <c r="B182" t="s">
        <v>61</v>
      </c>
      <c r="C182" t="s">
        <v>92</v>
      </c>
      <c r="D182" t="s">
        <v>74</v>
      </c>
      <c r="E182" t="s">
        <v>65</v>
      </c>
      <c r="F182" t="s">
        <v>197</v>
      </c>
      <c r="G182">
        <v>254</v>
      </c>
      <c r="H182">
        <v>1.07</v>
      </c>
      <c r="I182">
        <v>3.62</v>
      </c>
      <c r="J182">
        <v>3.61</v>
      </c>
      <c r="K182">
        <v>2.54</v>
      </c>
      <c r="L182">
        <v>0.393700787</v>
      </c>
      <c r="M182">
        <v>66607.100000000006</v>
      </c>
      <c r="N182">
        <v>7.2549679999999999</v>
      </c>
      <c r="O182">
        <v>20</v>
      </c>
      <c r="P182">
        <v>1.7803192000000001</v>
      </c>
      <c r="Q182">
        <v>2.9395199999999999</v>
      </c>
      <c r="R182">
        <v>2.5351287999999998</v>
      </c>
      <c r="S182" t="s">
        <v>194</v>
      </c>
      <c r="T182" t="s">
        <v>94</v>
      </c>
    </row>
    <row r="183" spans="1:20" hidden="1" x14ac:dyDescent="0.25">
      <c r="A183" t="s">
        <v>90</v>
      </c>
      <c r="B183" t="s">
        <v>61</v>
      </c>
      <c r="C183" t="s">
        <v>92</v>
      </c>
      <c r="D183" t="s">
        <v>60</v>
      </c>
      <c r="E183">
        <v>7</v>
      </c>
      <c r="F183" t="s">
        <v>151</v>
      </c>
      <c r="G183">
        <v>198</v>
      </c>
      <c r="H183">
        <v>1.06</v>
      </c>
      <c r="I183">
        <v>2.0699999999999998</v>
      </c>
      <c r="J183">
        <v>2.09</v>
      </c>
      <c r="K183">
        <v>1.03</v>
      </c>
      <c r="L183">
        <v>-1.941747573</v>
      </c>
      <c r="M183">
        <v>17456.3</v>
      </c>
      <c r="N183">
        <v>3.3229039999999999</v>
      </c>
      <c r="O183">
        <v>20.75</v>
      </c>
      <c r="P183">
        <v>1.7803192000000001</v>
      </c>
      <c r="Q183">
        <v>2.9395199999999999</v>
      </c>
      <c r="R183">
        <v>-1.3969351999999999</v>
      </c>
      <c r="S183" t="s">
        <v>194</v>
      </c>
      <c r="T183" t="s">
        <v>111</v>
      </c>
    </row>
    <row r="184" spans="1:20" hidden="1" x14ac:dyDescent="0.25">
      <c r="A184" t="s">
        <v>90</v>
      </c>
      <c r="B184" t="s">
        <v>66</v>
      </c>
      <c r="C184" t="s">
        <v>92</v>
      </c>
      <c r="D184" t="s">
        <v>73</v>
      </c>
      <c r="E184" t="s">
        <v>64</v>
      </c>
      <c r="F184" t="s">
        <v>94</v>
      </c>
      <c r="G184">
        <v>166</v>
      </c>
      <c r="H184">
        <v>1.0900000000000001</v>
      </c>
      <c r="I184">
        <v>2.08</v>
      </c>
      <c r="J184">
        <v>2.1</v>
      </c>
      <c r="K184">
        <v>1.01</v>
      </c>
      <c r="L184">
        <v>-1.98019802</v>
      </c>
      <c r="M184">
        <v>10983.4</v>
      </c>
      <c r="N184">
        <v>2.805072</v>
      </c>
      <c r="O184">
        <v>21.25</v>
      </c>
      <c r="P184">
        <v>2.104384</v>
      </c>
      <c r="Q184">
        <v>2.9395199999999999</v>
      </c>
      <c r="R184">
        <v>-2.2388319999999999</v>
      </c>
      <c r="S184" t="s">
        <v>194</v>
      </c>
      <c r="T184" t="s">
        <v>94</v>
      </c>
    </row>
    <row r="185" spans="1:20" hidden="1" x14ac:dyDescent="0.25">
      <c r="A185" t="s">
        <v>90</v>
      </c>
      <c r="B185" t="s">
        <v>69</v>
      </c>
      <c r="C185" t="s">
        <v>92</v>
      </c>
      <c r="D185" t="s">
        <v>73</v>
      </c>
      <c r="E185" t="s">
        <v>65</v>
      </c>
      <c r="F185" t="s">
        <v>94</v>
      </c>
      <c r="G185">
        <v>334</v>
      </c>
      <c r="H185">
        <v>1.08</v>
      </c>
      <c r="I185">
        <v>10.78</v>
      </c>
      <c r="J185">
        <v>10.56</v>
      </c>
      <c r="K185">
        <v>9.48</v>
      </c>
      <c r="L185">
        <v>2.3206751049999998</v>
      </c>
      <c r="M185">
        <v>9668.2000000000007</v>
      </c>
      <c r="N185">
        <v>2.699856</v>
      </c>
      <c r="O185">
        <v>21.25</v>
      </c>
      <c r="P185">
        <v>2.2054008000000001</v>
      </c>
      <c r="Q185">
        <v>2.9395199999999999</v>
      </c>
      <c r="R185">
        <v>-2.4450647999999999</v>
      </c>
      <c r="S185" t="s">
        <v>194</v>
      </c>
      <c r="T185" t="s">
        <v>94</v>
      </c>
    </row>
    <row r="186" spans="1:20" hidden="1" x14ac:dyDescent="0.25">
      <c r="A186" t="s">
        <v>90</v>
      </c>
      <c r="B186" t="s">
        <v>61</v>
      </c>
      <c r="C186" t="s">
        <v>92</v>
      </c>
      <c r="D186" t="s">
        <v>73</v>
      </c>
      <c r="E186" t="s">
        <v>62</v>
      </c>
      <c r="F186" t="s">
        <v>151</v>
      </c>
      <c r="G186">
        <v>206</v>
      </c>
      <c r="H186">
        <v>1.07</v>
      </c>
      <c r="I186">
        <v>2.98</v>
      </c>
      <c r="J186">
        <v>2.99</v>
      </c>
      <c r="K186">
        <v>1.92</v>
      </c>
      <c r="L186">
        <v>-0.52083333300000001</v>
      </c>
      <c r="M186">
        <v>4858.2</v>
      </c>
      <c r="N186">
        <v>2.3150559999999998</v>
      </c>
      <c r="O186">
        <v>21.25</v>
      </c>
      <c r="P186">
        <v>1.7803192000000001</v>
      </c>
      <c r="Q186">
        <v>2.9395199999999999</v>
      </c>
      <c r="R186">
        <v>-2.4047831999999998</v>
      </c>
      <c r="S186" t="s">
        <v>194</v>
      </c>
      <c r="T186" t="s">
        <v>94</v>
      </c>
    </row>
    <row r="187" spans="1:20" hidden="1" x14ac:dyDescent="0.25">
      <c r="A187" t="s">
        <v>90</v>
      </c>
      <c r="B187" t="s">
        <v>68</v>
      </c>
      <c r="C187" t="s">
        <v>92</v>
      </c>
      <c r="D187" t="s">
        <v>74</v>
      </c>
      <c r="E187">
        <v>9</v>
      </c>
      <c r="F187" t="s">
        <v>161</v>
      </c>
      <c r="G187">
        <v>309</v>
      </c>
      <c r="H187">
        <v>1.05</v>
      </c>
      <c r="I187">
        <v>2.13</v>
      </c>
      <c r="J187">
        <v>2.13</v>
      </c>
      <c r="K187">
        <v>1.08</v>
      </c>
      <c r="L187">
        <v>0</v>
      </c>
      <c r="M187">
        <v>4169.3999999999996</v>
      </c>
      <c r="N187">
        <v>2.2599520000000002</v>
      </c>
      <c r="O187">
        <v>20</v>
      </c>
      <c r="P187">
        <v>2.2905160000000002</v>
      </c>
      <c r="Q187">
        <v>2.9395199999999999</v>
      </c>
      <c r="R187">
        <v>-2.9700839999999999</v>
      </c>
      <c r="S187" t="s">
        <v>194</v>
      </c>
      <c r="T187" t="s">
        <v>94</v>
      </c>
    </row>
    <row r="188" spans="1:20" hidden="1" x14ac:dyDescent="0.25">
      <c r="A188" t="s">
        <v>90</v>
      </c>
      <c r="B188" t="s">
        <v>69</v>
      </c>
      <c r="C188" t="s">
        <v>92</v>
      </c>
      <c r="D188" t="s">
        <v>74</v>
      </c>
      <c r="E188">
        <v>8</v>
      </c>
      <c r="F188" t="s">
        <v>94</v>
      </c>
      <c r="G188">
        <v>264</v>
      </c>
      <c r="H188">
        <v>1.06</v>
      </c>
      <c r="I188">
        <v>11.67</v>
      </c>
      <c r="J188">
        <v>11.54</v>
      </c>
      <c r="K188">
        <v>10.48</v>
      </c>
      <c r="L188">
        <v>1.240458015</v>
      </c>
      <c r="M188">
        <v>11544.1</v>
      </c>
      <c r="N188">
        <v>2.8499279999999998</v>
      </c>
      <c r="O188">
        <v>20</v>
      </c>
      <c r="P188">
        <v>2.2054008000000001</v>
      </c>
      <c r="Q188">
        <v>2.9395199999999999</v>
      </c>
      <c r="R188">
        <v>-2.2949928000000002</v>
      </c>
      <c r="S188" t="s">
        <v>194</v>
      </c>
      <c r="T188" t="s">
        <v>94</v>
      </c>
    </row>
    <row r="189" spans="1:20" hidden="1" x14ac:dyDescent="0.25">
      <c r="A189" t="s">
        <v>90</v>
      </c>
      <c r="B189" t="s">
        <v>66</v>
      </c>
      <c r="C189" t="s">
        <v>92</v>
      </c>
      <c r="D189" t="s">
        <v>73</v>
      </c>
      <c r="E189" t="s">
        <v>62</v>
      </c>
      <c r="F189" t="s">
        <v>94</v>
      </c>
      <c r="G189">
        <v>289</v>
      </c>
      <c r="H189">
        <v>1.05</v>
      </c>
      <c r="I189">
        <v>3.13</v>
      </c>
      <c r="J189">
        <v>3.1</v>
      </c>
      <c r="K189">
        <v>2.0499999999999998</v>
      </c>
      <c r="L189">
        <v>1.463414634</v>
      </c>
      <c r="M189">
        <v>8456.2000000000007</v>
      </c>
      <c r="N189">
        <v>2.6028959999999999</v>
      </c>
      <c r="O189">
        <v>21.25</v>
      </c>
      <c r="P189">
        <v>2.104384</v>
      </c>
      <c r="Q189">
        <v>2.9395199999999999</v>
      </c>
      <c r="R189">
        <v>-2.4410080000000001</v>
      </c>
      <c r="S189" t="s">
        <v>194</v>
      </c>
      <c r="T189" t="s">
        <v>94</v>
      </c>
    </row>
    <row r="190" spans="1:20" hidden="1" x14ac:dyDescent="0.25">
      <c r="A190" t="s">
        <v>90</v>
      </c>
      <c r="B190" t="s">
        <v>69</v>
      </c>
      <c r="C190" t="s">
        <v>92</v>
      </c>
      <c r="D190" t="s">
        <v>74</v>
      </c>
      <c r="E190">
        <v>9</v>
      </c>
      <c r="F190" t="s">
        <v>94</v>
      </c>
      <c r="G190">
        <v>320</v>
      </c>
      <c r="H190">
        <v>1.05</v>
      </c>
      <c r="I190">
        <v>4.0599999999999996</v>
      </c>
      <c r="J190">
        <v>3.95</v>
      </c>
      <c r="K190">
        <v>2.9</v>
      </c>
      <c r="L190">
        <v>3.7931034480000001</v>
      </c>
      <c r="M190">
        <v>21172.400000000001</v>
      </c>
      <c r="N190">
        <v>3.6201919999999999</v>
      </c>
      <c r="O190">
        <v>20</v>
      </c>
      <c r="P190">
        <v>2.2054008000000001</v>
      </c>
      <c r="Q190">
        <v>2.9395199999999999</v>
      </c>
      <c r="R190">
        <v>-1.5247288000000001</v>
      </c>
      <c r="S190" t="s">
        <v>194</v>
      </c>
      <c r="T190" t="s">
        <v>94</v>
      </c>
    </row>
    <row r="191" spans="1:20" hidden="1" x14ac:dyDescent="0.25">
      <c r="A191" t="s">
        <v>90</v>
      </c>
      <c r="B191" t="s">
        <v>61</v>
      </c>
      <c r="C191" t="s">
        <v>92</v>
      </c>
      <c r="D191" t="s">
        <v>74</v>
      </c>
      <c r="E191">
        <v>6</v>
      </c>
      <c r="F191" t="s">
        <v>151</v>
      </c>
      <c r="G191">
        <v>258</v>
      </c>
      <c r="H191">
        <v>1.04</v>
      </c>
      <c r="I191">
        <v>2.2000000000000002</v>
      </c>
      <c r="J191">
        <v>2.19</v>
      </c>
      <c r="K191">
        <v>1.1499999999999999</v>
      </c>
      <c r="L191">
        <v>0.869565217</v>
      </c>
      <c r="M191">
        <v>11119.9</v>
      </c>
      <c r="N191">
        <v>2.8159920000000001</v>
      </c>
      <c r="O191">
        <v>20</v>
      </c>
      <c r="P191">
        <v>1.7803192000000001</v>
      </c>
      <c r="Q191">
        <v>2.9395199999999999</v>
      </c>
      <c r="R191">
        <v>-1.9038472</v>
      </c>
      <c r="S191" t="s">
        <v>194</v>
      </c>
      <c r="T191" t="s">
        <v>94</v>
      </c>
    </row>
    <row r="192" spans="1:20" hidden="1" x14ac:dyDescent="0.25">
      <c r="A192" t="s">
        <v>90</v>
      </c>
      <c r="B192" t="s">
        <v>61</v>
      </c>
      <c r="C192" t="s">
        <v>92</v>
      </c>
      <c r="D192" t="s">
        <v>60</v>
      </c>
      <c r="E192">
        <v>6</v>
      </c>
      <c r="F192" t="s">
        <v>150</v>
      </c>
      <c r="G192">
        <v>204</v>
      </c>
      <c r="H192">
        <v>1.06</v>
      </c>
      <c r="I192">
        <v>2.27</v>
      </c>
      <c r="J192">
        <v>2.2639999999999998</v>
      </c>
      <c r="K192">
        <v>1.204</v>
      </c>
      <c r="L192">
        <v>0.49833886999999999</v>
      </c>
      <c r="M192">
        <v>10797.5</v>
      </c>
      <c r="N192">
        <v>2.7902</v>
      </c>
      <c r="O192">
        <v>20.75</v>
      </c>
      <c r="P192">
        <v>1.7803192000000001</v>
      </c>
      <c r="Q192">
        <v>2.9395199999999999</v>
      </c>
      <c r="R192">
        <v>-1.9296392</v>
      </c>
      <c r="S192" t="s">
        <v>194</v>
      </c>
      <c r="T192" t="s">
        <v>94</v>
      </c>
    </row>
    <row r="193" spans="1:20" hidden="1" x14ac:dyDescent="0.25">
      <c r="A193" t="s">
        <v>90</v>
      </c>
      <c r="B193" t="s">
        <v>70</v>
      </c>
      <c r="C193" t="s">
        <v>92</v>
      </c>
      <c r="D193" t="s">
        <v>60</v>
      </c>
      <c r="E193">
        <v>8</v>
      </c>
      <c r="F193" t="s">
        <v>94</v>
      </c>
      <c r="G193">
        <v>227</v>
      </c>
      <c r="H193">
        <v>1.07</v>
      </c>
      <c r="I193">
        <v>2.71</v>
      </c>
      <c r="J193">
        <v>2.665</v>
      </c>
      <c r="K193">
        <v>1.595</v>
      </c>
      <c r="L193">
        <v>2.8213166140000001</v>
      </c>
      <c r="M193">
        <v>10298.1</v>
      </c>
      <c r="N193">
        <v>2.750248</v>
      </c>
      <c r="O193">
        <v>20.75</v>
      </c>
      <c r="P193">
        <v>1.7075608</v>
      </c>
      <c r="Q193">
        <v>2.9395199999999999</v>
      </c>
      <c r="R193">
        <v>-1.8968328000000001</v>
      </c>
      <c r="S193" t="s">
        <v>194</v>
      </c>
      <c r="T193" t="s">
        <v>111</v>
      </c>
    </row>
    <row r="194" spans="1:20" hidden="1" x14ac:dyDescent="0.25">
      <c r="A194" t="s">
        <v>90</v>
      </c>
      <c r="B194" t="s">
        <v>61</v>
      </c>
      <c r="C194" t="s">
        <v>92</v>
      </c>
      <c r="D194" t="s">
        <v>74</v>
      </c>
      <c r="E194">
        <v>6</v>
      </c>
      <c r="F194" t="s">
        <v>151</v>
      </c>
      <c r="G194">
        <v>348</v>
      </c>
      <c r="H194">
        <v>1.06</v>
      </c>
      <c r="I194">
        <v>2.48</v>
      </c>
      <c r="J194">
        <v>2.4700000000000002</v>
      </c>
      <c r="K194">
        <v>1.41</v>
      </c>
      <c r="L194">
        <v>0.70921985799999998</v>
      </c>
      <c r="M194">
        <v>11119.9</v>
      </c>
      <c r="N194">
        <v>2.8159920000000001</v>
      </c>
      <c r="O194">
        <v>20</v>
      </c>
      <c r="P194">
        <v>1.7803192000000001</v>
      </c>
      <c r="Q194">
        <v>2.9395199999999999</v>
      </c>
      <c r="R194">
        <v>-1.9038472</v>
      </c>
      <c r="S194" t="s">
        <v>194</v>
      </c>
      <c r="T194" t="s">
        <v>94</v>
      </c>
    </row>
    <row r="195" spans="1:20" hidden="1" x14ac:dyDescent="0.25">
      <c r="A195" t="s">
        <v>90</v>
      </c>
      <c r="B195" t="s">
        <v>69</v>
      </c>
      <c r="C195" t="s">
        <v>92</v>
      </c>
      <c r="D195" t="s">
        <v>74</v>
      </c>
      <c r="E195">
        <v>6</v>
      </c>
      <c r="F195" t="s">
        <v>94</v>
      </c>
      <c r="G195">
        <v>308</v>
      </c>
      <c r="H195">
        <v>1.06</v>
      </c>
      <c r="I195">
        <v>6.57</v>
      </c>
      <c r="J195">
        <v>6.49</v>
      </c>
      <c r="K195">
        <v>5.43</v>
      </c>
      <c r="L195">
        <v>1.4732965010000001</v>
      </c>
      <c r="M195">
        <v>8684.2000000000007</v>
      </c>
      <c r="N195">
        <v>2.6211359999999999</v>
      </c>
      <c r="O195">
        <v>20</v>
      </c>
      <c r="P195">
        <v>2.2054008000000001</v>
      </c>
      <c r="Q195">
        <v>2.9395199999999999</v>
      </c>
      <c r="R195">
        <v>-2.5237848000000001</v>
      </c>
      <c r="S195" t="s">
        <v>194</v>
      </c>
      <c r="T195" t="s">
        <v>94</v>
      </c>
    </row>
    <row r="196" spans="1:20" hidden="1" x14ac:dyDescent="0.25">
      <c r="A196" t="s">
        <v>90</v>
      </c>
      <c r="B196" t="s">
        <v>68</v>
      </c>
      <c r="C196" t="s">
        <v>92</v>
      </c>
      <c r="D196" t="s">
        <v>74</v>
      </c>
      <c r="E196" t="s">
        <v>65</v>
      </c>
      <c r="F196" t="s">
        <v>154</v>
      </c>
      <c r="G196">
        <v>313</v>
      </c>
      <c r="H196">
        <v>1.07</v>
      </c>
      <c r="I196">
        <v>2.38</v>
      </c>
      <c r="J196">
        <v>2.38</v>
      </c>
      <c r="K196">
        <v>1.31</v>
      </c>
      <c r="L196">
        <v>0</v>
      </c>
      <c r="M196">
        <v>9778.7000000000007</v>
      </c>
      <c r="N196">
        <v>2.7086960000000002</v>
      </c>
      <c r="O196">
        <v>20</v>
      </c>
      <c r="P196">
        <v>2.2905160000000002</v>
      </c>
      <c r="Q196">
        <v>2.9395199999999999</v>
      </c>
      <c r="R196">
        <v>-2.5213399999999999</v>
      </c>
      <c r="S196" t="s">
        <v>194</v>
      </c>
      <c r="T196" t="s">
        <v>94</v>
      </c>
    </row>
    <row r="197" spans="1:20" hidden="1" x14ac:dyDescent="0.25">
      <c r="A197" t="s">
        <v>90</v>
      </c>
      <c r="B197" t="s">
        <v>61</v>
      </c>
      <c r="C197" t="s">
        <v>92</v>
      </c>
      <c r="D197" t="s">
        <v>74</v>
      </c>
      <c r="E197">
        <v>8</v>
      </c>
      <c r="F197" t="s">
        <v>151</v>
      </c>
      <c r="G197">
        <v>265</v>
      </c>
      <c r="H197">
        <v>1.07</v>
      </c>
      <c r="I197">
        <v>2.4700000000000002</v>
      </c>
      <c r="J197">
        <v>2.4500000000000002</v>
      </c>
      <c r="K197">
        <v>1.38</v>
      </c>
      <c r="L197">
        <v>1.4492753620000001</v>
      </c>
      <c r="M197">
        <v>9684.2000000000007</v>
      </c>
      <c r="N197">
        <v>2.701136</v>
      </c>
      <c r="O197">
        <v>20</v>
      </c>
      <c r="P197">
        <v>1.7803192000000001</v>
      </c>
      <c r="Q197">
        <v>2.9395199999999999</v>
      </c>
      <c r="R197">
        <v>-2.0187032</v>
      </c>
      <c r="S197" t="s">
        <v>194</v>
      </c>
      <c r="T197" t="s">
        <v>94</v>
      </c>
    </row>
    <row r="198" spans="1:20" hidden="1" x14ac:dyDescent="0.25">
      <c r="A198" t="s">
        <v>90</v>
      </c>
      <c r="B198" t="s">
        <v>66</v>
      </c>
      <c r="C198" t="s">
        <v>92</v>
      </c>
      <c r="D198" t="s">
        <v>73</v>
      </c>
      <c r="E198" t="s">
        <v>64</v>
      </c>
      <c r="F198" t="s">
        <v>94</v>
      </c>
      <c r="G198">
        <v>166</v>
      </c>
      <c r="H198">
        <v>1.0900000000000001</v>
      </c>
      <c r="I198">
        <v>2.08</v>
      </c>
      <c r="J198">
        <v>2.1</v>
      </c>
      <c r="K198">
        <v>1.01</v>
      </c>
      <c r="L198">
        <v>-1.98019802</v>
      </c>
      <c r="M198">
        <v>10290.200000000001</v>
      </c>
      <c r="N198">
        <v>2.7496160000000001</v>
      </c>
      <c r="O198">
        <v>21.25</v>
      </c>
      <c r="P198">
        <v>2.104384</v>
      </c>
      <c r="Q198">
        <v>2.9395199999999999</v>
      </c>
      <c r="R198">
        <v>-2.2942879999999999</v>
      </c>
      <c r="S198" t="s">
        <v>194</v>
      </c>
      <c r="T198" t="s">
        <v>94</v>
      </c>
    </row>
    <row r="199" spans="1:20" hidden="1" x14ac:dyDescent="0.25">
      <c r="A199" t="s">
        <v>90</v>
      </c>
      <c r="B199" t="s">
        <v>68</v>
      </c>
      <c r="C199" t="s">
        <v>92</v>
      </c>
      <c r="D199" t="s">
        <v>73</v>
      </c>
      <c r="E199" t="s">
        <v>65</v>
      </c>
      <c r="F199" t="s">
        <v>155</v>
      </c>
      <c r="G199">
        <v>270</v>
      </c>
      <c r="H199">
        <v>1.08</v>
      </c>
      <c r="I199">
        <v>2.02</v>
      </c>
      <c r="J199">
        <v>2.02</v>
      </c>
      <c r="K199">
        <v>0.94</v>
      </c>
      <c r="L199">
        <v>0</v>
      </c>
      <c r="M199">
        <v>37734.6</v>
      </c>
      <c r="N199">
        <v>4.9451679999999998</v>
      </c>
      <c r="O199">
        <v>21.25</v>
      </c>
      <c r="P199">
        <v>2.2905160000000002</v>
      </c>
      <c r="Q199">
        <v>2.9395199999999999</v>
      </c>
      <c r="R199">
        <v>-0.28486800000000001</v>
      </c>
      <c r="S199" t="s">
        <v>194</v>
      </c>
      <c r="T199" t="s">
        <v>94</v>
      </c>
    </row>
    <row r="200" spans="1:20" hidden="1" x14ac:dyDescent="0.25">
      <c r="A200" t="s">
        <v>90</v>
      </c>
      <c r="B200" t="s">
        <v>70</v>
      </c>
      <c r="C200" t="s">
        <v>92</v>
      </c>
      <c r="D200" t="s">
        <v>60</v>
      </c>
      <c r="E200" t="s">
        <v>62</v>
      </c>
      <c r="F200" t="s">
        <v>94</v>
      </c>
      <c r="G200">
        <v>247</v>
      </c>
      <c r="H200">
        <v>1.06</v>
      </c>
      <c r="I200">
        <v>2.8</v>
      </c>
      <c r="J200">
        <v>2.75</v>
      </c>
      <c r="K200">
        <v>1.69</v>
      </c>
      <c r="L200">
        <v>2.958579882</v>
      </c>
      <c r="M200">
        <v>13476.2</v>
      </c>
      <c r="N200">
        <v>3.0044960000000001</v>
      </c>
      <c r="O200">
        <v>20.75</v>
      </c>
      <c r="P200">
        <v>1.7075608</v>
      </c>
      <c r="Q200">
        <v>2.9395199999999999</v>
      </c>
      <c r="R200">
        <v>-1.6425848000000001</v>
      </c>
      <c r="S200" t="s">
        <v>194</v>
      </c>
      <c r="T200" t="s">
        <v>94</v>
      </c>
    </row>
    <row r="201" spans="1:20" hidden="1" x14ac:dyDescent="0.25">
      <c r="A201" t="s">
        <v>90</v>
      </c>
      <c r="B201" t="s">
        <v>68</v>
      </c>
      <c r="C201" t="s">
        <v>92</v>
      </c>
      <c r="D201" t="s">
        <v>73</v>
      </c>
      <c r="E201" t="s">
        <v>64</v>
      </c>
      <c r="F201" t="s">
        <v>155</v>
      </c>
      <c r="G201">
        <v>245</v>
      </c>
      <c r="H201">
        <v>1.08</v>
      </c>
      <c r="I201">
        <v>4.4800000000000004</v>
      </c>
      <c r="J201">
        <v>4.47</v>
      </c>
      <c r="K201">
        <v>3.39</v>
      </c>
      <c r="L201">
        <v>0.294985251</v>
      </c>
      <c r="M201">
        <v>12645</v>
      </c>
      <c r="N201">
        <v>2.9380000000000002</v>
      </c>
      <c r="O201">
        <v>21.25</v>
      </c>
      <c r="P201">
        <v>2.2905160000000002</v>
      </c>
      <c r="Q201">
        <v>2.9395199999999999</v>
      </c>
      <c r="R201">
        <v>-2.292036</v>
      </c>
      <c r="S201" t="s">
        <v>194</v>
      </c>
      <c r="T201" t="s">
        <v>94</v>
      </c>
    </row>
    <row r="202" spans="1:20" hidden="1" x14ac:dyDescent="0.25">
      <c r="A202" t="s">
        <v>90</v>
      </c>
      <c r="B202" t="s">
        <v>68</v>
      </c>
      <c r="C202" t="s">
        <v>92</v>
      </c>
      <c r="D202" t="s">
        <v>60</v>
      </c>
      <c r="E202" t="s">
        <v>64</v>
      </c>
      <c r="F202" t="s">
        <v>154</v>
      </c>
      <c r="G202">
        <v>217</v>
      </c>
      <c r="H202">
        <v>1.08</v>
      </c>
      <c r="I202">
        <v>3.32</v>
      </c>
      <c r="J202">
        <v>3.32</v>
      </c>
      <c r="K202">
        <v>2.2400000000000002</v>
      </c>
      <c r="L202">
        <v>0</v>
      </c>
      <c r="M202">
        <v>31584</v>
      </c>
      <c r="N202">
        <v>4.4531200000000002</v>
      </c>
      <c r="O202">
        <v>20.75</v>
      </c>
      <c r="P202">
        <v>2.2905160000000002</v>
      </c>
      <c r="Q202">
        <v>2.9395199999999999</v>
      </c>
      <c r="R202">
        <v>-0.77691600000000005</v>
      </c>
      <c r="S202" t="s">
        <v>194</v>
      </c>
      <c r="T202" t="s">
        <v>94</v>
      </c>
    </row>
    <row r="203" spans="1:20" hidden="1" x14ac:dyDescent="0.25">
      <c r="A203" t="s">
        <v>90</v>
      </c>
      <c r="B203" t="s">
        <v>68</v>
      </c>
      <c r="C203" t="s">
        <v>92</v>
      </c>
      <c r="D203" t="s">
        <v>74</v>
      </c>
      <c r="E203">
        <v>7</v>
      </c>
      <c r="F203" t="s">
        <v>154</v>
      </c>
      <c r="G203">
        <v>311</v>
      </c>
      <c r="H203">
        <v>1.03</v>
      </c>
      <c r="I203">
        <v>4.82</v>
      </c>
      <c r="J203">
        <v>4.82</v>
      </c>
      <c r="K203">
        <v>3.79</v>
      </c>
      <c r="L203">
        <v>0</v>
      </c>
      <c r="M203">
        <v>8428.2000000000007</v>
      </c>
      <c r="N203">
        <v>2.6006559999999999</v>
      </c>
      <c r="O203">
        <v>20</v>
      </c>
      <c r="P203">
        <v>2.2905160000000002</v>
      </c>
      <c r="Q203">
        <v>2.9395199999999999</v>
      </c>
      <c r="R203">
        <v>-2.6293799999999998</v>
      </c>
      <c r="S203" t="s">
        <v>194</v>
      </c>
      <c r="T203" t="s">
        <v>94</v>
      </c>
    </row>
    <row r="204" spans="1:20" hidden="1" x14ac:dyDescent="0.25">
      <c r="A204" t="s">
        <v>90</v>
      </c>
      <c r="B204" t="s">
        <v>68</v>
      </c>
      <c r="C204" t="s">
        <v>92</v>
      </c>
      <c r="D204" t="s">
        <v>60</v>
      </c>
      <c r="E204" t="s">
        <v>65</v>
      </c>
      <c r="F204" t="s">
        <v>161</v>
      </c>
      <c r="G204">
        <v>220</v>
      </c>
      <c r="H204">
        <v>1.05</v>
      </c>
      <c r="I204">
        <v>2.8</v>
      </c>
      <c r="J204">
        <v>2.8</v>
      </c>
      <c r="K204">
        <v>1.75</v>
      </c>
      <c r="L204">
        <v>0</v>
      </c>
      <c r="M204">
        <v>66121</v>
      </c>
      <c r="N204">
        <v>7.2160799999999998</v>
      </c>
      <c r="O204">
        <v>20.75</v>
      </c>
      <c r="P204">
        <v>2.2905160000000002</v>
      </c>
      <c r="Q204">
        <v>2.9395199999999999</v>
      </c>
      <c r="R204">
        <v>1.9860439999999999</v>
      </c>
      <c r="S204" t="s">
        <v>194</v>
      </c>
      <c r="T204" t="s">
        <v>94</v>
      </c>
    </row>
    <row r="205" spans="1:20" hidden="1" x14ac:dyDescent="0.25">
      <c r="A205" t="s">
        <v>90</v>
      </c>
      <c r="B205" t="s">
        <v>61</v>
      </c>
      <c r="C205" t="s">
        <v>92</v>
      </c>
      <c r="D205" t="s">
        <v>73</v>
      </c>
      <c r="E205" t="s">
        <v>63</v>
      </c>
      <c r="F205" t="s">
        <v>195</v>
      </c>
      <c r="G205">
        <v>209</v>
      </c>
      <c r="H205">
        <v>1.05</v>
      </c>
      <c r="I205">
        <v>2.2999999999999998</v>
      </c>
      <c r="J205">
        <v>2.29</v>
      </c>
      <c r="K205">
        <v>1.24</v>
      </c>
      <c r="L205">
        <v>0.80645161300000001</v>
      </c>
      <c r="M205">
        <v>8318.2000000000007</v>
      </c>
      <c r="N205">
        <v>2.5918559999999999</v>
      </c>
      <c r="O205">
        <v>21.25</v>
      </c>
      <c r="P205">
        <v>1.7803192000000001</v>
      </c>
      <c r="Q205">
        <v>2.9395199999999999</v>
      </c>
      <c r="R205">
        <v>-2.1279832000000001</v>
      </c>
      <c r="S205" t="s">
        <v>194</v>
      </c>
      <c r="T205" t="s">
        <v>94</v>
      </c>
    </row>
    <row r="206" spans="1:20" hidden="1" x14ac:dyDescent="0.25">
      <c r="A206" t="s">
        <v>90</v>
      </c>
      <c r="B206" t="s">
        <v>68</v>
      </c>
      <c r="C206" t="s">
        <v>92</v>
      </c>
      <c r="D206" t="s">
        <v>73</v>
      </c>
      <c r="E206" t="s">
        <v>62</v>
      </c>
      <c r="F206" t="s">
        <v>155</v>
      </c>
      <c r="G206">
        <v>248</v>
      </c>
      <c r="H206">
        <v>1.03</v>
      </c>
      <c r="I206">
        <v>3.04</v>
      </c>
      <c r="J206">
        <v>3.0259999999999998</v>
      </c>
      <c r="K206">
        <v>1.996</v>
      </c>
      <c r="L206">
        <v>0.70140280600000005</v>
      </c>
      <c r="M206">
        <v>9709</v>
      </c>
      <c r="N206">
        <v>2.7031200000000002</v>
      </c>
      <c r="O206">
        <v>21.25</v>
      </c>
      <c r="P206">
        <v>2.2905160000000002</v>
      </c>
      <c r="Q206">
        <v>2.9395199999999999</v>
      </c>
      <c r="R206">
        <v>-2.5269159999999999</v>
      </c>
      <c r="S206" t="s">
        <v>194</v>
      </c>
      <c r="T206" t="s">
        <v>94</v>
      </c>
    </row>
    <row r="207" spans="1:20" hidden="1" x14ac:dyDescent="0.25">
      <c r="A207" t="s">
        <v>90</v>
      </c>
      <c r="B207" t="s">
        <v>66</v>
      </c>
      <c r="C207" t="s">
        <v>92</v>
      </c>
      <c r="D207" t="s">
        <v>60</v>
      </c>
      <c r="E207" t="s">
        <v>63</v>
      </c>
      <c r="F207" t="s">
        <v>94</v>
      </c>
      <c r="G207">
        <v>296</v>
      </c>
      <c r="H207">
        <v>1.06</v>
      </c>
      <c r="I207">
        <v>2.13</v>
      </c>
      <c r="J207">
        <v>2.13</v>
      </c>
      <c r="K207">
        <v>1.07</v>
      </c>
      <c r="L207">
        <v>0</v>
      </c>
      <c r="M207">
        <v>10687.8</v>
      </c>
      <c r="N207">
        <v>2.7814239999999999</v>
      </c>
      <c r="O207">
        <v>20.75</v>
      </c>
      <c r="P207">
        <v>2.104384</v>
      </c>
      <c r="Q207">
        <v>2.9395199999999999</v>
      </c>
      <c r="R207">
        <v>-2.26248</v>
      </c>
      <c r="S207" t="s">
        <v>194</v>
      </c>
      <c r="T207" t="s">
        <v>94</v>
      </c>
    </row>
    <row r="208" spans="1:20" hidden="1" x14ac:dyDescent="0.25">
      <c r="A208" t="s">
        <v>90</v>
      </c>
      <c r="B208" t="s">
        <v>66</v>
      </c>
      <c r="C208" t="s">
        <v>92</v>
      </c>
      <c r="D208" t="s">
        <v>60</v>
      </c>
      <c r="E208">
        <v>9</v>
      </c>
      <c r="F208" t="s">
        <v>94</v>
      </c>
      <c r="G208">
        <v>297</v>
      </c>
      <c r="H208">
        <v>1.07</v>
      </c>
      <c r="I208">
        <v>2.2400000000000002</v>
      </c>
      <c r="J208">
        <v>2.2400000000000002</v>
      </c>
      <c r="K208">
        <v>1.17</v>
      </c>
      <c r="L208">
        <v>0</v>
      </c>
      <c r="M208">
        <v>26698.9</v>
      </c>
      <c r="N208">
        <v>4.0623120000000004</v>
      </c>
      <c r="O208">
        <v>20.75</v>
      </c>
      <c r="P208">
        <v>2.104384</v>
      </c>
      <c r="Q208">
        <v>2.9395199999999999</v>
      </c>
      <c r="R208">
        <v>-0.98159200000000002</v>
      </c>
      <c r="S208" t="s">
        <v>194</v>
      </c>
      <c r="T208" t="s">
        <v>94</v>
      </c>
    </row>
    <row r="209" spans="1:20" hidden="1" x14ac:dyDescent="0.25">
      <c r="A209" t="s">
        <v>90</v>
      </c>
      <c r="B209" t="s">
        <v>66</v>
      </c>
      <c r="C209" t="s">
        <v>92</v>
      </c>
      <c r="D209" t="s">
        <v>74</v>
      </c>
      <c r="E209">
        <v>8</v>
      </c>
      <c r="F209" t="s">
        <v>94</v>
      </c>
      <c r="G209">
        <v>271</v>
      </c>
      <c r="H209">
        <v>1.06</v>
      </c>
      <c r="I209">
        <v>2.39</v>
      </c>
      <c r="J209">
        <v>2.38</v>
      </c>
      <c r="K209">
        <v>1.32</v>
      </c>
      <c r="L209">
        <v>0.75757575799999999</v>
      </c>
      <c r="M209">
        <v>12124.9</v>
      </c>
      <c r="N209">
        <v>2.8963920000000001</v>
      </c>
      <c r="O209">
        <v>20</v>
      </c>
      <c r="P209">
        <v>2.104384</v>
      </c>
      <c r="Q209">
        <v>2.9395199999999999</v>
      </c>
      <c r="R209">
        <v>-2.1475119999999999</v>
      </c>
      <c r="S209" t="s">
        <v>194</v>
      </c>
      <c r="T209" t="s">
        <v>94</v>
      </c>
    </row>
    <row r="210" spans="1:20" hidden="1" x14ac:dyDescent="0.25">
      <c r="A210" t="s">
        <v>90</v>
      </c>
      <c r="B210" t="s">
        <v>68</v>
      </c>
      <c r="C210" t="s">
        <v>92</v>
      </c>
      <c r="D210" t="s">
        <v>74</v>
      </c>
      <c r="E210">
        <v>8</v>
      </c>
      <c r="F210" t="s">
        <v>154</v>
      </c>
      <c r="G210">
        <v>316</v>
      </c>
      <c r="H210">
        <v>1.05</v>
      </c>
      <c r="I210">
        <v>2.54</v>
      </c>
      <c r="J210">
        <v>2.5299999999999998</v>
      </c>
      <c r="K210">
        <v>1.48</v>
      </c>
      <c r="L210">
        <v>0.675675676</v>
      </c>
      <c r="M210">
        <v>5734.5</v>
      </c>
      <c r="N210">
        <v>2.3851599999999999</v>
      </c>
      <c r="O210">
        <v>20</v>
      </c>
      <c r="P210">
        <v>2.2905160000000002</v>
      </c>
      <c r="Q210">
        <v>2.9395199999999999</v>
      </c>
      <c r="R210">
        <v>-2.8448760000000002</v>
      </c>
      <c r="S210" t="s">
        <v>194</v>
      </c>
      <c r="T210" t="s">
        <v>94</v>
      </c>
    </row>
    <row r="211" spans="1:20" hidden="1" x14ac:dyDescent="0.25">
      <c r="A211" t="s">
        <v>90</v>
      </c>
      <c r="B211" t="s">
        <v>61</v>
      </c>
      <c r="C211" t="s">
        <v>92</v>
      </c>
      <c r="D211" t="s">
        <v>60</v>
      </c>
      <c r="E211" t="s">
        <v>62</v>
      </c>
      <c r="F211" t="s">
        <v>151</v>
      </c>
      <c r="G211">
        <v>212</v>
      </c>
      <c r="H211">
        <v>1.08</v>
      </c>
      <c r="I211">
        <v>2.66</v>
      </c>
      <c r="J211">
        <v>2.64</v>
      </c>
      <c r="K211">
        <v>1.56</v>
      </c>
      <c r="L211">
        <v>1.2820512820000001</v>
      </c>
      <c r="M211">
        <v>13342.3</v>
      </c>
      <c r="N211">
        <v>2.9937839999999998</v>
      </c>
      <c r="O211">
        <v>20.75</v>
      </c>
      <c r="P211">
        <v>1.7803192000000001</v>
      </c>
      <c r="Q211">
        <v>2.9395199999999999</v>
      </c>
      <c r="R211">
        <v>-1.7260552</v>
      </c>
      <c r="S211" t="s">
        <v>194</v>
      </c>
      <c r="T211" t="s">
        <v>94</v>
      </c>
    </row>
    <row r="212" spans="1:20" hidden="1" x14ac:dyDescent="0.25">
      <c r="A212" t="s">
        <v>90</v>
      </c>
      <c r="B212" t="s">
        <v>68</v>
      </c>
      <c r="C212" t="s">
        <v>92</v>
      </c>
      <c r="D212" t="s">
        <v>60</v>
      </c>
      <c r="E212">
        <v>7</v>
      </c>
      <c r="F212" t="s">
        <v>154</v>
      </c>
      <c r="G212">
        <v>210</v>
      </c>
      <c r="H212">
        <v>1.08</v>
      </c>
      <c r="I212">
        <v>3.91</v>
      </c>
      <c r="J212">
        <v>3.91</v>
      </c>
      <c r="K212">
        <v>2.83</v>
      </c>
      <c r="L212">
        <v>0</v>
      </c>
      <c r="M212">
        <v>11404.2</v>
      </c>
      <c r="N212">
        <v>2.8387359999999999</v>
      </c>
      <c r="O212">
        <v>20.75</v>
      </c>
      <c r="P212">
        <v>2.2905160000000002</v>
      </c>
      <c r="Q212">
        <v>2.9395199999999999</v>
      </c>
      <c r="R212">
        <v>-2.3913000000000002</v>
      </c>
      <c r="S212" t="s">
        <v>194</v>
      </c>
      <c r="T212" t="s">
        <v>94</v>
      </c>
    </row>
    <row r="213" spans="1:20" hidden="1" x14ac:dyDescent="0.25">
      <c r="A213" t="s">
        <v>90</v>
      </c>
      <c r="B213" t="s">
        <v>68</v>
      </c>
      <c r="C213" t="s">
        <v>92</v>
      </c>
      <c r="D213" t="s">
        <v>60</v>
      </c>
      <c r="E213" t="s">
        <v>63</v>
      </c>
      <c r="F213" t="s">
        <v>154</v>
      </c>
      <c r="G213">
        <v>223</v>
      </c>
      <c r="H213">
        <v>1.05</v>
      </c>
      <c r="I213">
        <v>3.85</v>
      </c>
      <c r="J213">
        <v>3.85</v>
      </c>
      <c r="K213">
        <v>2.8</v>
      </c>
      <c r="L213">
        <v>0</v>
      </c>
      <c r="M213">
        <v>36545.9</v>
      </c>
      <c r="N213">
        <v>4.8500719999999999</v>
      </c>
      <c r="O213">
        <v>20.75</v>
      </c>
      <c r="P213">
        <v>2.2905160000000002</v>
      </c>
      <c r="Q213">
        <v>2.9395199999999999</v>
      </c>
      <c r="R213">
        <v>-0.37996400000000002</v>
      </c>
      <c r="S213" t="s">
        <v>194</v>
      </c>
      <c r="T213" t="s">
        <v>94</v>
      </c>
    </row>
    <row r="214" spans="1:20" hidden="1" x14ac:dyDescent="0.25">
      <c r="A214" t="s">
        <v>90</v>
      </c>
      <c r="B214" t="s">
        <v>68</v>
      </c>
      <c r="C214" t="s">
        <v>92</v>
      </c>
      <c r="D214" t="s">
        <v>60</v>
      </c>
      <c r="E214">
        <v>8</v>
      </c>
      <c r="F214" t="s">
        <v>154</v>
      </c>
      <c r="G214">
        <v>219</v>
      </c>
      <c r="H214">
        <v>1.06</v>
      </c>
      <c r="I214">
        <v>3.36</v>
      </c>
      <c r="J214">
        <v>3.36</v>
      </c>
      <c r="K214">
        <v>2.2999999999999998</v>
      </c>
      <c r="L214">
        <v>0</v>
      </c>
      <c r="M214">
        <v>5896.5</v>
      </c>
      <c r="N214">
        <v>2.39812</v>
      </c>
      <c r="O214">
        <v>20.75</v>
      </c>
      <c r="P214">
        <v>2.2905160000000002</v>
      </c>
      <c r="Q214">
        <v>2.9395199999999999</v>
      </c>
      <c r="R214">
        <v>-2.8319160000000001</v>
      </c>
      <c r="S214" t="s">
        <v>194</v>
      </c>
      <c r="T214" t="s">
        <v>111</v>
      </c>
    </row>
    <row r="215" spans="1:20" hidden="1" x14ac:dyDescent="0.25">
      <c r="A215" t="s">
        <v>90</v>
      </c>
      <c r="B215" t="s">
        <v>68</v>
      </c>
      <c r="C215" t="s">
        <v>92</v>
      </c>
      <c r="D215" t="s">
        <v>74</v>
      </c>
      <c r="E215" t="s">
        <v>62</v>
      </c>
      <c r="F215" t="s">
        <v>154</v>
      </c>
      <c r="G215">
        <v>315</v>
      </c>
      <c r="H215">
        <v>1.08</v>
      </c>
      <c r="I215">
        <v>2.2000000000000002</v>
      </c>
      <c r="J215">
        <v>2.19</v>
      </c>
      <c r="K215">
        <v>1.1100000000000001</v>
      </c>
      <c r="L215">
        <v>0.90090090099999998</v>
      </c>
      <c r="M215">
        <v>8278.7999999999993</v>
      </c>
      <c r="N215">
        <v>2.5887039999999999</v>
      </c>
      <c r="O215">
        <v>20</v>
      </c>
      <c r="P215">
        <v>2.2905160000000002</v>
      </c>
      <c r="Q215">
        <v>2.9395199999999999</v>
      </c>
      <c r="R215">
        <v>-2.6413319999999998</v>
      </c>
      <c r="S215" t="s">
        <v>194</v>
      </c>
      <c r="T215" t="s">
        <v>94</v>
      </c>
    </row>
    <row r="216" spans="1:20" hidden="1" x14ac:dyDescent="0.25">
      <c r="A216" t="s">
        <v>90</v>
      </c>
      <c r="B216" t="s">
        <v>68</v>
      </c>
      <c r="C216" t="s">
        <v>92</v>
      </c>
      <c r="D216" t="s">
        <v>60</v>
      </c>
      <c r="E216">
        <v>9</v>
      </c>
      <c r="F216" t="s">
        <v>154</v>
      </c>
      <c r="G216">
        <v>214</v>
      </c>
      <c r="H216">
        <v>1.05</v>
      </c>
      <c r="I216">
        <v>3</v>
      </c>
      <c r="J216">
        <v>2.99</v>
      </c>
      <c r="K216">
        <v>1.94</v>
      </c>
      <c r="L216">
        <v>0.51546391800000002</v>
      </c>
      <c r="M216">
        <v>5171.3999999999996</v>
      </c>
      <c r="N216">
        <v>2.340112</v>
      </c>
      <c r="O216">
        <v>20.75</v>
      </c>
      <c r="P216">
        <v>2.2905160000000002</v>
      </c>
      <c r="Q216">
        <v>2.9395199999999999</v>
      </c>
      <c r="R216">
        <v>-2.8899240000000002</v>
      </c>
      <c r="S216" t="s">
        <v>194</v>
      </c>
      <c r="T216" t="s">
        <v>111</v>
      </c>
    </row>
    <row r="217" spans="1:20" hidden="1" x14ac:dyDescent="0.25">
      <c r="A217" t="s">
        <v>90</v>
      </c>
      <c r="B217" t="s">
        <v>69</v>
      </c>
      <c r="C217" t="s">
        <v>92</v>
      </c>
      <c r="D217" t="s">
        <v>60</v>
      </c>
      <c r="E217">
        <v>7</v>
      </c>
      <c r="F217" t="s">
        <v>94</v>
      </c>
      <c r="G217">
        <v>333</v>
      </c>
      <c r="H217">
        <v>1.05</v>
      </c>
      <c r="I217">
        <v>10.52</v>
      </c>
      <c r="J217">
        <v>10.41</v>
      </c>
      <c r="K217">
        <v>9.36</v>
      </c>
      <c r="L217">
        <v>1.175213675</v>
      </c>
      <c r="M217">
        <v>4135.3999999999996</v>
      </c>
      <c r="N217">
        <v>2.2572320000000001</v>
      </c>
      <c r="O217">
        <v>20.75</v>
      </c>
      <c r="P217">
        <v>2.2054008000000001</v>
      </c>
      <c r="Q217">
        <v>2.9395199999999999</v>
      </c>
      <c r="R217">
        <v>-2.8876887999999998</v>
      </c>
      <c r="S217" t="s">
        <v>194</v>
      </c>
      <c r="T217" t="s">
        <v>94</v>
      </c>
    </row>
    <row r="218" spans="1:20" hidden="1" x14ac:dyDescent="0.25">
      <c r="A218" t="s">
        <v>90</v>
      </c>
      <c r="B218" t="s">
        <v>61</v>
      </c>
      <c r="C218" t="s">
        <v>92</v>
      </c>
      <c r="D218" t="s">
        <v>74</v>
      </c>
      <c r="E218">
        <v>7</v>
      </c>
      <c r="F218" t="s">
        <v>195</v>
      </c>
      <c r="G218">
        <v>349</v>
      </c>
      <c r="H218">
        <v>1.04</v>
      </c>
      <c r="I218">
        <v>1.98</v>
      </c>
      <c r="J218">
        <v>1.97</v>
      </c>
      <c r="K218">
        <v>0.93</v>
      </c>
      <c r="L218">
        <v>1.075268817</v>
      </c>
      <c r="M218">
        <v>12298.4</v>
      </c>
      <c r="N218">
        <v>2.910272</v>
      </c>
      <c r="O218">
        <v>20</v>
      </c>
      <c r="P218">
        <v>1.7803192000000001</v>
      </c>
      <c r="Q218">
        <v>2.9395199999999999</v>
      </c>
      <c r="R218">
        <v>-1.8095672</v>
      </c>
      <c r="S218" t="s">
        <v>194</v>
      </c>
      <c r="T218" t="s">
        <v>94</v>
      </c>
    </row>
    <row r="219" spans="1:20" hidden="1" x14ac:dyDescent="0.25">
      <c r="A219" t="s">
        <v>90</v>
      </c>
      <c r="B219" t="s">
        <v>69</v>
      </c>
      <c r="C219" t="s">
        <v>92</v>
      </c>
      <c r="D219" t="s">
        <v>73</v>
      </c>
      <c r="E219">
        <v>8</v>
      </c>
      <c r="F219" t="s">
        <v>94</v>
      </c>
      <c r="G219">
        <v>263</v>
      </c>
      <c r="H219">
        <v>1.0900000000000001</v>
      </c>
      <c r="I219">
        <v>9.3000000000000007</v>
      </c>
      <c r="J219">
        <v>9.23</v>
      </c>
      <c r="K219">
        <v>8.14</v>
      </c>
      <c r="L219">
        <v>0.85995085999999998</v>
      </c>
      <c r="M219">
        <v>5946.7</v>
      </c>
      <c r="N219">
        <v>2.402136</v>
      </c>
      <c r="O219">
        <v>21.25</v>
      </c>
      <c r="P219">
        <v>2.2054008000000001</v>
      </c>
      <c r="Q219">
        <v>2.9395199999999999</v>
      </c>
      <c r="R219">
        <v>-2.7427847999999999</v>
      </c>
      <c r="S219" t="s">
        <v>194</v>
      </c>
      <c r="T219" t="s">
        <v>94</v>
      </c>
    </row>
    <row r="220" spans="1:20" hidden="1" x14ac:dyDescent="0.25">
      <c r="A220" t="s">
        <v>90</v>
      </c>
      <c r="B220" t="s">
        <v>69</v>
      </c>
      <c r="C220" t="s">
        <v>92</v>
      </c>
      <c r="D220" t="s">
        <v>60</v>
      </c>
      <c r="E220" t="s">
        <v>65</v>
      </c>
      <c r="F220" t="s">
        <v>94</v>
      </c>
      <c r="G220">
        <v>351</v>
      </c>
      <c r="H220">
        <v>1.06</v>
      </c>
      <c r="I220">
        <v>8.59</v>
      </c>
      <c r="J220">
        <v>8.34</v>
      </c>
      <c r="K220">
        <v>7.28</v>
      </c>
      <c r="L220">
        <v>3.4340659339999999</v>
      </c>
      <c r="M220">
        <v>10209.700000000001</v>
      </c>
      <c r="N220">
        <v>2.7431760000000001</v>
      </c>
      <c r="O220">
        <v>20.75</v>
      </c>
      <c r="P220">
        <v>2.2054008000000001</v>
      </c>
      <c r="Q220">
        <v>2.9395199999999999</v>
      </c>
      <c r="R220">
        <v>-2.4017447999999999</v>
      </c>
      <c r="S220" t="s">
        <v>194</v>
      </c>
      <c r="T220" t="s">
        <v>94</v>
      </c>
    </row>
    <row r="221" spans="1:20" hidden="1" x14ac:dyDescent="0.25">
      <c r="A221" t="s">
        <v>90</v>
      </c>
      <c r="B221" t="s">
        <v>66</v>
      </c>
      <c r="C221" t="s">
        <v>92</v>
      </c>
      <c r="D221" t="s">
        <v>74</v>
      </c>
      <c r="E221" t="s">
        <v>64</v>
      </c>
      <c r="F221" t="s">
        <v>94</v>
      </c>
      <c r="G221">
        <v>259</v>
      </c>
      <c r="H221">
        <v>1.05</v>
      </c>
      <c r="I221">
        <v>1.96</v>
      </c>
      <c r="J221">
        <v>1.95</v>
      </c>
      <c r="K221">
        <v>0.9</v>
      </c>
      <c r="L221">
        <v>1.111111111</v>
      </c>
      <c r="M221">
        <v>9965.2999999999993</v>
      </c>
      <c r="N221">
        <v>2.723624</v>
      </c>
      <c r="O221">
        <v>20</v>
      </c>
      <c r="P221">
        <v>2.104384</v>
      </c>
      <c r="Q221">
        <v>2.9395199999999999</v>
      </c>
      <c r="R221">
        <v>-2.3202799999999999</v>
      </c>
      <c r="S221" t="s">
        <v>194</v>
      </c>
      <c r="T221" t="s">
        <v>94</v>
      </c>
    </row>
    <row r="222" spans="1:20" hidden="1" x14ac:dyDescent="0.25">
      <c r="A222" t="s">
        <v>90</v>
      </c>
      <c r="B222" t="s">
        <v>66</v>
      </c>
      <c r="C222" t="s">
        <v>92</v>
      </c>
      <c r="D222" t="s">
        <v>74</v>
      </c>
      <c r="E222" t="s">
        <v>63</v>
      </c>
      <c r="F222" t="s">
        <v>94</v>
      </c>
      <c r="G222">
        <v>253</v>
      </c>
      <c r="H222">
        <v>1.04</v>
      </c>
      <c r="I222">
        <v>1.89</v>
      </c>
      <c r="J222">
        <v>1.89</v>
      </c>
      <c r="K222">
        <v>0.85</v>
      </c>
      <c r="L222">
        <v>0</v>
      </c>
      <c r="M222">
        <v>5418.9</v>
      </c>
      <c r="N222">
        <v>2.359912</v>
      </c>
      <c r="O222">
        <v>20</v>
      </c>
      <c r="P222">
        <v>2.104384</v>
      </c>
      <c r="Q222">
        <v>2.9395199999999999</v>
      </c>
      <c r="R222">
        <v>-2.6839919999999999</v>
      </c>
      <c r="S222" t="s">
        <v>194</v>
      </c>
      <c r="T222" t="s">
        <v>94</v>
      </c>
    </row>
    <row r="223" spans="1:20" hidden="1" x14ac:dyDescent="0.25">
      <c r="A223" t="s">
        <v>90</v>
      </c>
      <c r="B223" t="s">
        <v>66</v>
      </c>
      <c r="C223" t="s">
        <v>92</v>
      </c>
      <c r="D223" t="s">
        <v>73</v>
      </c>
      <c r="E223">
        <v>8</v>
      </c>
      <c r="F223" t="s">
        <v>94</v>
      </c>
      <c r="G223">
        <v>285</v>
      </c>
      <c r="H223">
        <v>1.06</v>
      </c>
      <c r="I223">
        <v>2.12</v>
      </c>
      <c r="J223">
        <v>2.11</v>
      </c>
      <c r="K223">
        <v>1.05</v>
      </c>
      <c r="L223">
        <v>0.95238095199999995</v>
      </c>
      <c r="M223">
        <v>9495.7000000000007</v>
      </c>
      <c r="N223">
        <v>2.6860560000000002</v>
      </c>
      <c r="O223">
        <v>21.25</v>
      </c>
      <c r="P223">
        <v>2.104384</v>
      </c>
      <c r="Q223">
        <v>2.9395199999999999</v>
      </c>
      <c r="R223">
        <v>-2.3578480000000002</v>
      </c>
      <c r="S223" t="s">
        <v>194</v>
      </c>
      <c r="T223" t="s">
        <v>94</v>
      </c>
    </row>
    <row r="224" spans="1:20" hidden="1" x14ac:dyDescent="0.25">
      <c r="A224" t="s">
        <v>90</v>
      </c>
      <c r="B224" t="s">
        <v>68</v>
      </c>
      <c r="C224" t="s">
        <v>92</v>
      </c>
      <c r="D224" t="s">
        <v>60</v>
      </c>
      <c r="E224">
        <v>6</v>
      </c>
      <c r="F224" t="s">
        <v>154</v>
      </c>
      <c r="G224">
        <v>222</v>
      </c>
      <c r="H224">
        <v>1.06</v>
      </c>
      <c r="I224">
        <v>4.17</v>
      </c>
      <c r="J224">
        <v>4.17</v>
      </c>
      <c r="K224">
        <v>3.11</v>
      </c>
      <c r="L224">
        <v>0</v>
      </c>
      <c r="M224">
        <v>6330.3</v>
      </c>
      <c r="N224">
        <v>2.4328240000000001</v>
      </c>
      <c r="O224">
        <v>20.75</v>
      </c>
      <c r="P224">
        <v>2.2905160000000002</v>
      </c>
      <c r="Q224">
        <v>2.9395199999999999</v>
      </c>
      <c r="R224">
        <v>-2.797212</v>
      </c>
      <c r="S224" t="s">
        <v>194</v>
      </c>
      <c r="T224" t="s">
        <v>94</v>
      </c>
    </row>
    <row r="225" spans="1:20" hidden="1" x14ac:dyDescent="0.25">
      <c r="A225" t="s">
        <v>90</v>
      </c>
      <c r="B225" t="s">
        <v>69</v>
      </c>
      <c r="C225" t="s">
        <v>92</v>
      </c>
      <c r="D225" t="s">
        <v>60</v>
      </c>
      <c r="E225" t="s">
        <v>63</v>
      </c>
      <c r="F225" t="s">
        <v>94</v>
      </c>
      <c r="G225">
        <v>326</v>
      </c>
      <c r="H225">
        <v>1.07</v>
      </c>
      <c r="I225">
        <v>14.52</v>
      </c>
      <c r="J225">
        <v>14.24</v>
      </c>
      <c r="K225">
        <v>13.17</v>
      </c>
      <c r="L225">
        <v>2.1260440389999999</v>
      </c>
      <c r="M225">
        <v>17986</v>
      </c>
      <c r="N225">
        <v>3.3652799999999998</v>
      </c>
      <c r="O225">
        <v>20.75</v>
      </c>
      <c r="P225">
        <v>2.2054008000000001</v>
      </c>
      <c r="Q225">
        <v>2.9395199999999999</v>
      </c>
      <c r="R225">
        <v>-1.7796407999999999</v>
      </c>
      <c r="S225" t="s">
        <v>194</v>
      </c>
      <c r="T225" t="s">
        <v>111</v>
      </c>
    </row>
    <row r="226" spans="1:20" hidden="1" x14ac:dyDescent="0.25">
      <c r="A226" t="s">
        <v>90</v>
      </c>
      <c r="B226" t="s">
        <v>61</v>
      </c>
      <c r="C226" t="s">
        <v>92</v>
      </c>
      <c r="D226" t="s">
        <v>73</v>
      </c>
      <c r="E226">
        <v>8</v>
      </c>
      <c r="F226" t="s">
        <v>195</v>
      </c>
      <c r="G226">
        <v>207</v>
      </c>
      <c r="H226">
        <v>1.05</v>
      </c>
      <c r="I226">
        <v>2.99</v>
      </c>
      <c r="J226">
        <v>3.02</v>
      </c>
      <c r="K226">
        <v>1.97</v>
      </c>
      <c r="L226">
        <v>-1.5228426399999999</v>
      </c>
      <c r="M226">
        <v>9203.2000000000007</v>
      </c>
      <c r="N226">
        <v>2.6626560000000001</v>
      </c>
      <c r="O226">
        <v>21.25</v>
      </c>
      <c r="P226">
        <v>1.7803192000000001</v>
      </c>
      <c r="Q226">
        <v>2.9395199999999999</v>
      </c>
      <c r="R226">
        <v>-2.0571831999999999</v>
      </c>
      <c r="S226" t="s">
        <v>194</v>
      </c>
      <c r="T226" t="s">
        <v>94</v>
      </c>
    </row>
    <row r="227" spans="1:20" hidden="1" x14ac:dyDescent="0.25">
      <c r="A227" t="s">
        <v>90</v>
      </c>
      <c r="B227" t="s">
        <v>69</v>
      </c>
      <c r="C227" t="s">
        <v>92</v>
      </c>
      <c r="D227" t="s">
        <v>60</v>
      </c>
      <c r="E227">
        <v>8</v>
      </c>
      <c r="F227" t="s">
        <v>94</v>
      </c>
      <c r="G227">
        <v>327</v>
      </c>
      <c r="H227">
        <v>1.04</v>
      </c>
      <c r="I227">
        <v>9.1999999999999993</v>
      </c>
      <c r="J227">
        <v>9.11</v>
      </c>
      <c r="K227">
        <v>8.07</v>
      </c>
      <c r="L227">
        <v>1.1152416359999999</v>
      </c>
      <c r="M227">
        <v>11388.9</v>
      </c>
      <c r="N227">
        <v>2.8375119999999998</v>
      </c>
      <c r="O227">
        <v>20.75</v>
      </c>
      <c r="P227">
        <v>2.2054008000000001</v>
      </c>
      <c r="Q227">
        <v>2.9395199999999999</v>
      </c>
      <c r="R227">
        <v>-2.3074088000000001</v>
      </c>
      <c r="S227" t="s">
        <v>194</v>
      </c>
      <c r="T227" t="s">
        <v>94</v>
      </c>
    </row>
    <row r="228" spans="1:20" hidden="1" x14ac:dyDescent="0.25">
      <c r="A228" t="s">
        <v>90</v>
      </c>
      <c r="B228" t="s">
        <v>70</v>
      </c>
      <c r="C228" t="s">
        <v>92</v>
      </c>
      <c r="D228" t="s">
        <v>60</v>
      </c>
      <c r="E228">
        <v>7</v>
      </c>
      <c r="F228" t="s">
        <v>94</v>
      </c>
      <c r="G228">
        <v>235</v>
      </c>
      <c r="H228">
        <v>1.07</v>
      </c>
      <c r="I228">
        <v>3.61</v>
      </c>
      <c r="J228">
        <v>3.59</v>
      </c>
      <c r="K228">
        <v>2.52</v>
      </c>
      <c r="L228">
        <v>0.79365079400000005</v>
      </c>
      <c r="M228">
        <v>9418.6</v>
      </c>
      <c r="N228">
        <v>2.679888</v>
      </c>
      <c r="O228">
        <v>20.75</v>
      </c>
      <c r="P228">
        <v>1.7075608</v>
      </c>
      <c r="Q228">
        <v>2.9395199999999999</v>
      </c>
      <c r="R228">
        <v>-1.9671928000000001</v>
      </c>
      <c r="S228" t="s">
        <v>194</v>
      </c>
      <c r="T228" t="s">
        <v>94</v>
      </c>
    </row>
    <row r="229" spans="1:20" hidden="1" x14ac:dyDescent="0.25">
      <c r="A229" t="s">
        <v>90</v>
      </c>
      <c r="B229" t="s">
        <v>70</v>
      </c>
      <c r="C229" t="s">
        <v>92</v>
      </c>
      <c r="D229" t="s">
        <v>74</v>
      </c>
      <c r="E229">
        <v>8</v>
      </c>
      <c r="F229" t="s">
        <v>94</v>
      </c>
      <c r="G229">
        <v>317</v>
      </c>
      <c r="H229">
        <v>1.04</v>
      </c>
      <c r="I229">
        <v>2.35</v>
      </c>
      <c r="J229">
        <v>2.33</v>
      </c>
      <c r="K229">
        <v>1.29</v>
      </c>
      <c r="L229">
        <v>1.5503875970000001</v>
      </c>
      <c r="M229">
        <v>5890.4</v>
      </c>
      <c r="N229">
        <v>2.3976320000000002</v>
      </c>
      <c r="O229">
        <v>20</v>
      </c>
      <c r="P229">
        <v>1.7075608</v>
      </c>
      <c r="Q229">
        <v>2.9395199999999999</v>
      </c>
      <c r="R229">
        <v>-2.2494488000000001</v>
      </c>
      <c r="S229" t="s">
        <v>194</v>
      </c>
      <c r="T229" t="s">
        <v>94</v>
      </c>
    </row>
    <row r="230" spans="1:20" hidden="1" x14ac:dyDescent="0.25">
      <c r="A230" t="s">
        <v>90</v>
      </c>
      <c r="B230" t="s">
        <v>70</v>
      </c>
      <c r="C230" t="s">
        <v>92</v>
      </c>
      <c r="D230" t="s">
        <v>74</v>
      </c>
      <c r="E230">
        <v>7</v>
      </c>
      <c r="F230" t="s">
        <v>94</v>
      </c>
      <c r="G230">
        <v>304</v>
      </c>
      <c r="H230">
        <v>1.0900000000000001</v>
      </c>
      <c r="I230">
        <v>2.66</v>
      </c>
      <c r="J230">
        <v>2.63</v>
      </c>
      <c r="K230">
        <v>1.54</v>
      </c>
      <c r="L230">
        <v>1.948051948</v>
      </c>
      <c r="M230">
        <v>11691.2</v>
      </c>
      <c r="N230">
        <v>2.8616959999999998</v>
      </c>
      <c r="O230">
        <v>20</v>
      </c>
      <c r="P230">
        <v>1.7075608</v>
      </c>
      <c r="Q230">
        <v>2.9395199999999999</v>
      </c>
      <c r="R230">
        <v>-1.7853848000000001</v>
      </c>
      <c r="S230" t="s">
        <v>194</v>
      </c>
      <c r="T230" t="s">
        <v>94</v>
      </c>
    </row>
    <row r="231" spans="1:20" hidden="1" x14ac:dyDescent="0.25">
      <c r="A231" t="s">
        <v>90</v>
      </c>
      <c r="B231" t="s">
        <v>69</v>
      </c>
      <c r="C231" t="s">
        <v>92</v>
      </c>
      <c r="D231" t="s">
        <v>60</v>
      </c>
      <c r="E231" t="s">
        <v>62</v>
      </c>
      <c r="F231" t="s">
        <v>94</v>
      </c>
      <c r="G231">
        <v>330</v>
      </c>
      <c r="H231">
        <v>1.0900000000000001</v>
      </c>
      <c r="I231">
        <v>6.74</v>
      </c>
      <c r="J231">
        <v>6.5</v>
      </c>
      <c r="K231">
        <v>5.41</v>
      </c>
      <c r="L231">
        <v>4.4362292050000001</v>
      </c>
      <c r="M231">
        <v>8068.3</v>
      </c>
      <c r="N231">
        <v>2.5718640000000001</v>
      </c>
      <c r="O231">
        <v>20.75</v>
      </c>
      <c r="P231">
        <v>2.2054008000000001</v>
      </c>
      <c r="Q231">
        <v>2.9395199999999999</v>
      </c>
      <c r="R231">
        <v>-2.5730567999999998</v>
      </c>
      <c r="S231" t="s">
        <v>194</v>
      </c>
      <c r="T231" t="s">
        <v>94</v>
      </c>
    </row>
    <row r="232" spans="1:20" hidden="1" x14ac:dyDescent="0.25">
      <c r="A232" t="s">
        <v>90</v>
      </c>
      <c r="B232" t="s">
        <v>69</v>
      </c>
      <c r="C232" t="s">
        <v>92</v>
      </c>
      <c r="D232" t="s">
        <v>73</v>
      </c>
      <c r="E232" t="s">
        <v>64</v>
      </c>
      <c r="F232" t="s">
        <v>94</v>
      </c>
      <c r="G232">
        <v>339</v>
      </c>
      <c r="H232">
        <v>1.06</v>
      </c>
      <c r="I232">
        <v>16.03</v>
      </c>
      <c r="J232">
        <v>15.89</v>
      </c>
      <c r="K232">
        <v>14.83</v>
      </c>
      <c r="L232">
        <v>0.94403236700000004</v>
      </c>
      <c r="M232">
        <v>18513.7</v>
      </c>
      <c r="N232">
        <v>3.4074960000000001</v>
      </c>
      <c r="O232">
        <v>21.25</v>
      </c>
      <c r="P232">
        <v>2.2054008000000001</v>
      </c>
      <c r="Q232">
        <v>2.9395199999999999</v>
      </c>
      <c r="R232">
        <v>-1.7374248000000001</v>
      </c>
      <c r="S232" t="s">
        <v>194</v>
      </c>
      <c r="T232" t="s">
        <v>94</v>
      </c>
    </row>
    <row r="233" spans="1:20" hidden="1" x14ac:dyDescent="0.25">
      <c r="A233" t="s">
        <v>90</v>
      </c>
      <c r="B233" t="s">
        <v>70</v>
      </c>
      <c r="C233" t="s">
        <v>92</v>
      </c>
      <c r="D233" t="s">
        <v>73</v>
      </c>
      <c r="E233" t="s">
        <v>64</v>
      </c>
      <c r="F233" t="s">
        <v>94</v>
      </c>
      <c r="G233">
        <v>231</v>
      </c>
      <c r="H233">
        <v>1.08</v>
      </c>
      <c r="I233">
        <v>2.72</v>
      </c>
      <c r="J233">
        <v>2.73</v>
      </c>
      <c r="K233">
        <v>1.65</v>
      </c>
      <c r="L233">
        <v>-0.606060606</v>
      </c>
      <c r="M233">
        <v>26840.799999999999</v>
      </c>
      <c r="N233">
        <v>4.073664</v>
      </c>
      <c r="O233">
        <v>21.25</v>
      </c>
      <c r="P233">
        <v>1.7075608</v>
      </c>
      <c r="Q233">
        <v>2.9395199999999999</v>
      </c>
      <c r="R233">
        <v>-0.57341679999999995</v>
      </c>
      <c r="S233" t="s">
        <v>194</v>
      </c>
      <c r="T233" t="s">
        <v>94</v>
      </c>
    </row>
    <row r="234" spans="1:20" hidden="1" x14ac:dyDescent="0.25">
      <c r="A234" t="s">
        <v>90</v>
      </c>
      <c r="B234" t="s">
        <v>66</v>
      </c>
      <c r="C234" t="s">
        <v>92</v>
      </c>
      <c r="D234" t="s">
        <v>73</v>
      </c>
      <c r="E234" t="s">
        <v>64</v>
      </c>
      <c r="F234" t="s">
        <v>94</v>
      </c>
      <c r="G234">
        <v>279</v>
      </c>
      <c r="H234">
        <v>1.04</v>
      </c>
      <c r="I234">
        <v>2.2400000000000002</v>
      </c>
      <c r="J234">
        <v>1.83</v>
      </c>
      <c r="K234">
        <v>0.79</v>
      </c>
      <c r="L234">
        <v>51.898734179999998</v>
      </c>
      <c r="M234">
        <v>10983.4</v>
      </c>
      <c r="N234">
        <v>2.805072</v>
      </c>
      <c r="O234">
        <v>21.25</v>
      </c>
      <c r="P234">
        <v>2.104384</v>
      </c>
      <c r="Q234">
        <v>2.9395199999999999</v>
      </c>
      <c r="R234">
        <v>-2.2388319999999999</v>
      </c>
      <c r="S234" t="s">
        <v>194</v>
      </c>
      <c r="T234" t="s">
        <v>94</v>
      </c>
    </row>
    <row r="235" spans="1:20" hidden="1" x14ac:dyDescent="0.25">
      <c r="A235" t="s">
        <v>90</v>
      </c>
      <c r="B235" t="s">
        <v>66</v>
      </c>
      <c r="C235" t="s">
        <v>92</v>
      </c>
      <c r="D235" t="s">
        <v>73</v>
      </c>
      <c r="E235" t="s">
        <v>64</v>
      </c>
      <c r="F235" t="s">
        <v>94</v>
      </c>
      <c r="G235">
        <v>279</v>
      </c>
      <c r="H235">
        <v>1.04</v>
      </c>
      <c r="I235">
        <v>2.2400000000000002</v>
      </c>
      <c r="J235">
        <v>1.83</v>
      </c>
      <c r="K235">
        <v>0.79</v>
      </c>
      <c r="L235">
        <v>51.898734179999998</v>
      </c>
      <c r="M235">
        <v>10290.200000000001</v>
      </c>
      <c r="N235">
        <v>2.7496160000000001</v>
      </c>
      <c r="O235">
        <v>21.25</v>
      </c>
      <c r="P235">
        <v>2.104384</v>
      </c>
      <c r="Q235">
        <v>2.9395199999999999</v>
      </c>
      <c r="R235">
        <v>-2.2942879999999999</v>
      </c>
      <c r="S235" t="s">
        <v>194</v>
      </c>
      <c r="T235" t="s">
        <v>198</v>
      </c>
    </row>
    <row r="236" spans="1:20" hidden="1" x14ac:dyDescent="0.25">
      <c r="A236" t="s">
        <v>90</v>
      </c>
      <c r="B236" t="s">
        <v>61</v>
      </c>
      <c r="C236" t="s">
        <v>92</v>
      </c>
      <c r="D236" t="s">
        <v>73</v>
      </c>
      <c r="E236">
        <v>6</v>
      </c>
      <c r="F236" t="s">
        <v>150</v>
      </c>
      <c r="G236">
        <v>301</v>
      </c>
      <c r="H236">
        <v>1.07</v>
      </c>
      <c r="I236">
        <v>2.0299999999999998</v>
      </c>
      <c r="J236">
        <v>2.02</v>
      </c>
      <c r="K236">
        <v>0.95</v>
      </c>
      <c r="L236">
        <v>1.052631579</v>
      </c>
      <c r="M236">
        <v>6260.8</v>
      </c>
      <c r="N236">
        <v>2.4272640000000001</v>
      </c>
      <c r="O236">
        <v>21.25</v>
      </c>
      <c r="P236">
        <v>1.7803192000000001</v>
      </c>
      <c r="Q236">
        <v>2.9395199999999999</v>
      </c>
      <c r="R236">
        <v>-2.2925751999999999</v>
      </c>
      <c r="S236" t="s">
        <v>194</v>
      </c>
      <c r="T236" t="s">
        <v>94</v>
      </c>
    </row>
    <row r="237" spans="1:20" hidden="1" x14ac:dyDescent="0.25">
      <c r="A237" t="s">
        <v>90</v>
      </c>
      <c r="B237" t="s">
        <v>69</v>
      </c>
      <c r="C237" t="s">
        <v>92</v>
      </c>
      <c r="D237" t="s">
        <v>73</v>
      </c>
      <c r="E237">
        <v>6</v>
      </c>
      <c r="F237" t="s">
        <v>94</v>
      </c>
      <c r="G237">
        <v>336</v>
      </c>
      <c r="H237">
        <v>1.05</v>
      </c>
      <c r="I237">
        <v>10.41</v>
      </c>
      <c r="J237">
        <v>10.210000000000001</v>
      </c>
      <c r="K237">
        <v>9.16</v>
      </c>
      <c r="L237">
        <v>2.1834061139999998</v>
      </c>
      <c r="M237">
        <v>1466.4</v>
      </c>
      <c r="N237">
        <v>2.0437120000000002</v>
      </c>
      <c r="O237">
        <v>21.25</v>
      </c>
      <c r="P237">
        <v>2.2054008000000001</v>
      </c>
      <c r="Q237">
        <v>2.9395199999999999</v>
      </c>
      <c r="R237">
        <v>-3.1012088000000002</v>
      </c>
      <c r="S237" t="s">
        <v>194</v>
      </c>
      <c r="T237" t="s">
        <v>94</v>
      </c>
    </row>
    <row r="238" spans="1:20" hidden="1" x14ac:dyDescent="0.25">
      <c r="A238" t="s">
        <v>90</v>
      </c>
      <c r="B238" t="s">
        <v>66</v>
      </c>
      <c r="C238" t="s">
        <v>92</v>
      </c>
      <c r="D238" t="s">
        <v>60</v>
      </c>
      <c r="E238">
        <v>7</v>
      </c>
      <c r="F238" t="s">
        <v>94</v>
      </c>
      <c r="G238">
        <v>165</v>
      </c>
      <c r="H238">
        <v>1.1200000000000001</v>
      </c>
      <c r="I238">
        <v>2.5099999999999998</v>
      </c>
      <c r="J238">
        <v>2.5499999999999998</v>
      </c>
      <c r="K238">
        <v>1.43</v>
      </c>
      <c r="L238">
        <v>-2.7972027970000002</v>
      </c>
      <c r="M238">
        <v>9836.2000000000007</v>
      </c>
      <c r="N238">
        <v>2.7132960000000002</v>
      </c>
      <c r="O238">
        <v>20.75</v>
      </c>
      <c r="P238">
        <v>2.104384</v>
      </c>
      <c r="Q238">
        <v>2.9395199999999999</v>
      </c>
      <c r="R238">
        <v>-2.3306079999999998</v>
      </c>
      <c r="S238" t="s">
        <v>194</v>
      </c>
      <c r="T238" t="s">
        <v>94</v>
      </c>
    </row>
    <row r="239" spans="1:20" hidden="1" x14ac:dyDescent="0.25">
      <c r="A239" t="s">
        <v>90</v>
      </c>
      <c r="B239" t="s">
        <v>66</v>
      </c>
      <c r="C239" t="s">
        <v>92</v>
      </c>
      <c r="D239" t="s">
        <v>60</v>
      </c>
      <c r="E239">
        <v>8</v>
      </c>
      <c r="F239" t="s">
        <v>94</v>
      </c>
      <c r="G239">
        <v>295</v>
      </c>
      <c r="H239">
        <v>1.06</v>
      </c>
      <c r="I239">
        <v>2.11</v>
      </c>
      <c r="J239">
        <v>2.13</v>
      </c>
      <c r="K239">
        <v>1.07</v>
      </c>
      <c r="L239">
        <v>-1.869158879</v>
      </c>
      <c r="M239">
        <v>8760.5</v>
      </c>
      <c r="N239">
        <v>2.62724</v>
      </c>
      <c r="O239">
        <v>20.75</v>
      </c>
      <c r="P239">
        <v>2.104384</v>
      </c>
      <c r="Q239">
        <v>2.9395199999999999</v>
      </c>
      <c r="R239">
        <v>-2.4166639999999999</v>
      </c>
      <c r="S239" t="s">
        <v>194</v>
      </c>
      <c r="T239" t="s">
        <v>94</v>
      </c>
    </row>
    <row r="240" spans="1:20" hidden="1" x14ac:dyDescent="0.25">
      <c r="A240" t="s">
        <v>90</v>
      </c>
      <c r="B240" t="s">
        <v>66</v>
      </c>
      <c r="C240" t="s">
        <v>92</v>
      </c>
      <c r="D240" t="s">
        <v>73</v>
      </c>
      <c r="E240">
        <v>7</v>
      </c>
      <c r="F240" t="s">
        <v>94</v>
      </c>
      <c r="G240">
        <v>291</v>
      </c>
      <c r="H240">
        <v>1.08</v>
      </c>
      <c r="I240">
        <v>2.42</v>
      </c>
      <c r="J240">
        <v>2.37</v>
      </c>
      <c r="K240">
        <v>1.29</v>
      </c>
      <c r="L240">
        <v>3.8759689919999998</v>
      </c>
      <c r="M240">
        <v>4068.9</v>
      </c>
      <c r="N240">
        <v>2.2519119999999999</v>
      </c>
      <c r="O240">
        <v>21.25</v>
      </c>
      <c r="P240">
        <v>2.104384</v>
      </c>
      <c r="Q240">
        <v>2.9395199999999999</v>
      </c>
      <c r="R240">
        <v>-2.791992</v>
      </c>
      <c r="S240" t="s">
        <v>194</v>
      </c>
      <c r="T240" t="s">
        <v>94</v>
      </c>
    </row>
    <row r="241" spans="1:20" hidden="1" x14ac:dyDescent="0.25">
      <c r="A241" t="s">
        <v>90</v>
      </c>
      <c r="B241" t="s">
        <v>66</v>
      </c>
      <c r="C241" t="s">
        <v>92</v>
      </c>
      <c r="D241" t="s">
        <v>74</v>
      </c>
      <c r="E241" t="s">
        <v>62</v>
      </c>
      <c r="F241" t="s">
        <v>94</v>
      </c>
      <c r="G241">
        <v>310</v>
      </c>
      <c r="H241">
        <v>1.06</v>
      </c>
      <c r="I241">
        <v>2.11</v>
      </c>
      <c r="J241">
        <v>2.09</v>
      </c>
      <c r="K241">
        <v>1.03</v>
      </c>
      <c r="L241">
        <v>1.941747573</v>
      </c>
      <c r="M241">
        <v>9172</v>
      </c>
      <c r="N241">
        <v>2.6601599999999999</v>
      </c>
      <c r="O241">
        <v>20</v>
      </c>
      <c r="P241">
        <v>2.104384</v>
      </c>
      <c r="Q241">
        <v>2.9395199999999999</v>
      </c>
      <c r="R241">
        <v>-2.3837440000000001</v>
      </c>
      <c r="S241" t="s">
        <v>194</v>
      </c>
      <c r="T241" t="s">
        <v>94</v>
      </c>
    </row>
    <row r="242" spans="1:20" hidden="1" x14ac:dyDescent="0.25">
      <c r="A242" t="s">
        <v>90</v>
      </c>
      <c r="B242" t="s">
        <v>66</v>
      </c>
      <c r="C242" t="s">
        <v>92</v>
      </c>
      <c r="D242" t="s">
        <v>60</v>
      </c>
      <c r="E242" t="s">
        <v>64</v>
      </c>
      <c r="F242" t="s">
        <v>94</v>
      </c>
      <c r="G242">
        <v>300</v>
      </c>
      <c r="H242">
        <v>1.05</v>
      </c>
      <c r="I242">
        <v>2.3199999999999998</v>
      </c>
      <c r="J242">
        <v>2.3540000000000001</v>
      </c>
      <c r="K242">
        <v>1.304</v>
      </c>
      <c r="L242">
        <v>-2.6073619629999998</v>
      </c>
      <c r="M242">
        <v>10290.200000000001</v>
      </c>
      <c r="N242">
        <v>2.7496160000000001</v>
      </c>
      <c r="O242">
        <v>20.75</v>
      </c>
      <c r="P242">
        <v>2.104384</v>
      </c>
      <c r="Q242">
        <v>2.9395199999999999</v>
      </c>
      <c r="R242">
        <v>-2.2942879999999999</v>
      </c>
      <c r="S242" t="s">
        <v>194</v>
      </c>
      <c r="T242" t="s">
        <v>94</v>
      </c>
    </row>
    <row r="243" spans="1:20" hidden="1" x14ac:dyDescent="0.25">
      <c r="A243" t="s">
        <v>90</v>
      </c>
      <c r="B243" t="s">
        <v>66</v>
      </c>
      <c r="C243" t="s">
        <v>92</v>
      </c>
      <c r="D243" t="s">
        <v>74</v>
      </c>
      <c r="E243">
        <v>9</v>
      </c>
      <c r="F243" t="s">
        <v>94</v>
      </c>
      <c r="G243">
        <v>347</v>
      </c>
      <c r="H243">
        <v>1.05</v>
      </c>
      <c r="I243">
        <v>2.1</v>
      </c>
      <c r="J243">
        <v>2.08</v>
      </c>
      <c r="K243">
        <v>1.03</v>
      </c>
      <c r="L243">
        <v>1.941747573</v>
      </c>
      <c r="M243">
        <v>4030.1</v>
      </c>
      <c r="N243">
        <v>2.2488079999999999</v>
      </c>
      <c r="O243">
        <v>20</v>
      </c>
      <c r="P243">
        <v>2.104384</v>
      </c>
      <c r="Q243">
        <v>2.9395199999999999</v>
      </c>
      <c r="R243">
        <v>-2.795096</v>
      </c>
      <c r="S243" t="s">
        <v>194</v>
      </c>
      <c r="T243" t="s">
        <v>94</v>
      </c>
    </row>
    <row r="244" spans="1:20" hidden="1" x14ac:dyDescent="0.25">
      <c r="A244" t="s">
        <v>90</v>
      </c>
      <c r="B244" t="s">
        <v>70</v>
      </c>
      <c r="C244" t="s">
        <v>92</v>
      </c>
      <c r="D244" t="s">
        <v>74</v>
      </c>
      <c r="E244" t="s">
        <v>65</v>
      </c>
      <c r="F244" t="s">
        <v>94</v>
      </c>
      <c r="G244">
        <v>307</v>
      </c>
      <c r="H244">
        <v>1.06</v>
      </c>
      <c r="I244">
        <v>2.38</v>
      </c>
      <c r="J244">
        <v>2.4</v>
      </c>
      <c r="K244">
        <v>1.34</v>
      </c>
      <c r="L244">
        <v>-1.4925373129999999</v>
      </c>
      <c r="M244">
        <v>10251.799999999999</v>
      </c>
      <c r="N244">
        <v>2.7465440000000001</v>
      </c>
      <c r="O244">
        <v>20</v>
      </c>
      <c r="P244">
        <v>1.7075608</v>
      </c>
      <c r="Q244">
        <v>2.9395199999999999</v>
      </c>
      <c r="R244">
        <v>-1.9005368</v>
      </c>
      <c r="S244" t="s">
        <v>194</v>
      </c>
      <c r="T244" t="s">
        <v>94</v>
      </c>
    </row>
    <row r="245" spans="1:20" hidden="1" x14ac:dyDescent="0.25">
      <c r="A245" t="s">
        <v>90</v>
      </c>
      <c r="B245" t="s">
        <v>66</v>
      </c>
      <c r="C245" t="s">
        <v>92</v>
      </c>
      <c r="D245" t="s">
        <v>73</v>
      </c>
      <c r="E245" t="s">
        <v>63</v>
      </c>
      <c r="F245" t="s">
        <v>94</v>
      </c>
      <c r="G245">
        <v>287</v>
      </c>
      <c r="H245">
        <v>1.07</v>
      </c>
      <c r="I245">
        <v>2.1</v>
      </c>
      <c r="J245">
        <v>2.08</v>
      </c>
      <c r="K245">
        <v>1.01</v>
      </c>
      <c r="L245">
        <v>1.98019802</v>
      </c>
      <c r="M245">
        <v>10687.8</v>
      </c>
      <c r="N245">
        <v>2.7814239999999999</v>
      </c>
      <c r="O245">
        <v>21.25</v>
      </c>
      <c r="P245">
        <v>2.104384</v>
      </c>
      <c r="Q245">
        <v>2.9395199999999999</v>
      </c>
      <c r="R245">
        <v>-2.26248</v>
      </c>
      <c r="S245" t="s">
        <v>194</v>
      </c>
      <c r="T245" t="s">
        <v>94</v>
      </c>
    </row>
    <row r="246" spans="1:20" hidden="1" x14ac:dyDescent="0.25">
      <c r="A246" t="s">
        <v>90</v>
      </c>
      <c r="B246" t="s">
        <v>68</v>
      </c>
      <c r="C246" t="s">
        <v>92</v>
      </c>
      <c r="D246" t="s">
        <v>74</v>
      </c>
      <c r="E246" t="s">
        <v>63</v>
      </c>
      <c r="F246" t="s">
        <v>154</v>
      </c>
      <c r="G246">
        <v>319</v>
      </c>
      <c r="H246">
        <v>1.05</v>
      </c>
      <c r="I246">
        <v>1.55</v>
      </c>
      <c r="J246">
        <v>1.56</v>
      </c>
      <c r="K246">
        <v>0.51</v>
      </c>
      <c r="L246">
        <v>-1.9607843140000001</v>
      </c>
      <c r="M246">
        <v>215187.1</v>
      </c>
      <c r="N246">
        <v>19.141368</v>
      </c>
      <c r="O246">
        <v>20</v>
      </c>
      <c r="P246">
        <v>2.2905160000000002</v>
      </c>
      <c r="Q246">
        <v>2.9395199999999999</v>
      </c>
      <c r="R246">
        <v>13.911332</v>
      </c>
      <c r="S246" t="s">
        <v>194</v>
      </c>
      <c r="T246" t="s">
        <v>94</v>
      </c>
    </row>
    <row r="247" spans="1:20" hidden="1" x14ac:dyDescent="0.25">
      <c r="A247" t="s">
        <v>90</v>
      </c>
      <c r="B247" t="s">
        <v>70</v>
      </c>
      <c r="C247" t="s">
        <v>92</v>
      </c>
      <c r="D247" t="s">
        <v>60</v>
      </c>
      <c r="E247" t="s">
        <v>63</v>
      </c>
      <c r="F247" t="s">
        <v>94</v>
      </c>
      <c r="G247">
        <v>228</v>
      </c>
      <c r="H247">
        <v>1.05</v>
      </c>
      <c r="I247">
        <v>3.02</v>
      </c>
      <c r="J247">
        <v>2.8050000000000002</v>
      </c>
      <c r="K247">
        <v>1.7549999999999999</v>
      </c>
      <c r="L247">
        <v>12.250712249999999</v>
      </c>
      <c r="M247">
        <v>7137.4</v>
      </c>
      <c r="N247">
        <v>2.4973920000000001</v>
      </c>
      <c r="O247">
        <v>20.75</v>
      </c>
      <c r="P247">
        <v>1.7075608</v>
      </c>
      <c r="Q247">
        <v>2.9395199999999999</v>
      </c>
      <c r="R247">
        <v>-2.1496887999999998</v>
      </c>
      <c r="S247" t="s">
        <v>194</v>
      </c>
      <c r="T247" t="s">
        <v>94</v>
      </c>
    </row>
    <row r="248" spans="1:20" hidden="1" x14ac:dyDescent="0.25">
      <c r="A248" t="s">
        <v>90</v>
      </c>
      <c r="B248" t="s">
        <v>70</v>
      </c>
      <c r="C248" t="s">
        <v>92</v>
      </c>
      <c r="D248" t="s">
        <v>73</v>
      </c>
      <c r="E248" t="s">
        <v>63</v>
      </c>
      <c r="F248" t="s">
        <v>94</v>
      </c>
      <c r="G248">
        <v>277</v>
      </c>
      <c r="H248">
        <v>1.08</v>
      </c>
      <c r="I248">
        <v>2.58</v>
      </c>
      <c r="J248">
        <v>2.57</v>
      </c>
      <c r="K248">
        <v>1.49</v>
      </c>
      <c r="L248">
        <v>0.67114094000000002</v>
      </c>
      <c r="M248">
        <v>7641.4</v>
      </c>
      <c r="N248">
        <v>2.537712</v>
      </c>
      <c r="O248">
        <v>21.25</v>
      </c>
      <c r="P248">
        <v>1.7075608</v>
      </c>
      <c r="Q248">
        <v>2.9395199999999999</v>
      </c>
      <c r="R248">
        <v>-2.1093687999999999</v>
      </c>
      <c r="S248" t="s">
        <v>194</v>
      </c>
      <c r="T248" t="s">
        <v>94</v>
      </c>
    </row>
    <row r="249" spans="1:20" hidden="1" x14ac:dyDescent="0.25">
      <c r="A249" t="s">
        <v>90</v>
      </c>
      <c r="B249" t="s">
        <v>70</v>
      </c>
      <c r="C249" t="s">
        <v>92</v>
      </c>
      <c r="D249" t="s">
        <v>74</v>
      </c>
      <c r="E249">
        <v>6</v>
      </c>
      <c r="F249" t="s">
        <v>94</v>
      </c>
      <c r="G249">
        <v>305</v>
      </c>
      <c r="H249">
        <v>1.08</v>
      </c>
      <c r="I249">
        <v>2.11</v>
      </c>
      <c r="J249">
        <v>2.09</v>
      </c>
      <c r="K249">
        <v>1.01</v>
      </c>
      <c r="L249">
        <v>1.98019802</v>
      </c>
      <c r="M249">
        <v>13466.7</v>
      </c>
      <c r="N249">
        <v>3.003736</v>
      </c>
      <c r="O249">
        <v>20</v>
      </c>
      <c r="P249">
        <v>1.7075608</v>
      </c>
      <c r="Q249">
        <v>2.9395199999999999</v>
      </c>
      <c r="R249">
        <v>-1.6433447999999999</v>
      </c>
      <c r="S249" t="s">
        <v>194</v>
      </c>
      <c r="T249" t="s">
        <v>94</v>
      </c>
    </row>
    <row r="250" spans="1:20" hidden="1" x14ac:dyDescent="0.25">
      <c r="A250" t="s">
        <v>90</v>
      </c>
      <c r="B250" t="s">
        <v>66</v>
      </c>
      <c r="C250" t="s">
        <v>92</v>
      </c>
      <c r="D250" t="s">
        <v>74</v>
      </c>
      <c r="E250" t="s">
        <v>64</v>
      </c>
      <c r="F250" t="s">
        <v>94</v>
      </c>
      <c r="G250">
        <v>318</v>
      </c>
      <c r="H250">
        <v>1.05</v>
      </c>
      <c r="I250">
        <v>2.2000000000000002</v>
      </c>
      <c r="J250">
        <v>2.1800000000000002</v>
      </c>
      <c r="K250">
        <v>1.1299999999999999</v>
      </c>
      <c r="L250">
        <v>1.769911504</v>
      </c>
      <c r="M250">
        <v>9965.2999999999993</v>
      </c>
      <c r="N250">
        <v>2.723624</v>
      </c>
      <c r="O250">
        <v>20</v>
      </c>
      <c r="P250">
        <v>2.104384</v>
      </c>
      <c r="Q250">
        <v>2.9395199999999999</v>
      </c>
      <c r="R250">
        <v>-2.3202799999999999</v>
      </c>
      <c r="S250" t="s">
        <v>194</v>
      </c>
      <c r="T250" t="s">
        <v>94</v>
      </c>
    </row>
    <row r="251" spans="1:20" hidden="1" x14ac:dyDescent="0.25">
      <c r="A251" t="s">
        <v>90</v>
      </c>
      <c r="B251" t="s">
        <v>66</v>
      </c>
      <c r="C251" t="s">
        <v>92</v>
      </c>
      <c r="D251" t="s">
        <v>74</v>
      </c>
      <c r="E251">
        <v>7</v>
      </c>
      <c r="F251" t="s">
        <v>94</v>
      </c>
      <c r="G251">
        <v>345</v>
      </c>
      <c r="H251">
        <v>1.05</v>
      </c>
      <c r="I251">
        <v>2.48</v>
      </c>
      <c r="J251">
        <v>2.4500000000000002</v>
      </c>
      <c r="K251">
        <v>1.4</v>
      </c>
      <c r="L251">
        <v>2.1428571430000001</v>
      </c>
      <c r="M251">
        <v>4341.8999999999996</v>
      </c>
      <c r="N251">
        <v>2.273752</v>
      </c>
      <c r="O251">
        <v>20</v>
      </c>
      <c r="P251">
        <v>2.104384</v>
      </c>
      <c r="Q251">
        <v>2.9395199999999999</v>
      </c>
      <c r="R251">
        <v>-2.7701519999999999</v>
      </c>
      <c r="S251" t="s">
        <v>194</v>
      </c>
      <c r="T251" t="s">
        <v>94</v>
      </c>
    </row>
    <row r="252" spans="1:20" hidden="1" x14ac:dyDescent="0.25">
      <c r="A252" t="s">
        <v>90</v>
      </c>
      <c r="B252" t="s">
        <v>66</v>
      </c>
      <c r="C252" t="s">
        <v>92</v>
      </c>
      <c r="D252" t="s">
        <v>60</v>
      </c>
      <c r="E252" t="s">
        <v>62</v>
      </c>
      <c r="F252" t="s">
        <v>94</v>
      </c>
      <c r="G252">
        <v>293</v>
      </c>
      <c r="H252">
        <v>1.06</v>
      </c>
      <c r="I252">
        <v>2.62</v>
      </c>
      <c r="J252">
        <v>2.6</v>
      </c>
      <c r="K252">
        <v>1.54</v>
      </c>
      <c r="L252">
        <v>1.298701299</v>
      </c>
      <c r="M252">
        <v>3699.7</v>
      </c>
      <c r="N252">
        <v>2.2223760000000001</v>
      </c>
      <c r="O252">
        <v>20.75</v>
      </c>
      <c r="P252">
        <v>2.104384</v>
      </c>
      <c r="Q252">
        <v>2.9395199999999999</v>
      </c>
      <c r="R252">
        <v>-2.8215279999999998</v>
      </c>
      <c r="S252" t="s">
        <v>194</v>
      </c>
      <c r="T252" t="s">
        <v>94</v>
      </c>
    </row>
    <row r="253" spans="1:20" hidden="1" x14ac:dyDescent="0.25">
      <c r="A253" t="s">
        <v>90</v>
      </c>
      <c r="B253" t="s">
        <v>70</v>
      </c>
      <c r="C253" t="s">
        <v>92</v>
      </c>
      <c r="D253" t="s">
        <v>73</v>
      </c>
      <c r="E253">
        <v>8</v>
      </c>
      <c r="F253" t="s">
        <v>94</v>
      </c>
      <c r="G253">
        <v>232</v>
      </c>
      <c r="H253">
        <v>1.06</v>
      </c>
      <c r="I253">
        <v>2.35</v>
      </c>
      <c r="J253">
        <v>2.35</v>
      </c>
      <c r="K253">
        <v>1.29</v>
      </c>
      <c r="L253">
        <v>0</v>
      </c>
      <c r="M253">
        <v>7780.6</v>
      </c>
      <c r="N253">
        <v>2.548848</v>
      </c>
      <c r="O253">
        <v>21.25</v>
      </c>
      <c r="P253">
        <v>1.7075608</v>
      </c>
      <c r="Q253">
        <v>2.9395199999999999</v>
      </c>
      <c r="R253">
        <v>-2.0982327999999999</v>
      </c>
      <c r="S253" t="s">
        <v>194</v>
      </c>
      <c r="T253" t="s">
        <v>94</v>
      </c>
    </row>
    <row r="254" spans="1:20" hidden="1" x14ac:dyDescent="0.25">
      <c r="A254" t="s">
        <v>90</v>
      </c>
      <c r="B254" t="s">
        <v>70</v>
      </c>
      <c r="C254" t="s">
        <v>92</v>
      </c>
      <c r="D254" t="s">
        <v>74</v>
      </c>
      <c r="E254">
        <v>9</v>
      </c>
      <c r="F254" t="s">
        <v>94</v>
      </c>
      <c r="G254">
        <v>255</v>
      </c>
      <c r="H254">
        <v>1.06</v>
      </c>
      <c r="I254">
        <v>2.74</v>
      </c>
      <c r="J254">
        <v>2.74</v>
      </c>
      <c r="K254">
        <v>1.68</v>
      </c>
      <c r="L254">
        <v>0</v>
      </c>
      <c r="M254">
        <v>1588.8</v>
      </c>
      <c r="N254">
        <v>2.0535040000000002</v>
      </c>
      <c r="O254">
        <v>20</v>
      </c>
      <c r="P254">
        <v>1.7075608</v>
      </c>
      <c r="Q254">
        <v>2.9395199999999999</v>
      </c>
      <c r="R254">
        <v>-2.5935768000000001</v>
      </c>
      <c r="S254" t="s">
        <v>194</v>
      </c>
      <c r="T254" t="s">
        <v>94</v>
      </c>
    </row>
    <row r="255" spans="1:20" hidden="1" x14ac:dyDescent="0.25">
      <c r="A255" t="s">
        <v>90</v>
      </c>
      <c r="B255" t="s">
        <v>66</v>
      </c>
      <c r="C255" t="s">
        <v>92</v>
      </c>
      <c r="D255" t="s">
        <v>60</v>
      </c>
      <c r="E255">
        <v>6</v>
      </c>
      <c r="F255" t="s">
        <v>94</v>
      </c>
      <c r="G255">
        <v>299</v>
      </c>
      <c r="H255">
        <v>1.06</v>
      </c>
      <c r="I255">
        <v>2.41</v>
      </c>
      <c r="J255">
        <v>2.4</v>
      </c>
      <c r="K255">
        <v>1.34</v>
      </c>
      <c r="L255">
        <v>0.746268657</v>
      </c>
      <c r="M255">
        <v>9649.2999999999993</v>
      </c>
      <c r="N255">
        <v>2.6983440000000001</v>
      </c>
      <c r="O255">
        <v>20.75</v>
      </c>
      <c r="P255">
        <v>2.104384</v>
      </c>
      <c r="Q255">
        <v>2.9395199999999999</v>
      </c>
      <c r="R255">
        <v>-2.3455599999999999</v>
      </c>
      <c r="S255" t="s">
        <v>194</v>
      </c>
      <c r="T255" t="s">
        <v>94</v>
      </c>
    </row>
    <row r="256" spans="1:20" hidden="1" x14ac:dyDescent="0.25">
      <c r="A256" t="s">
        <v>90</v>
      </c>
      <c r="B256" t="s">
        <v>66</v>
      </c>
      <c r="C256" t="s">
        <v>92</v>
      </c>
      <c r="D256" t="s">
        <v>73</v>
      </c>
      <c r="E256">
        <v>6</v>
      </c>
      <c r="F256" t="s">
        <v>94</v>
      </c>
      <c r="G256">
        <v>288</v>
      </c>
      <c r="H256">
        <v>1.06</v>
      </c>
      <c r="I256">
        <v>9.5500000000000007</v>
      </c>
      <c r="J256">
        <v>9.4</v>
      </c>
      <c r="K256">
        <v>8.34</v>
      </c>
      <c r="L256">
        <v>1.7985611509999999</v>
      </c>
      <c r="M256">
        <v>9649.2999999999993</v>
      </c>
      <c r="N256">
        <v>2.6983440000000001</v>
      </c>
      <c r="O256">
        <v>21.25</v>
      </c>
      <c r="P256">
        <v>2.104384</v>
      </c>
      <c r="Q256">
        <v>2.9395199999999999</v>
      </c>
      <c r="R256">
        <v>-2.3455599999999999</v>
      </c>
      <c r="S256" t="s">
        <v>194</v>
      </c>
      <c r="T256" t="s">
        <v>94</v>
      </c>
    </row>
    <row r="257" spans="1:20" hidden="1" x14ac:dyDescent="0.25">
      <c r="A257" t="s">
        <v>90</v>
      </c>
      <c r="B257" t="s">
        <v>68</v>
      </c>
      <c r="C257" t="s">
        <v>92</v>
      </c>
      <c r="D257" t="s">
        <v>73</v>
      </c>
      <c r="E257">
        <v>6</v>
      </c>
      <c r="F257" t="s">
        <v>155</v>
      </c>
      <c r="G257">
        <v>250</v>
      </c>
      <c r="H257">
        <v>1.05</v>
      </c>
      <c r="I257">
        <v>1.72</v>
      </c>
      <c r="J257">
        <v>1.7</v>
      </c>
      <c r="K257">
        <v>0.65</v>
      </c>
      <c r="L257">
        <v>3.076923077</v>
      </c>
      <c r="M257">
        <v>8522.9</v>
      </c>
      <c r="N257">
        <v>2.6082320000000001</v>
      </c>
      <c r="O257">
        <v>21.25</v>
      </c>
      <c r="P257">
        <v>2.2905160000000002</v>
      </c>
      <c r="Q257">
        <v>2.9395199999999999</v>
      </c>
      <c r="R257">
        <v>-2.621804</v>
      </c>
      <c r="S257" t="s">
        <v>194</v>
      </c>
      <c r="T257" t="s">
        <v>94</v>
      </c>
    </row>
    <row r="258" spans="1:20" hidden="1" x14ac:dyDescent="0.25">
      <c r="A258" t="s">
        <v>90</v>
      </c>
      <c r="B258" t="s">
        <v>61</v>
      </c>
      <c r="C258" t="s">
        <v>92</v>
      </c>
      <c r="D258" t="s">
        <v>74</v>
      </c>
      <c r="E258" t="s">
        <v>63</v>
      </c>
      <c r="F258" t="s">
        <v>150</v>
      </c>
      <c r="G258">
        <v>350</v>
      </c>
      <c r="H258">
        <v>1.05</v>
      </c>
      <c r="I258">
        <v>2.06</v>
      </c>
      <c r="J258">
        <v>2.06</v>
      </c>
      <c r="K258">
        <v>1.01</v>
      </c>
      <c r="L258">
        <v>0</v>
      </c>
      <c r="M258">
        <v>11387.5</v>
      </c>
      <c r="N258">
        <v>2.8374000000000001</v>
      </c>
      <c r="O258">
        <v>20</v>
      </c>
      <c r="P258">
        <v>1.7803192000000001</v>
      </c>
      <c r="Q258">
        <v>2.9395199999999999</v>
      </c>
      <c r="R258">
        <v>-1.8824392000000001</v>
      </c>
      <c r="S258" t="s">
        <v>194</v>
      </c>
      <c r="T258" t="s">
        <v>94</v>
      </c>
    </row>
    <row r="259" spans="1:20" hidden="1" x14ac:dyDescent="0.25">
      <c r="A259" t="s">
        <v>90</v>
      </c>
      <c r="B259" t="s">
        <v>66</v>
      </c>
      <c r="C259" t="s">
        <v>92</v>
      </c>
      <c r="D259" t="s">
        <v>60</v>
      </c>
      <c r="E259" t="s">
        <v>65</v>
      </c>
      <c r="F259" t="s">
        <v>94</v>
      </c>
      <c r="G259">
        <v>302</v>
      </c>
      <c r="H259">
        <v>1.07</v>
      </c>
      <c r="I259">
        <v>2.69</v>
      </c>
      <c r="J259">
        <v>2.66</v>
      </c>
      <c r="K259">
        <v>1.59</v>
      </c>
      <c r="L259">
        <v>1.886792453</v>
      </c>
      <c r="M259">
        <v>9873</v>
      </c>
      <c r="N259">
        <v>2.71624</v>
      </c>
      <c r="O259">
        <v>20.75</v>
      </c>
      <c r="P259">
        <v>2.104384</v>
      </c>
      <c r="Q259">
        <v>2.9395199999999999</v>
      </c>
      <c r="R259">
        <v>-2.327664</v>
      </c>
      <c r="S259" t="s">
        <v>194</v>
      </c>
      <c r="T259" t="s">
        <v>94</v>
      </c>
    </row>
    <row r="260" spans="1:20" hidden="1" x14ac:dyDescent="0.25">
      <c r="A260" t="s">
        <v>90</v>
      </c>
      <c r="B260" t="s">
        <v>70</v>
      </c>
      <c r="C260" t="s">
        <v>92</v>
      </c>
      <c r="D260" t="s">
        <v>73</v>
      </c>
      <c r="E260">
        <v>9</v>
      </c>
      <c r="F260" t="s">
        <v>94</v>
      </c>
      <c r="G260">
        <v>230</v>
      </c>
      <c r="H260">
        <v>1.08</v>
      </c>
      <c r="I260">
        <v>1.77</v>
      </c>
      <c r="J260">
        <v>1.76</v>
      </c>
      <c r="K260">
        <v>0.68</v>
      </c>
      <c r="L260">
        <v>1.4705882349999999</v>
      </c>
      <c r="M260">
        <v>9034.2999999999993</v>
      </c>
      <c r="N260">
        <v>2.6491440000000002</v>
      </c>
      <c r="O260">
        <v>21.25</v>
      </c>
      <c r="P260">
        <v>1.7075608</v>
      </c>
      <c r="Q260">
        <v>2.9395199999999999</v>
      </c>
      <c r="R260">
        <v>-1.9979368</v>
      </c>
      <c r="S260" t="s">
        <v>194</v>
      </c>
      <c r="T260" t="s">
        <v>94</v>
      </c>
    </row>
    <row r="261" spans="1:20" hidden="1" x14ac:dyDescent="0.25">
      <c r="A261" t="s">
        <v>90</v>
      </c>
      <c r="B261" t="s">
        <v>70</v>
      </c>
      <c r="C261" t="s">
        <v>92</v>
      </c>
      <c r="D261" t="s">
        <v>60</v>
      </c>
      <c r="E261" t="s">
        <v>64</v>
      </c>
      <c r="F261" t="s">
        <v>94</v>
      </c>
      <c r="G261">
        <v>233</v>
      </c>
      <c r="H261">
        <v>1.08</v>
      </c>
      <c r="I261">
        <v>3.12</v>
      </c>
      <c r="J261">
        <v>3.13</v>
      </c>
      <c r="K261">
        <v>2.0499999999999998</v>
      </c>
      <c r="L261">
        <v>-0.487804878</v>
      </c>
      <c r="M261">
        <v>12788</v>
      </c>
      <c r="N261">
        <v>2.9494400000000001</v>
      </c>
      <c r="O261">
        <v>20.75</v>
      </c>
      <c r="P261">
        <v>1.7075608</v>
      </c>
      <c r="Q261">
        <v>2.9395199999999999</v>
      </c>
      <c r="R261">
        <v>-1.6976408000000001</v>
      </c>
      <c r="S261" t="s">
        <v>194</v>
      </c>
      <c r="T261" t="s">
        <v>94</v>
      </c>
    </row>
    <row r="262" spans="1:20" hidden="1" x14ac:dyDescent="0.25">
      <c r="A262" t="s">
        <v>90</v>
      </c>
      <c r="B262" t="s">
        <v>70</v>
      </c>
      <c r="C262" t="s">
        <v>92</v>
      </c>
      <c r="D262" t="s">
        <v>60</v>
      </c>
      <c r="E262" t="s">
        <v>65</v>
      </c>
      <c r="F262" t="s">
        <v>94</v>
      </c>
      <c r="G262">
        <v>275</v>
      </c>
      <c r="H262">
        <v>1.07</v>
      </c>
      <c r="I262">
        <v>2.86</v>
      </c>
      <c r="J262">
        <v>2.87</v>
      </c>
      <c r="K262">
        <v>1.8</v>
      </c>
      <c r="L262">
        <v>-0.55555555599999995</v>
      </c>
      <c r="M262">
        <v>9860</v>
      </c>
      <c r="N262">
        <v>2.7151999999999998</v>
      </c>
      <c r="O262">
        <v>20.75</v>
      </c>
      <c r="P262">
        <v>1.7075608</v>
      </c>
      <c r="Q262">
        <v>2.9395199999999999</v>
      </c>
      <c r="R262">
        <v>-1.9318808000000001</v>
      </c>
      <c r="S262" t="s">
        <v>194</v>
      </c>
      <c r="T262" t="s">
        <v>94</v>
      </c>
    </row>
    <row r="263" spans="1:20" hidden="1" x14ac:dyDescent="0.25">
      <c r="A263" t="s">
        <v>90</v>
      </c>
      <c r="B263" t="s">
        <v>68</v>
      </c>
      <c r="C263" t="s">
        <v>92</v>
      </c>
      <c r="D263" t="s">
        <v>73</v>
      </c>
      <c r="E263" t="s">
        <v>63</v>
      </c>
      <c r="F263" t="s">
        <v>161</v>
      </c>
      <c r="G263">
        <v>224</v>
      </c>
      <c r="H263">
        <v>1.06</v>
      </c>
      <c r="I263">
        <v>2.02</v>
      </c>
      <c r="J263">
        <v>1.99</v>
      </c>
      <c r="K263">
        <v>0.93</v>
      </c>
      <c r="L263">
        <v>3.225806452</v>
      </c>
      <c r="M263">
        <v>472571.1</v>
      </c>
      <c r="N263">
        <v>39.732087999999997</v>
      </c>
      <c r="O263">
        <v>21.25</v>
      </c>
      <c r="P263">
        <v>2.2905160000000002</v>
      </c>
      <c r="Q263">
        <v>2.9395199999999999</v>
      </c>
      <c r="R263">
        <v>34.502051999999999</v>
      </c>
      <c r="S263" t="s">
        <v>194</v>
      </c>
      <c r="T263" t="s">
        <v>94</v>
      </c>
    </row>
    <row r="264" spans="1:20" hidden="1" x14ac:dyDescent="0.25">
      <c r="A264" t="s">
        <v>90</v>
      </c>
      <c r="B264" t="s">
        <v>70</v>
      </c>
      <c r="C264" t="s">
        <v>92</v>
      </c>
      <c r="D264" t="s">
        <v>73</v>
      </c>
      <c r="E264">
        <v>7</v>
      </c>
      <c r="F264" t="s">
        <v>94</v>
      </c>
      <c r="G264">
        <v>239</v>
      </c>
      <c r="H264">
        <v>1.04</v>
      </c>
      <c r="I264">
        <v>2.6</v>
      </c>
      <c r="J264">
        <v>2.62</v>
      </c>
      <c r="K264">
        <v>1.58</v>
      </c>
      <c r="L264">
        <v>-1.2658227849999999</v>
      </c>
      <c r="M264">
        <v>19562.8</v>
      </c>
      <c r="N264">
        <v>3.4914239999999999</v>
      </c>
      <c r="O264">
        <v>21.25</v>
      </c>
      <c r="P264">
        <v>1.7075608</v>
      </c>
      <c r="Q264">
        <v>2.9395199999999999</v>
      </c>
      <c r="R264">
        <v>-1.1556568</v>
      </c>
      <c r="S264" t="s">
        <v>194</v>
      </c>
      <c r="T264" t="s">
        <v>94</v>
      </c>
    </row>
    <row r="265" spans="1:20" hidden="1" x14ac:dyDescent="0.25">
      <c r="A265" t="s">
        <v>90</v>
      </c>
      <c r="B265" t="s">
        <v>66</v>
      </c>
      <c r="C265" t="s">
        <v>92</v>
      </c>
      <c r="D265" t="s">
        <v>73</v>
      </c>
      <c r="E265">
        <v>9</v>
      </c>
      <c r="F265" t="s">
        <v>94</v>
      </c>
      <c r="G265">
        <v>294</v>
      </c>
      <c r="H265">
        <v>1.07</v>
      </c>
      <c r="I265">
        <v>3.22</v>
      </c>
      <c r="J265">
        <v>3.23</v>
      </c>
      <c r="K265">
        <v>2.16</v>
      </c>
      <c r="L265">
        <v>-0.46296296300000001</v>
      </c>
      <c r="M265">
        <v>26698.9</v>
      </c>
      <c r="N265">
        <v>4.0623120000000004</v>
      </c>
      <c r="O265">
        <v>21.25</v>
      </c>
      <c r="P265">
        <v>2.104384</v>
      </c>
      <c r="Q265">
        <v>2.9395199999999999</v>
      </c>
      <c r="R265">
        <v>-0.98159200000000002</v>
      </c>
      <c r="S265" t="s">
        <v>194</v>
      </c>
      <c r="T265" t="s">
        <v>94</v>
      </c>
    </row>
    <row r="266" spans="1:20" hidden="1" x14ac:dyDescent="0.25">
      <c r="A266" t="s">
        <v>90</v>
      </c>
      <c r="B266" t="s">
        <v>66</v>
      </c>
      <c r="C266" t="s">
        <v>92</v>
      </c>
      <c r="D266" t="s">
        <v>73</v>
      </c>
      <c r="E266">
        <v>9</v>
      </c>
      <c r="F266" t="s">
        <v>94</v>
      </c>
      <c r="G266">
        <v>294</v>
      </c>
      <c r="H266">
        <v>1.07</v>
      </c>
      <c r="I266">
        <v>3.22</v>
      </c>
      <c r="J266">
        <v>3.23</v>
      </c>
      <c r="K266">
        <v>2.16</v>
      </c>
      <c r="L266">
        <v>-0.46296296300000001</v>
      </c>
      <c r="M266">
        <v>8318.5</v>
      </c>
      <c r="N266">
        <v>2.5918800000000002</v>
      </c>
      <c r="O266">
        <v>21.25</v>
      </c>
      <c r="P266">
        <v>2.104384</v>
      </c>
      <c r="Q266">
        <v>2.9395199999999999</v>
      </c>
      <c r="R266">
        <v>-2.4520240000000002</v>
      </c>
      <c r="S266" t="s">
        <v>194</v>
      </c>
      <c r="T266" t="s">
        <v>196</v>
      </c>
    </row>
    <row r="267" spans="1:20" hidden="1" x14ac:dyDescent="0.25">
      <c r="A267" t="s">
        <v>90</v>
      </c>
      <c r="B267" t="s">
        <v>66</v>
      </c>
      <c r="C267" t="s">
        <v>92</v>
      </c>
      <c r="D267" t="s">
        <v>73</v>
      </c>
      <c r="E267" t="s">
        <v>62</v>
      </c>
      <c r="F267" t="s">
        <v>94</v>
      </c>
      <c r="G267">
        <v>289</v>
      </c>
      <c r="H267">
        <v>1.05</v>
      </c>
      <c r="I267">
        <v>3.13</v>
      </c>
      <c r="J267">
        <v>3.1</v>
      </c>
      <c r="K267">
        <v>2.0499999999999998</v>
      </c>
      <c r="L267">
        <v>1.463414634</v>
      </c>
      <c r="M267">
        <v>3699.7</v>
      </c>
      <c r="N267">
        <v>2.2223760000000001</v>
      </c>
      <c r="O267">
        <v>21.25</v>
      </c>
      <c r="P267">
        <v>2.104384</v>
      </c>
      <c r="Q267">
        <v>2.9395199999999999</v>
      </c>
      <c r="R267">
        <v>-2.8215279999999998</v>
      </c>
      <c r="S267" t="s">
        <v>194</v>
      </c>
      <c r="T267" t="s">
        <v>94</v>
      </c>
    </row>
    <row r="268" spans="1:20" hidden="1" x14ac:dyDescent="0.25">
      <c r="A268" t="s">
        <v>90</v>
      </c>
      <c r="B268" t="s">
        <v>61</v>
      </c>
      <c r="C268" t="s">
        <v>92</v>
      </c>
      <c r="D268" t="s">
        <v>60</v>
      </c>
      <c r="E268">
        <v>9</v>
      </c>
      <c r="F268" t="s">
        <v>151</v>
      </c>
      <c r="G268">
        <v>202</v>
      </c>
      <c r="H268">
        <v>1.06</v>
      </c>
      <c r="I268">
        <v>2.38</v>
      </c>
      <c r="J268">
        <v>2.38</v>
      </c>
      <c r="K268">
        <v>1.32</v>
      </c>
      <c r="L268">
        <v>0</v>
      </c>
      <c r="M268">
        <v>8161.5</v>
      </c>
      <c r="N268">
        <v>2.5793200000000001</v>
      </c>
      <c r="O268">
        <v>20.75</v>
      </c>
      <c r="P268">
        <v>1.7803192000000001</v>
      </c>
      <c r="Q268">
        <v>2.9395199999999999</v>
      </c>
      <c r="R268">
        <v>-2.1405192</v>
      </c>
      <c r="S268" t="s">
        <v>194</v>
      </c>
      <c r="T268" t="s">
        <v>94</v>
      </c>
    </row>
    <row r="269" spans="1:20" hidden="1" x14ac:dyDescent="0.25">
      <c r="A269" t="s">
        <v>90</v>
      </c>
      <c r="B269" t="s">
        <v>69</v>
      </c>
      <c r="C269" t="s">
        <v>92</v>
      </c>
      <c r="D269" t="s">
        <v>60</v>
      </c>
      <c r="E269" t="s">
        <v>64</v>
      </c>
      <c r="F269" t="s">
        <v>94</v>
      </c>
      <c r="G269" t="s">
        <v>94</v>
      </c>
      <c r="H269" t="s">
        <v>94</v>
      </c>
      <c r="I269" t="s">
        <v>94</v>
      </c>
      <c r="J269" t="s">
        <v>94</v>
      </c>
      <c r="K269">
        <v>0</v>
      </c>
      <c r="L269" t="s">
        <v>94</v>
      </c>
      <c r="M269">
        <v>11461.6</v>
      </c>
      <c r="N269">
        <v>2.8433280000000001</v>
      </c>
      <c r="O269">
        <v>20.75</v>
      </c>
      <c r="P269">
        <v>2.2054008000000001</v>
      </c>
      <c r="Q269">
        <v>2.9395199999999999</v>
      </c>
      <c r="R269">
        <v>-2.3015927999999999</v>
      </c>
      <c r="S269" t="s">
        <v>194</v>
      </c>
      <c r="T269" t="s">
        <v>94</v>
      </c>
    </row>
    <row r="270" spans="1:20" hidden="1" x14ac:dyDescent="0.25">
      <c r="A270" t="s">
        <v>90</v>
      </c>
      <c r="B270" t="s">
        <v>69</v>
      </c>
      <c r="C270" t="s">
        <v>92</v>
      </c>
      <c r="D270" t="s">
        <v>60</v>
      </c>
      <c r="E270">
        <v>6</v>
      </c>
      <c r="F270" t="s">
        <v>94</v>
      </c>
      <c r="G270">
        <v>324</v>
      </c>
      <c r="H270">
        <v>1.07</v>
      </c>
      <c r="I270">
        <v>7.5</v>
      </c>
      <c r="J270">
        <v>7.37</v>
      </c>
      <c r="K270">
        <v>6.3</v>
      </c>
      <c r="L270">
        <v>2.063492063</v>
      </c>
      <c r="M270">
        <v>11952.7</v>
      </c>
      <c r="N270">
        <v>2.8826160000000001</v>
      </c>
      <c r="O270">
        <v>20.75</v>
      </c>
      <c r="P270">
        <v>2.2054008000000001</v>
      </c>
      <c r="Q270">
        <v>2.9395199999999999</v>
      </c>
      <c r="R270">
        <v>-2.2623047999999999</v>
      </c>
      <c r="S270" t="s">
        <v>194</v>
      </c>
      <c r="T270" t="s">
        <v>94</v>
      </c>
    </row>
    <row r="271" spans="1:20" hidden="1" x14ac:dyDescent="0.25">
      <c r="A271" t="s">
        <v>90</v>
      </c>
      <c r="B271" t="s">
        <v>66</v>
      </c>
      <c r="C271" t="s">
        <v>92</v>
      </c>
      <c r="D271" t="s">
        <v>73</v>
      </c>
      <c r="E271">
        <v>7</v>
      </c>
      <c r="F271" t="s">
        <v>94</v>
      </c>
      <c r="G271">
        <v>291</v>
      </c>
      <c r="H271">
        <v>1.08</v>
      </c>
      <c r="I271">
        <v>2.42</v>
      </c>
      <c r="J271">
        <v>2.37</v>
      </c>
      <c r="K271">
        <v>1.29</v>
      </c>
      <c r="L271">
        <v>3.8759689919999998</v>
      </c>
      <c r="M271">
        <v>9836.2000000000007</v>
      </c>
      <c r="N271">
        <v>2.7132960000000002</v>
      </c>
      <c r="O271">
        <v>21.25</v>
      </c>
      <c r="P271">
        <v>2.104384</v>
      </c>
      <c r="Q271">
        <v>2.9395199999999999</v>
      </c>
      <c r="R271">
        <v>-2.3306079999999998</v>
      </c>
      <c r="S271" t="s">
        <v>194</v>
      </c>
      <c r="T271" t="s">
        <v>94</v>
      </c>
    </row>
    <row r="272" spans="1:20" hidden="1" x14ac:dyDescent="0.25">
      <c r="A272" t="s">
        <v>90</v>
      </c>
      <c r="B272" t="s">
        <v>66</v>
      </c>
      <c r="C272" t="s">
        <v>92</v>
      </c>
      <c r="D272" t="s">
        <v>74</v>
      </c>
      <c r="E272">
        <v>6</v>
      </c>
      <c r="F272" t="s">
        <v>94</v>
      </c>
      <c r="G272">
        <v>312</v>
      </c>
      <c r="H272">
        <v>1.05</v>
      </c>
      <c r="I272">
        <v>2</v>
      </c>
      <c r="J272">
        <v>1.99</v>
      </c>
      <c r="K272">
        <v>0.94</v>
      </c>
      <c r="L272">
        <v>1.063829787</v>
      </c>
      <c r="M272">
        <v>3680.2</v>
      </c>
      <c r="N272">
        <v>2.2208160000000001</v>
      </c>
      <c r="O272">
        <v>20</v>
      </c>
      <c r="P272">
        <v>2.104384</v>
      </c>
      <c r="Q272">
        <v>2.9395199999999999</v>
      </c>
      <c r="R272">
        <v>-2.8230879999999998</v>
      </c>
      <c r="S272" t="s">
        <v>194</v>
      </c>
      <c r="T272" t="s">
        <v>94</v>
      </c>
    </row>
    <row r="273" spans="1:20" hidden="1" x14ac:dyDescent="0.25">
      <c r="A273" t="s">
        <v>90</v>
      </c>
      <c r="B273" t="s">
        <v>70</v>
      </c>
      <c r="C273" t="s">
        <v>92</v>
      </c>
      <c r="D273" t="s">
        <v>74</v>
      </c>
      <c r="E273" t="s">
        <v>63</v>
      </c>
      <c r="F273" t="s">
        <v>94</v>
      </c>
      <c r="G273">
        <v>322</v>
      </c>
      <c r="H273">
        <v>1.08</v>
      </c>
      <c r="I273">
        <v>2.68</v>
      </c>
      <c r="J273">
        <v>2.67</v>
      </c>
      <c r="K273">
        <v>1.59</v>
      </c>
      <c r="L273">
        <v>0.62893081799999995</v>
      </c>
      <c r="M273">
        <v>9073.7999999999993</v>
      </c>
      <c r="N273">
        <v>2.652304</v>
      </c>
      <c r="O273">
        <v>20</v>
      </c>
      <c r="P273">
        <v>1.7075608</v>
      </c>
      <c r="Q273">
        <v>2.9395199999999999</v>
      </c>
      <c r="R273">
        <v>-1.9947767999999999</v>
      </c>
      <c r="S273" t="s">
        <v>194</v>
      </c>
      <c r="T273" t="s">
        <v>94</v>
      </c>
    </row>
    <row r="274" spans="1:20" hidden="1" x14ac:dyDescent="0.25">
      <c r="A274" t="s">
        <v>90</v>
      </c>
      <c r="B274" t="s">
        <v>66</v>
      </c>
      <c r="C274" t="s">
        <v>92</v>
      </c>
      <c r="D274" t="s">
        <v>73</v>
      </c>
      <c r="E274" t="s">
        <v>65</v>
      </c>
      <c r="F274" t="s">
        <v>94</v>
      </c>
      <c r="G274">
        <v>286</v>
      </c>
      <c r="H274">
        <v>1.07</v>
      </c>
      <c r="I274">
        <v>2.35</v>
      </c>
      <c r="J274">
        <v>2.34</v>
      </c>
      <c r="K274">
        <v>1.27</v>
      </c>
      <c r="L274">
        <v>0.78740157499999996</v>
      </c>
      <c r="M274">
        <v>4354.6000000000004</v>
      </c>
      <c r="N274">
        <v>2.2747679999999999</v>
      </c>
      <c r="O274">
        <v>21.25</v>
      </c>
      <c r="P274">
        <v>2.104384</v>
      </c>
      <c r="Q274">
        <v>2.9395199999999999</v>
      </c>
      <c r="R274">
        <v>-2.769136</v>
      </c>
      <c r="S274" t="s">
        <v>194</v>
      </c>
      <c r="T274" t="s">
        <v>94</v>
      </c>
    </row>
    <row r="275" spans="1:20" hidden="1" x14ac:dyDescent="0.25">
      <c r="A275" t="s">
        <v>90</v>
      </c>
      <c r="B275" t="s">
        <v>66</v>
      </c>
      <c r="C275" t="s">
        <v>92</v>
      </c>
      <c r="D275" t="s">
        <v>73</v>
      </c>
      <c r="E275" t="s">
        <v>65</v>
      </c>
      <c r="F275" t="s">
        <v>94</v>
      </c>
      <c r="G275">
        <v>286</v>
      </c>
      <c r="H275">
        <v>1.07</v>
      </c>
      <c r="I275">
        <v>2.35</v>
      </c>
      <c r="J275">
        <v>2.34</v>
      </c>
      <c r="K275">
        <v>1.27</v>
      </c>
      <c r="L275">
        <v>0.78740157499999996</v>
      </c>
      <c r="M275">
        <v>9873</v>
      </c>
      <c r="N275">
        <v>2.71624</v>
      </c>
      <c r="O275">
        <v>21.25</v>
      </c>
      <c r="P275">
        <v>2.104384</v>
      </c>
      <c r="Q275">
        <v>2.9395199999999999</v>
      </c>
      <c r="R275">
        <v>-2.327664</v>
      </c>
      <c r="S275" t="s">
        <v>194</v>
      </c>
      <c r="T275" t="s">
        <v>94</v>
      </c>
    </row>
    <row r="276" spans="1:20" hidden="1" x14ac:dyDescent="0.25">
      <c r="A276" t="s">
        <v>90</v>
      </c>
      <c r="B276" t="s">
        <v>70</v>
      </c>
      <c r="C276" t="s">
        <v>92</v>
      </c>
      <c r="D276" t="s">
        <v>73</v>
      </c>
      <c r="E276" t="s">
        <v>62</v>
      </c>
      <c r="F276" t="s">
        <v>94</v>
      </c>
      <c r="G276">
        <v>266</v>
      </c>
      <c r="H276">
        <v>1.06</v>
      </c>
      <c r="I276">
        <v>2.04</v>
      </c>
      <c r="J276">
        <v>2.04</v>
      </c>
      <c r="K276">
        <v>0.98</v>
      </c>
      <c r="L276">
        <v>0</v>
      </c>
      <c r="M276">
        <v>7965.5</v>
      </c>
      <c r="N276">
        <v>2.5636399999999999</v>
      </c>
      <c r="O276">
        <v>21.25</v>
      </c>
      <c r="P276">
        <v>1.7075608</v>
      </c>
      <c r="Q276">
        <v>2.9395199999999999</v>
      </c>
      <c r="R276">
        <v>-2.0834408</v>
      </c>
      <c r="S276" t="s">
        <v>194</v>
      </c>
      <c r="T276" t="s">
        <v>94</v>
      </c>
    </row>
    <row r="277" spans="1:20" hidden="1" x14ac:dyDescent="0.25">
      <c r="A277" t="s">
        <v>90</v>
      </c>
      <c r="B277" t="s">
        <v>61</v>
      </c>
      <c r="C277" t="s">
        <v>92</v>
      </c>
      <c r="D277" t="s">
        <v>73</v>
      </c>
      <c r="E277" t="s">
        <v>65</v>
      </c>
      <c r="F277" t="s">
        <v>150</v>
      </c>
      <c r="G277">
        <v>199</v>
      </c>
      <c r="H277">
        <v>1.0900000000000001</v>
      </c>
      <c r="I277">
        <v>2.95</v>
      </c>
      <c r="J277">
        <v>2.94</v>
      </c>
      <c r="K277">
        <v>1.85</v>
      </c>
      <c r="L277">
        <v>0.54054054100000004</v>
      </c>
      <c r="M277">
        <v>3353.6</v>
      </c>
      <c r="N277">
        <v>2.1946880000000002</v>
      </c>
      <c r="O277">
        <v>21.25</v>
      </c>
      <c r="P277">
        <v>1.7803192000000001</v>
      </c>
      <c r="Q277">
        <v>2.9395199999999999</v>
      </c>
      <c r="R277">
        <v>-2.5251511999999998</v>
      </c>
      <c r="S277" t="s">
        <v>194</v>
      </c>
      <c r="T277" t="s">
        <v>196</v>
      </c>
    </row>
    <row r="278" spans="1:20" hidden="1" x14ac:dyDescent="0.25">
      <c r="A278" t="s">
        <v>90</v>
      </c>
      <c r="B278" t="s">
        <v>69</v>
      </c>
      <c r="C278" t="s">
        <v>92</v>
      </c>
      <c r="D278" t="s">
        <v>74</v>
      </c>
      <c r="E278">
        <v>7</v>
      </c>
      <c r="F278" t="s">
        <v>94</v>
      </c>
      <c r="G278">
        <v>346</v>
      </c>
      <c r="H278">
        <v>1.03</v>
      </c>
      <c r="I278">
        <v>8.4</v>
      </c>
      <c r="J278">
        <v>8.2200000000000006</v>
      </c>
      <c r="K278">
        <v>7.19</v>
      </c>
      <c r="L278">
        <v>2.503477051</v>
      </c>
      <c r="M278">
        <v>8837</v>
      </c>
      <c r="N278">
        <v>2.6333600000000001</v>
      </c>
      <c r="O278">
        <v>20</v>
      </c>
      <c r="P278">
        <v>2.2054008000000001</v>
      </c>
      <c r="Q278">
        <v>2.9395199999999999</v>
      </c>
      <c r="R278">
        <v>-2.5115607999999998</v>
      </c>
      <c r="S278" t="s">
        <v>194</v>
      </c>
      <c r="T278" t="s">
        <v>94</v>
      </c>
    </row>
    <row r="279" spans="1:20" hidden="1" x14ac:dyDescent="0.25">
      <c r="A279" t="s">
        <v>90</v>
      </c>
      <c r="B279" t="s">
        <v>68</v>
      </c>
      <c r="C279" t="s">
        <v>92</v>
      </c>
      <c r="D279" t="s">
        <v>74</v>
      </c>
      <c r="E279">
        <v>6</v>
      </c>
      <c r="F279" t="s">
        <v>154</v>
      </c>
      <c r="G279">
        <v>314</v>
      </c>
      <c r="H279">
        <v>1.07</v>
      </c>
      <c r="I279">
        <v>4.13</v>
      </c>
      <c r="J279">
        <v>4.12</v>
      </c>
      <c r="K279">
        <v>3.05</v>
      </c>
      <c r="L279">
        <v>0.32786885199999999</v>
      </c>
      <c r="M279">
        <v>8427.9</v>
      </c>
      <c r="N279">
        <v>2.6006320000000001</v>
      </c>
      <c r="O279">
        <v>20</v>
      </c>
      <c r="P279">
        <v>2.2905160000000002</v>
      </c>
      <c r="Q279">
        <v>2.9395199999999999</v>
      </c>
      <c r="R279">
        <v>-2.6294040000000001</v>
      </c>
      <c r="S279" t="s">
        <v>194</v>
      </c>
      <c r="T279" t="s">
        <v>94</v>
      </c>
    </row>
    <row r="280" spans="1:20" hidden="1" x14ac:dyDescent="0.25">
      <c r="A280" t="s">
        <v>90</v>
      </c>
      <c r="B280" t="s">
        <v>69</v>
      </c>
      <c r="C280" t="s">
        <v>92</v>
      </c>
      <c r="D280" t="s">
        <v>74</v>
      </c>
      <c r="E280" t="s">
        <v>65</v>
      </c>
      <c r="F280" t="s">
        <v>94</v>
      </c>
      <c r="G280">
        <v>342</v>
      </c>
      <c r="H280">
        <v>1.07</v>
      </c>
      <c r="I280">
        <v>10.55</v>
      </c>
      <c r="J280">
        <v>10.48</v>
      </c>
      <c r="K280">
        <v>9.41</v>
      </c>
      <c r="L280">
        <v>0.74388947900000002</v>
      </c>
      <c r="M280">
        <v>11745.8</v>
      </c>
      <c r="N280">
        <v>2.8660640000000002</v>
      </c>
      <c r="O280">
        <v>20</v>
      </c>
      <c r="P280">
        <v>2.2054008000000001</v>
      </c>
      <c r="Q280">
        <v>2.9395199999999999</v>
      </c>
      <c r="R280">
        <v>-2.2788567999999998</v>
      </c>
      <c r="S280" t="s">
        <v>194</v>
      </c>
      <c r="T280" t="s">
        <v>94</v>
      </c>
    </row>
    <row r="281" spans="1:20" hidden="1" x14ac:dyDescent="0.25">
      <c r="A281" t="s">
        <v>90</v>
      </c>
      <c r="B281" t="s">
        <v>69</v>
      </c>
      <c r="C281" t="s">
        <v>92</v>
      </c>
      <c r="D281" t="s">
        <v>74</v>
      </c>
      <c r="E281" t="s">
        <v>62</v>
      </c>
      <c r="F281" t="s">
        <v>94</v>
      </c>
      <c r="G281">
        <v>269</v>
      </c>
      <c r="H281">
        <v>1.07</v>
      </c>
      <c r="I281">
        <v>4.68</v>
      </c>
      <c r="J281">
        <v>4.5</v>
      </c>
      <c r="K281">
        <v>3.43</v>
      </c>
      <c r="L281">
        <v>5.2478134110000001</v>
      </c>
      <c r="M281">
        <v>11526.6</v>
      </c>
      <c r="N281">
        <v>2.8485279999999999</v>
      </c>
      <c r="O281">
        <v>20</v>
      </c>
      <c r="P281">
        <v>2.2054008000000001</v>
      </c>
      <c r="Q281">
        <v>2.9395199999999999</v>
      </c>
      <c r="R281">
        <v>-2.2963928</v>
      </c>
      <c r="S281" t="s">
        <v>194</v>
      </c>
      <c r="T281" t="s">
        <v>94</v>
      </c>
    </row>
    <row r="282" spans="1:20" hidden="1" x14ac:dyDescent="0.25">
      <c r="A282" t="s">
        <v>90</v>
      </c>
      <c r="B282" t="s">
        <v>69</v>
      </c>
      <c r="C282" t="s">
        <v>92</v>
      </c>
      <c r="D282" t="s">
        <v>73</v>
      </c>
      <c r="E282" t="s">
        <v>62</v>
      </c>
      <c r="F282" t="s">
        <v>94</v>
      </c>
      <c r="G282">
        <v>337</v>
      </c>
      <c r="H282">
        <v>1.04</v>
      </c>
      <c r="I282">
        <v>8.23</v>
      </c>
      <c r="J282">
        <v>7.91</v>
      </c>
      <c r="K282">
        <v>6.87</v>
      </c>
      <c r="L282">
        <v>4.6579330419999998</v>
      </c>
      <c r="M282">
        <v>15986</v>
      </c>
      <c r="N282">
        <v>3.2052800000000001</v>
      </c>
      <c r="O282">
        <v>21.25</v>
      </c>
      <c r="P282">
        <v>2.2054008000000001</v>
      </c>
      <c r="Q282">
        <v>2.9395199999999999</v>
      </c>
      <c r="R282">
        <v>-1.9396408000000001</v>
      </c>
      <c r="S282" t="s">
        <v>194</v>
      </c>
      <c r="T282" t="s">
        <v>94</v>
      </c>
    </row>
    <row r="283" spans="1:20" hidden="1" x14ac:dyDescent="0.25">
      <c r="A283" t="s">
        <v>90</v>
      </c>
      <c r="B283" t="s">
        <v>70</v>
      </c>
      <c r="C283" t="s">
        <v>92</v>
      </c>
      <c r="D283" t="s">
        <v>73</v>
      </c>
      <c r="E283">
        <v>6</v>
      </c>
      <c r="F283" t="s">
        <v>94</v>
      </c>
      <c r="G283">
        <v>229</v>
      </c>
      <c r="H283">
        <v>1.08</v>
      </c>
      <c r="I283">
        <v>2.48</v>
      </c>
      <c r="J283">
        <v>2.46</v>
      </c>
      <c r="K283">
        <v>1.38</v>
      </c>
      <c r="L283">
        <v>1.4492753620000001</v>
      </c>
      <c r="M283">
        <v>7678.5</v>
      </c>
      <c r="N283">
        <v>2.54068</v>
      </c>
      <c r="O283">
        <v>21.25</v>
      </c>
      <c r="P283">
        <v>1.7075608</v>
      </c>
      <c r="Q283">
        <v>2.9395199999999999</v>
      </c>
      <c r="R283">
        <v>-2.1064007999999999</v>
      </c>
      <c r="S283" t="s">
        <v>194</v>
      </c>
      <c r="T283" t="s">
        <v>94</v>
      </c>
    </row>
    <row r="284" spans="1:20" hidden="1" x14ac:dyDescent="0.25">
      <c r="A284" t="s">
        <v>90</v>
      </c>
      <c r="B284" t="s">
        <v>70</v>
      </c>
      <c r="C284" t="s">
        <v>92</v>
      </c>
      <c r="D284" t="s">
        <v>74</v>
      </c>
      <c r="E284" t="s">
        <v>62</v>
      </c>
      <c r="F284" t="s">
        <v>94</v>
      </c>
      <c r="G284">
        <v>323</v>
      </c>
      <c r="H284">
        <v>1.06</v>
      </c>
      <c r="I284">
        <v>2.36</v>
      </c>
      <c r="J284">
        <v>2.36</v>
      </c>
      <c r="K284">
        <v>1.3</v>
      </c>
      <c r="L284">
        <v>0</v>
      </c>
      <c r="M284">
        <v>7354.1</v>
      </c>
      <c r="N284">
        <v>2.5147279999999999</v>
      </c>
      <c r="O284">
        <v>20</v>
      </c>
      <c r="P284">
        <v>1.7075608</v>
      </c>
      <c r="Q284">
        <v>2.9395199999999999</v>
      </c>
      <c r="R284">
        <v>-2.1323528</v>
      </c>
      <c r="S284" t="s">
        <v>194</v>
      </c>
      <c r="T284" t="s">
        <v>94</v>
      </c>
    </row>
    <row r="285" spans="1:20" hidden="1" x14ac:dyDescent="0.25">
      <c r="A285" t="s">
        <v>90</v>
      </c>
      <c r="B285" t="s">
        <v>66</v>
      </c>
      <c r="C285" t="s">
        <v>92</v>
      </c>
      <c r="D285" t="s">
        <v>73</v>
      </c>
      <c r="E285">
        <v>6</v>
      </c>
      <c r="F285" t="s">
        <v>94</v>
      </c>
      <c r="G285">
        <v>288</v>
      </c>
      <c r="H285">
        <v>1.06</v>
      </c>
      <c r="I285">
        <v>9.5500000000000007</v>
      </c>
      <c r="J285">
        <v>9.4</v>
      </c>
      <c r="K285">
        <v>8.34</v>
      </c>
      <c r="L285">
        <v>1.7985611509999999</v>
      </c>
      <c r="M285">
        <v>11305.2</v>
      </c>
      <c r="N285">
        <v>2.830816</v>
      </c>
      <c r="O285">
        <v>21.25</v>
      </c>
      <c r="P285">
        <v>2.104384</v>
      </c>
      <c r="Q285">
        <v>2.9395199999999999</v>
      </c>
      <c r="R285">
        <v>-2.2130879999999999</v>
      </c>
      <c r="S285" t="s">
        <v>194</v>
      </c>
      <c r="T285" t="s">
        <v>94</v>
      </c>
    </row>
    <row r="286" spans="1:20" hidden="1" x14ac:dyDescent="0.25">
      <c r="A286" t="s">
        <v>90</v>
      </c>
      <c r="B286" t="s">
        <v>70</v>
      </c>
      <c r="C286" t="s">
        <v>92</v>
      </c>
      <c r="D286" t="s">
        <v>74</v>
      </c>
      <c r="E286" t="s">
        <v>64</v>
      </c>
      <c r="F286" t="s">
        <v>94</v>
      </c>
      <c r="G286">
        <v>303</v>
      </c>
      <c r="H286">
        <v>1.06</v>
      </c>
      <c r="I286">
        <v>2.58</v>
      </c>
      <c r="J286">
        <v>2.54</v>
      </c>
      <c r="K286">
        <v>1.48</v>
      </c>
      <c r="L286">
        <v>2.7027027029999999</v>
      </c>
      <c r="M286">
        <v>14767.7</v>
      </c>
      <c r="N286">
        <v>3.1078160000000001</v>
      </c>
      <c r="O286">
        <v>20</v>
      </c>
      <c r="P286">
        <v>1.7075608</v>
      </c>
      <c r="Q286">
        <v>2.9395199999999999</v>
      </c>
      <c r="R286">
        <v>-1.5392648</v>
      </c>
      <c r="S286" t="s">
        <v>194</v>
      </c>
      <c r="T286" t="s">
        <v>94</v>
      </c>
    </row>
    <row r="287" spans="1:20" hidden="1" x14ac:dyDescent="0.25">
      <c r="A287" t="s">
        <v>90</v>
      </c>
      <c r="B287" t="s">
        <v>69</v>
      </c>
      <c r="C287" t="s">
        <v>92</v>
      </c>
      <c r="D287" t="s">
        <v>74</v>
      </c>
      <c r="E287" t="s">
        <v>64</v>
      </c>
      <c r="F287" t="s">
        <v>94</v>
      </c>
      <c r="G287">
        <v>251</v>
      </c>
      <c r="H287">
        <v>1.05</v>
      </c>
      <c r="I287">
        <v>12.41</v>
      </c>
      <c r="J287">
        <v>12.13</v>
      </c>
      <c r="K287">
        <v>11.08</v>
      </c>
      <c r="L287">
        <v>2.5270758120000001</v>
      </c>
      <c r="M287">
        <v>16074</v>
      </c>
      <c r="N287">
        <v>3.2123200000000001</v>
      </c>
      <c r="O287">
        <v>20</v>
      </c>
      <c r="P287">
        <v>2.2054008000000001</v>
      </c>
      <c r="Q287">
        <v>2.9395199999999999</v>
      </c>
      <c r="R287">
        <v>-1.9326007999999999</v>
      </c>
      <c r="S287" t="s">
        <v>194</v>
      </c>
      <c r="T287" t="s">
        <v>94</v>
      </c>
    </row>
    <row r="288" spans="1:20" hidden="1" x14ac:dyDescent="0.25">
      <c r="A288" t="s">
        <v>90</v>
      </c>
      <c r="B288" t="s">
        <v>69</v>
      </c>
      <c r="C288" t="s">
        <v>92</v>
      </c>
      <c r="D288" t="s">
        <v>73</v>
      </c>
      <c r="E288">
        <v>9</v>
      </c>
      <c r="F288" t="s">
        <v>94</v>
      </c>
      <c r="G288">
        <v>225</v>
      </c>
      <c r="H288">
        <v>1.06</v>
      </c>
      <c r="I288">
        <v>9.32</v>
      </c>
      <c r="J288">
        <v>9.24</v>
      </c>
      <c r="K288">
        <v>8.18</v>
      </c>
      <c r="L288">
        <v>0.97799510999999995</v>
      </c>
      <c r="M288">
        <v>3334.6</v>
      </c>
      <c r="N288">
        <v>2.193168</v>
      </c>
      <c r="O288">
        <v>21.25</v>
      </c>
      <c r="P288">
        <v>2.2054008000000001</v>
      </c>
      <c r="Q288">
        <v>2.9395199999999999</v>
      </c>
      <c r="R288">
        <v>-2.9517528</v>
      </c>
      <c r="S288" t="s">
        <v>194</v>
      </c>
      <c r="T288" t="s">
        <v>94</v>
      </c>
    </row>
    <row r="289" spans="1:20" hidden="1" x14ac:dyDescent="0.25">
      <c r="A289" t="s">
        <v>90</v>
      </c>
      <c r="B289" t="s">
        <v>66</v>
      </c>
      <c r="C289" t="s">
        <v>92</v>
      </c>
      <c r="D289" t="s">
        <v>73</v>
      </c>
      <c r="E289" t="s">
        <v>65</v>
      </c>
      <c r="F289" t="s">
        <v>94</v>
      </c>
      <c r="G289">
        <v>286</v>
      </c>
      <c r="H289">
        <v>1.07</v>
      </c>
      <c r="I289">
        <v>2.35</v>
      </c>
      <c r="J289">
        <v>2.34</v>
      </c>
      <c r="K289">
        <v>1.27</v>
      </c>
      <c r="L289">
        <v>0.78740157499999996</v>
      </c>
      <c r="M289">
        <v>8363.5</v>
      </c>
      <c r="N289">
        <v>2.5954799999999998</v>
      </c>
      <c r="O289">
        <v>21.25</v>
      </c>
      <c r="P289">
        <v>2.104384</v>
      </c>
      <c r="Q289">
        <v>2.9395199999999999</v>
      </c>
      <c r="R289">
        <v>-2.4484240000000002</v>
      </c>
      <c r="S289" t="s">
        <v>194</v>
      </c>
      <c r="T289" t="s">
        <v>94</v>
      </c>
    </row>
    <row r="290" spans="1:20" hidden="1" x14ac:dyDescent="0.25">
      <c r="A290" t="s">
        <v>90</v>
      </c>
      <c r="B290" t="s">
        <v>69</v>
      </c>
      <c r="C290" t="s">
        <v>92</v>
      </c>
      <c r="D290" t="s">
        <v>74</v>
      </c>
      <c r="E290" t="s">
        <v>63</v>
      </c>
      <c r="F290" t="s">
        <v>94</v>
      </c>
      <c r="G290">
        <v>242</v>
      </c>
      <c r="H290">
        <v>1.06</v>
      </c>
      <c r="I290">
        <v>8.84</v>
      </c>
      <c r="J290">
        <v>8.7200000000000006</v>
      </c>
      <c r="K290">
        <v>7.66</v>
      </c>
      <c r="L290">
        <v>1.566579634</v>
      </c>
      <c r="M290">
        <v>10299.200000000001</v>
      </c>
      <c r="N290">
        <v>2.7503359999999999</v>
      </c>
      <c r="O290">
        <v>20</v>
      </c>
      <c r="P290">
        <v>2.2054008000000001</v>
      </c>
      <c r="Q290">
        <v>2.9395199999999999</v>
      </c>
      <c r="R290">
        <v>-2.3945848000000001</v>
      </c>
      <c r="S290" t="s">
        <v>194</v>
      </c>
      <c r="T290" t="s">
        <v>94</v>
      </c>
    </row>
    <row r="291" spans="1:20" hidden="1" x14ac:dyDescent="0.25">
      <c r="A291" t="s">
        <v>90</v>
      </c>
      <c r="B291" t="s">
        <v>69</v>
      </c>
      <c r="C291" t="s">
        <v>92</v>
      </c>
      <c r="D291" t="s">
        <v>60</v>
      </c>
      <c r="E291">
        <v>9</v>
      </c>
      <c r="F291" t="s">
        <v>94</v>
      </c>
      <c r="G291">
        <v>325</v>
      </c>
      <c r="H291">
        <v>1.08</v>
      </c>
      <c r="I291">
        <v>11.56</v>
      </c>
      <c r="J291">
        <v>11.47</v>
      </c>
      <c r="K291">
        <v>10.39</v>
      </c>
      <c r="L291">
        <v>0.86621751700000005</v>
      </c>
      <c r="M291">
        <v>4984.2</v>
      </c>
      <c r="N291">
        <v>2.3251360000000001</v>
      </c>
      <c r="O291">
        <v>20.75</v>
      </c>
      <c r="P291">
        <v>2.2054008000000001</v>
      </c>
      <c r="Q291">
        <v>2.9395199999999999</v>
      </c>
      <c r="R291">
        <v>-2.8197847999999999</v>
      </c>
      <c r="S291" t="s">
        <v>194</v>
      </c>
      <c r="T291" t="s">
        <v>94</v>
      </c>
    </row>
    <row r="292" spans="1:20" hidden="1" x14ac:dyDescent="0.25">
      <c r="A292" t="s">
        <v>90</v>
      </c>
      <c r="B292" t="s">
        <v>69</v>
      </c>
      <c r="C292" t="s">
        <v>92</v>
      </c>
      <c r="D292" t="s">
        <v>73</v>
      </c>
      <c r="E292">
        <v>7</v>
      </c>
      <c r="F292" t="s">
        <v>94</v>
      </c>
      <c r="G292">
        <v>260</v>
      </c>
      <c r="H292">
        <v>1.06</v>
      </c>
      <c r="I292">
        <v>11.32</v>
      </c>
      <c r="J292">
        <v>11.24</v>
      </c>
      <c r="K292">
        <v>10.18</v>
      </c>
      <c r="L292">
        <v>0.78585461700000003</v>
      </c>
      <c r="M292">
        <v>6569.6</v>
      </c>
      <c r="N292">
        <v>2.4519679999999999</v>
      </c>
      <c r="O292">
        <v>21.25</v>
      </c>
      <c r="P292">
        <v>2.2054008000000001</v>
      </c>
      <c r="Q292">
        <v>2.9395199999999999</v>
      </c>
      <c r="R292">
        <v>-2.6929528</v>
      </c>
      <c r="S292" t="s">
        <v>194</v>
      </c>
      <c r="T292" t="s">
        <v>94</v>
      </c>
    </row>
    <row r="293" spans="1:20" hidden="1" x14ac:dyDescent="0.25">
      <c r="A293" t="s">
        <v>90</v>
      </c>
      <c r="B293" t="s">
        <v>69</v>
      </c>
      <c r="C293" t="s">
        <v>92</v>
      </c>
      <c r="D293" t="s">
        <v>73</v>
      </c>
      <c r="E293" t="s">
        <v>63</v>
      </c>
      <c r="F293" t="s">
        <v>94</v>
      </c>
      <c r="G293">
        <v>340</v>
      </c>
      <c r="H293">
        <v>1.05</v>
      </c>
      <c r="I293">
        <v>1.81</v>
      </c>
      <c r="J293">
        <v>1.81</v>
      </c>
      <c r="K293">
        <v>0.76</v>
      </c>
      <c r="L293">
        <v>0</v>
      </c>
      <c r="M293">
        <v>9501.7000000000007</v>
      </c>
      <c r="N293">
        <v>2.6865359999999998</v>
      </c>
      <c r="O293">
        <v>21.25</v>
      </c>
      <c r="P293">
        <v>2.2054008000000001</v>
      </c>
      <c r="Q293">
        <v>2.9395199999999999</v>
      </c>
      <c r="R293">
        <v>-2.4583848000000001</v>
      </c>
      <c r="S293" t="s">
        <v>194</v>
      </c>
      <c r="T293" t="s">
        <v>94</v>
      </c>
    </row>
    <row r="294" spans="1:20" hidden="1" x14ac:dyDescent="0.25">
      <c r="A294" t="s">
        <v>90</v>
      </c>
      <c r="B294" t="s">
        <v>61</v>
      </c>
      <c r="C294" t="s">
        <v>92</v>
      </c>
      <c r="D294" t="s">
        <v>73</v>
      </c>
      <c r="E294">
        <v>9</v>
      </c>
      <c r="F294" t="s">
        <v>151</v>
      </c>
      <c r="G294">
        <v>200</v>
      </c>
      <c r="H294">
        <v>1.08</v>
      </c>
      <c r="I294">
        <v>2.63</v>
      </c>
      <c r="J294">
        <v>2.63</v>
      </c>
      <c r="K294">
        <v>1.55</v>
      </c>
      <c r="L294">
        <v>0</v>
      </c>
      <c r="M294">
        <v>1888.2</v>
      </c>
      <c r="N294">
        <v>2.0774560000000002</v>
      </c>
      <c r="O294">
        <v>21.25</v>
      </c>
      <c r="P294">
        <v>1.7803192000000001</v>
      </c>
      <c r="Q294">
        <v>2.9395199999999999</v>
      </c>
      <c r="R294">
        <v>-2.6423831999999998</v>
      </c>
      <c r="S294" t="s">
        <v>194</v>
      </c>
      <c r="T294" t="s">
        <v>94</v>
      </c>
    </row>
    <row r="295" spans="1:20" hidden="1" x14ac:dyDescent="0.25">
      <c r="A295" t="s">
        <v>90</v>
      </c>
      <c r="B295" t="s">
        <v>61</v>
      </c>
      <c r="C295" t="s">
        <v>92</v>
      </c>
      <c r="D295" t="s">
        <v>73</v>
      </c>
      <c r="E295" t="s">
        <v>64</v>
      </c>
      <c r="F295" t="s">
        <v>150</v>
      </c>
      <c r="G295">
        <v>197</v>
      </c>
      <c r="H295">
        <v>1.07</v>
      </c>
      <c r="I295">
        <v>3.4</v>
      </c>
      <c r="J295">
        <v>3.39</v>
      </c>
      <c r="K295">
        <v>2.3199999999999998</v>
      </c>
      <c r="L295">
        <v>0.43103448300000002</v>
      </c>
      <c r="M295">
        <v>13338.3</v>
      </c>
      <c r="N295">
        <v>2.9934639999999999</v>
      </c>
      <c r="O295">
        <v>21.25</v>
      </c>
      <c r="P295">
        <v>1.7803192000000001</v>
      </c>
      <c r="Q295">
        <v>2.9395199999999999</v>
      </c>
      <c r="R295">
        <v>-1.7263752000000001</v>
      </c>
      <c r="S295" t="s">
        <v>194</v>
      </c>
      <c r="T295" t="s">
        <v>94</v>
      </c>
    </row>
    <row r="296" spans="1:20" hidden="1" x14ac:dyDescent="0.25">
      <c r="A296" t="s">
        <v>90</v>
      </c>
      <c r="B296" t="s">
        <v>66</v>
      </c>
      <c r="C296" t="s">
        <v>92</v>
      </c>
      <c r="D296" t="s">
        <v>73</v>
      </c>
      <c r="E296">
        <v>8</v>
      </c>
      <c r="F296" t="s">
        <v>94</v>
      </c>
      <c r="G296">
        <v>285</v>
      </c>
      <c r="H296">
        <v>1.06</v>
      </c>
      <c r="I296">
        <v>2.12</v>
      </c>
      <c r="J296">
        <v>2.11</v>
      </c>
      <c r="K296">
        <v>1.05</v>
      </c>
      <c r="L296">
        <v>0.95238095199999995</v>
      </c>
      <c r="M296">
        <v>8760.5</v>
      </c>
      <c r="N296">
        <v>2.62724</v>
      </c>
      <c r="O296">
        <v>21.25</v>
      </c>
      <c r="P296">
        <v>2.104384</v>
      </c>
      <c r="Q296">
        <v>2.9395199999999999</v>
      </c>
      <c r="R296">
        <v>-2.4166639999999999</v>
      </c>
      <c r="S296" t="s">
        <v>194</v>
      </c>
      <c r="T296" t="s">
        <v>94</v>
      </c>
    </row>
    <row r="297" spans="1:20" hidden="1" x14ac:dyDescent="0.25">
      <c r="A297" t="s">
        <v>90</v>
      </c>
      <c r="B297" t="s">
        <v>61</v>
      </c>
      <c r="C297" t="s">
        <v>199</v>
      </c>
      <c r="D297" t="s">
        <v>71</v>
      </c>
      <c r="E297" t="s">
        <v>65</v>
      </c>
      <c r="F297" t="s">
        <v>195</v>
      </c>
      <c r="G297">
        <v>428</v>
      </c>
      <c r="H297">
        <v>1.1000000000000001</v>
      </c>
      <c r="I297">
        <v>2.71</v>
      </c>
      <c r="J297">
        <v>2.27</v>
      </c>
      <c r="K297">
        <v>1.17</v>
      </c>
      <c r="L297">
        <v>37.606837609999999</v>
      </c>
      <c r="M297">
        <v>31907.200000000001</v>
      </c>
      <c r="N297">
        <v>3.031876</v>
      </c>
      <c r="O297">
        <v>23</v>
      </c>
      <c r="P297">
        <v>1.3588146670000001</v>
      </c>
      <c r="Q297">
        <v>1.4521759999999999</v>
      </c>
      <c r="R297">
        <v>0.22088533299999999</v>
      </c>
      <c r="S297" t="s">
        <v>200</v>
      </c>
      <c r="T297" t="s">
        <v>94</v>
      </c>
    </row>
    <row r="298" spans="1:20" hidden="1" x14ac:dyDescent="0.25">
      <c r="A298" t="s">
        <v>90</v>
      </c>
      <c r="B298" t="s">
        <v>61</v>
      </c>
      <c r="C298" t="s">
        <v>199</v>
      </c>
      <c r="D298" t="s">
        <v>71</v>
      </c>
      <c r="E298" t="s">
        <v>62</v>
      </c>
      <c r="F298" t="s">
        <v>151</v>
      </c>
      <c r="G298">
        <v>353</v>
      </c>
      <c r="H298">
        <v>1.06</v>
      </c>
      <c r="I298">
        <v>3.41</v>
      </c>
      <c r="J298">
        <v>2.57</v>
      </c>
      <c r="K298">
        <v>1.51</v>
      </c>
      <c r="L298">
        <v>55.629139070000001</v>
      </c>
      <c r="M298">
        <v>6816.1</v>
      </c>
      <c r="N298">
        <v>1.0245880000000001</v>
      </c>
      <c r="O298">
        <v>23</v>
      </c>
      <c r="P298">
        <v>1.3588146670000001</v>
      </c>
      <c r="Q298">
        <v>1.4521759999999999</v>
      </c>
      <c r="R298">
        <v>-1.7864026669999999</v>
      </c>
      <c r="S298" t="s">
        <v>200</v>
      </c>
      <c r="T298" t="s">
        <v>94</v>
      </c>
    </row>
    <row r="299" spans="1:20" hidden="1" x14ac:dyDescent="0.25">
      <c r="A299" t="s">
        <v>90</v>
      </c>
      <c r="B299" t="s">
        <v>66</v>
      </c>
      <c r="C299" t="s">
        <v>199</v>
      </c>
      <c r="D299" t="s">
        <v>73</v>
      </c>
      <c r="E299" t="s">
        <v>62</v>
      </c>
      <c r="F299" t="s">
        <v>94</v>
      </c>
      <c r="G299">
        <v>274</v>
      </c>
      <c r="H299">
        <v>1.06</v>
      </c>
      <c r="I299">
        <v>3.05</v>
      </c>
      <c r="J299">
        <v>2.456</v>
      </c>
      <c r="K299">
        <v>1.3959999999999999</v>
      </c>
      <c r="L299">
        <v>42.55014327</v>
      </c>
      <c r="M299">
        <v>28287</v>
      </c>
      <c r="N299">
        <v>2.7422599999999999</v>
      </c>
      <c r="O299">
        <v>24</v>
      </c>
      <c r="P299">
        <v>1.179724</v>
      </c>
      <c r="Q299">
        <v>1.4521759999999999</v>
      </c>
      <c r="R299">
        <v>0.11036</v>
      </c>
      <c r="S299" t="s">
        <v>200</v>
      </c>
      <c r="T299" t="s">
        <v>94</v>
      </c>
    </row>
    <row r="300" spans="1:20" hidden="1" x14ac:dyDescent="0.25">
      <c r="A300" t="s">
        <v>90</v>
      </c>
      <c r="B300" t="s">
        <v>61</v>
      </c>
      <c r="C300" t="s">
        <v>199</v>
      </c>
      <c r="D300" t="s">
        <v>71</v>
      </c>
      <c r="E300">
        <v>6</v>
      </c>
      <c r="F300" t="s">
        <v>195</v>
      </c>
      <c r="G300">
        <v>364</v>
      </c>
      <c r="H300">
        <v>1.07</v>
      </c>
      <c r="I300">
        <v>3.67</v>
      </c>
      <c r="J300">
        <v>2.78</v>
      </c>
      <c r="K300">
        <v>1.71</v>
      </c>
      <c r="L300">
        <v>52.04678363</v>
      </c>
      <c r="M300">
        <v>11341.7</v>
      </c>
      <c r="N300">
        <v>1.386636</v>
      </c>
      <c r="O300">
        <v>23</v>
      </c>
      <c r="P300">
        <v>1.3588146670000001</v>
      </c>
      <c r="Q300">
        <v>1.4521759999999999</v>
      </c>
      <c r="R300">
        <v>-1.424354667</v>
      </c>
      <c r="S300" t="s">
        <v>200</v>
      </c>
      <c r="T300" t="s">
        <v>94</v>
      </c>
    </row>
    <row r="301" spans="1:20" hidden="1" x14ac:dyDescent="0.25">
      <c r="A301" t="s">
        <v>90</v>
      </c>
      <c r="B301" t="s">
        <v>61</v>
      </c>
      <c r="C301" t="s">
        <v>199</v>
      </c>
      <c r="D301" t="s">
        <v>74</v>
      </c>
      <c r="E301" t="s">
        <v>64</v>
      </c>
      <c r="F301" t="s">
        <v>150</v>
      </c>
      <c r="G301">
        <v>378</v>
      </c>
      <c r="H301">
        <v>1.1200000000000001</v>
      </c>
      <c r="I301">
        <v>3.69</v>
      </c>
      <c r="J301">
        <v>2.4830000000000001</v>
      </c>
      <c r="K301">
        <v>1.363</v>
      </c>
      <c r="L301">
        <v>88.554658840000002</v>
      </c>
      <c r="M301">
        <v>6512252.7999999998</v>
      </c>
      <c r="N301">
        <v>521.45952399999999</v>
      </c>
      <c r="O301">
        <v>23.5</v>
      </c>
      <c r="P301">
        <v>1.3588146670000001</v>
      </c>
      <c r="Q301">
        <v>1.4521759999999999</v>
      </c>
      <c r="R301">
        <v>518.64853330000005</v>
      </c>
      <c r="S301" t="s">
        <v>200</v>
      </c>
      <c r="T301" t="s">
        <v>94</v>
      </c>
    </row>
    <row r="302" spans="1:20" hidden="1" x14ac:dyDescent="0.25">
      <c r="A302" t="s">
        <v>90</v>
      </c>
      <c r="B302" t="s">
        <v>61</v>
      </c>
      <c r="C302" t="s">
        <v>199</v>
      </c>
      <c r="D302" t="s">
        <v>60</v>
      </c>
      <c r="E302" t="s">
        <v>62</v>
      </c>
      <c r="F302" t="s">
        <v>151</v>
      </c>
      <c r="G302">
        <v>414</v>
      </c>
      <c r="H302">
        <v>1.0900000000000001</v>
      </c>
      <c r="I302">
        <v>4.8499999999999996</v>
      </c>
      <c r="J302">
        <v>4</v>
      </c>
      <c r="K302">
        <v>2.91</v>
      </c>
      <c r="L302">
        <v>29.209621989999999</v>
      </c>
      <c r="M302">
        <v>7689.5</v>
      </c>
      <c r="N302">
        <v>1.09446</v>
      </c>
      <c r="O302">
        <v>24.25</v>
      </c>
      <c r="P302">
        <v>1.3588146670000001</v>
      </c>
      <c r="Q302">
        <v>1.4521759999999999</v>
      </c>
      <c r="R302">
        <v>-1.716530667</v>
      </c>
      <c r="S302" t="s">
        <v>200</v>
      </c>
      <c r="T302" t="s">
        <v>111</v>
      </c>
    </row>
    <row r="303" spans="1:20" hidden="1" x14ac:dyDescent="0.25">
      <c r="A303" t="s">
        <v>90</v>
      </c>
      <c r="B303" t="s">
        <v>61</v>
      </c>
      <c r="C303" t="s">
        <v>199</v>
      </c>
      <c r="D303" t="s">
        <v>60</v>
      </c>
      <c r="E303" t="s">
        <v>63</v>
      </c>
      <c r="F303" t="s">
        <v>151</v>
      </c>
      <c r="G303">
        <v>417</v>
      </c>
      <c r="H303">
        <v>1.0900000000000001</v>
      </c>
      <c r="I303">
        <v>1.97</v>
      </c>
      <c r="J303">
        <v>1.87</v>
      </c>
      <c r="K303">
        <v>0.78</v>
      </c>
      <c r="L303">
        <v>12.820512819999999</v>
      </c>
      <c r="M303">
        <v>8654</v>
      </c>
      <c r="N303">
        <v>1.1716200000000001</v>
      </c>
      <c r="O303">
        <v>24.25</v>
      </c>
      <c r="P303">
        <v>1.3588146670000001</v>
      </c>
      <c r="Q303">
        <v>1.4521759999999999</v>
      </c>
      <c r="R303">
        <v>-1.6393706669999999</v>
      </c>
      <c r="S303" t="s">
        <v>200</v>
      </c>
      <c r="T303" t="s">
        <v>94</v>
      </c>
    </row>
    <row r="304" spans="1:20" hidden="1" x14ac:dyDescent="0.25">
      <c r="A304" t="s">
        <v>90</v>
      </c>
      <c r="B304" t="s">
        <v>68</v>
      </c>
      <c r="C304" t="s">
        <v>199</v>
      </c>
      <c r="D304" t="s">
        <v>73</v>
      </c>
      <c r="E304" t="s">
        <v>63</v>
      </c>
      <c r="F304" t="s">
        <v>154</v>
      </c>
      <c r="G304">
        <v>332</v>
      </c>
      <c r="H304">
        <v>1.07</v>
      </c>
      <c r="I304">
        <v>1.54</v>
      </c>
      <c r="J304">
        <v>1.4159999999999999</v>
      </c>
      <c r="K304">
        <v>0.34599999999999997</v>
      </c>
      <c r="L304">
        <v>35.838150290000002</v>
      </c>
      <c r="M304">
        <v>28557.7</v>
      </c>
      <c r="N304">
        <v>2.763916</v>
      </c>
      <c r="O304">
        <v>24</v>
      </c>
      <c r="P304">
        <v>0.80908599999999997</v>
      </c>
      <c r="Q304">
        <v>1.4521759999999999</v>
      </c>
      <c r="R304">
        <v>0.50265400000000005</v>
      </c>
      <c r="S304" t="s">
        <v>200</v>
      </c>
      <c r="T304" t="s">
        <v>94</v>
      </c>
    </row>
    <row r="305" spans="1:20" hidden="1" x14ac:dyDescent="0.25">
      <c r="A305" t="s">
        <v>90</v>
      </c>
      <c r="B305" t="s">
        <v>61</v>
      </c>
      <c r="C305" t="s">
        <v>199</v>
      </c>
      <c r="D305" t="s">
        <v>72</v>
      </c>
      <c r="E305" t="s">
        <v>63</v>
      </c>
      <c r="F305" t="s">
        <v>150</v>
      </c>
      <c r="G305">
        <v>466</v>
      </c>
      <c r="H305">
        <v>1.1000000000000001</v>
      </c>
      <c r="I305">
        <v>2.94</v>
      </c>
      <c r="J305">
        <v>1.86</v>
      </c>
      <c r="K305">
        <v>0.76</v>
      </c>
      <c r="L305">
        <v>142.1052632</v>
      </c>
      <c r="M305">
        <v>17952154.800000001</v>
      </c>
      <c r="N305">
        <v>1436.6516839999999</v>
      </c>
      <c r="O305">
        <v>23.75</v>
      </c>
      <c r="P305">
        <v>1.3588146670000001</v>
      </c>
      <c r="Q305">
        <v>1.4521759999999999</v>
      </c>
      <c r="R305">
        <v>1433.8406930000001</v>
      </c>
      <c r="S305" t="s">
        <v>200</v>
      </c>
      <c r="T305" t="s">
        <v>94</v>
      </c>
    </row>
    <row r="306" spans="1:20" hidden="1" x14ac:dyDescent="0.25">
      <c r="A306" t="s">
        <v>90</v>
      </c>
      <c r="B306" t="s">
        <v>61</v>
      </c>
      <c r="C306" t="s">
        <v>199</v>
      </c>
      <c r="D306" t="s">
        <v>73</v>
      </c>
      <c r="E306" t="s">
        <v>64</v>
      </c>
      <c r="F306" t="s">
        <v>150</v>
      </c>
      <c r="G306">
        <v>402</v>
      </c>
      <c r="H306">
        <v>1.1000000000000001</v>
      </c>
      <c r="I306">
        <v>2.97</v>
      </c>
      <c r="J306">
        <v>2.52</v>
      </c>
      <c r="K306">
        <v>1.42</v>
      </c>
      <c r="L306">
        <v>31.690140849999999</v>
      </c>
      <c r="M306">
        <v>98742.399999999994</v>
      </c>
      <c r="N306">
        <v>8.3786919999999991</v>
      </c>
      <c r="O306">
        <v>24</v>
      </c>
      <c r="P306">
        <v>1.3588146670000001</v>
      </c>
      <c r="Q306">
        <v>1.4521759999999999</v>
      </c>
      <c r="R306">
        <v>5.5677013329999996</v>
      </c>
      <c r="S306" t="s">
        <v>200</v>
      </c>
      <c r="T306" t="s">
        <v>94</v>
      </c>
    </row>
    <row r="307" spans="1:20" hidden="1" x14ac:dyDescent="0.25">
      <c r="A307" t="s">
        <v>90</v>
      </c>
      <c r="B307" t="s">
        <v>61</v>
      </c>
      <c r="C307" t="s">
        <v>199</v>
      </c>
      <c r="D307" t="s">
        <v>72</v>
      </c>
      <c r="E307">
        <v>6</v>
      </c>
      <c r="F307" t="s">
        <v>151</v>
      </c>
      <c r="G307">
        <v>465</v>
      </c>
      <c r="H307">
        <v>1.1000000000000001</v>
      </c>
      <c r="I307">
        <v>2.12</v>
      </c>
      <c r="J307">
        <v>1.59</v>
      </c>
      <c r="K307">
        <v>0.49</v>
      </c>
      <c r="L307">
        <v>108.16326530000001</v>
      </c>
      <c r="M307">
        <v>98279.6</v>
      </c>
      <c r="N307">
        <v>8.3416680000000003</v>
      </c>
      <c r="O307">
        <v>23.75</v>
      </c>
      <c r="P307">
        <v>1.3588146670000001</v>
      </c>
      <c r="Q307">
        <v>1.4521759999999999</v>
      </c>
      <c r="R307">
        <v>5.5306773329999999</v>
      </c>
      <c r="S307" t="s">
        <v>200</v>
      </c>
      <c r="T307" t="s">
        <v>94</v>
      </c>
    </row>
    <row r="308" spans="1:20" hidden="1" x14ac:dyDescent="0.25">
      <c r="A308" t="s">
        <v>90</v>
      </c>
      <c r="B308" t="s">
        <v>61</v>
      </c>
      <c r="C308" t="s">
        <v>199</v>
      </c>
      <c r="D308" t="s">
        <v>72</v>
      </c>
      <c r="E308" t="s">
        <v>63</v>
      </c>
      <c r="F308" t="s">
        <v>150</v>
      </c>
      <c r="G308">
        <v>466</v>
      </c>
      <c r="H308">
        <v>1.1000000000000001</v>
      </c>
      <c r="I308">
        <v>2.94</v>
      </c>
      <c r="J308">
        <v>2.56</v>
      </c>
      <c r="K308">
        <v>1.46</v>
      </c>
      <c r="L308">
        <v>26.027397260000001</v>
      </c>
      <c r="M308">
        <v>17952154.800000001</v>
      </c>
      <c r="N308">
        <v>1436.6516839999999</v>
      </c>
      <c r="O308">
        <v>23.75</v>
      </c>
      <c r="P308">
        <v>1.3588146670000001</v>
      </c>
      <c r="Q308">
        <v>1.4521759999999999</v>
      </c>
      <c r="R308">
        <v>1433.8406930000001</v>
      </c>
      <c r="S308" t="s">
        <v>200</v>
      </c>
      <c r="T308" t="s">
        <v>94</v>
      </c>
    </row>
    <row r="309" spans="1:20" hidden="1" x14ac:dyDescent="0.25">
      <c r="A309" t="s">
        <v>90</v>
      </c>
      <c r="B309" t="s">
        <v>68</v>
      </c>
      <c r="C309" t="s">
        <v>199</v>
      </c>
      <c r="D309" t="s">
        <v>72</v>
      </c>
      <c r="E309" t="s">
        <v>64</v>
      </c>
      <c r="F309" t="s">
        <v>155</v>
      </c>
      <c r="G309">
        <v>240</v>
      </c>
      <c r="H309">
        <v>1.05</v>
      </c>
      <c r="I309">
        <v>3.02</v>
      </c>
      <c r="J309">
        <v>2.2250000000000001</v>
      </c>
      <c r="K309">
        <v>1.175</v>
      </c>
      <c r="L309">
        <v>67.659574469999995</v>
      </c>
      <c r="M309">
        <v>166004.20000000001</v>
      </c>
      <c r="N309">
        <v>13.759636</v>
      </c>
      <c r="O309">
        <v>23.75</v>
      </c>
      <c r="P309">
        <v>0.80908599999999997</v>
      </c>
      <c r="Q309">
        <v>1.4521759999999999</v>
      </c>
      <c r="R309">
        <v>11.498374</v>
      </c>
      <c r="S309" t="s">
        <v>200</v>
      </c>
      <c r="T309" t="s">
        <v>94</v>
      </c>
    </row>
    <row r="310" spans="1:20" hidden="1" x14ac:dyDescent="0.25">
      <c r="A310" t="s">
        <v>90</v>
      </c>
      <c r="B310" t="s">
        <v>68</v>
      </c>
      <c r="C310" t="s">
        <v>199</v>
      </c>
      <c r="D310" t="s">
        <v>72</v>
      </c>
      <c r="E310" t="s">
        <v>65</v>
      </c>
      <c r="F310" t="s">
        <v>155</v>
      </c>
      <c r="G310">
        <v>256</v>
      </c>
      <c r="H310">
        <v>1.05</v>
      </c>
      <c r="I310">
        <v>1.27</v>
      </c>
      <c r="J310">
        <v>1.169</v>
      </c>
      <c r="K310">
        <v>0.11899999999999999</v>
      </c>
      <c r="L310">
        <v>84.873949580000001</v>
      </c>
      <c r="M310">
        <v>47293.4</v>
      </c>
      <c r="N310">
        <v>4.262772</v>
      </c>
      <c r="O310">
        <v>23.75</v>
      </c>
      <c r="P310">
        <v>0.80908599999999997</v>
      </c>
      <c r="Q310">
        <v>1.4521759999999999</v>
      </c>
      <c r="R310">
        <v>2.0015100000000001</v>
      </c>
      <c r="S310" t="s">
        <v>200</v>
      </c>
      <c r="T310" t="s">
        <v>94</v>
      </c>
    </row>
    <row r="311" spans="1:20" hidden="1" x14ac:dyDescent="0.25">
      <c r="A311" t="s">
        <v>90</v>
      </c>
      <c r="B311" t="s">
        <v>61</v>
      </c>
      <c r="C311" t="s">
        <v>199</v>
      </c>
      <c r="D311" t="s">
        <v>74</v>
      </c>
      <c r="E311" t="s">
        <v>62</v>
      </c>
      <c r="F311" t="s">
        <v>151</v>
      </c>
      <c r="G311">
        <v>377</v>
      </c>
      <c r="H311">
        <v>1.1000000000000001</v>
      </c>
      <c r="I311">
        <v>2.3199999999999998</v>
      </c>
      <c r="J311">
        <v>1.87</v>
      </c>
      <c r="K311">
        <v>0.77</v>
      </c>
      <c r="L311">
        <v>58.441558440000001</v>
      </c>
      <c r="M311">
        <v>10478.1</v>
      </c>
      <c r="N311">
        <v>1.3175479999999999</v>
      </c>
      <c r="O311">
        <v>23.5</v>
      </c>
      <c r="P311">
        <v>1.3588146670000001</v>
      </c>
      <c r="Q311">
        <v>1.4521759999999999</v>
      </c>
      <c r="R311">
        <v>-1.4934426670000001</v>
      </c>
      <c r="S311" t="s">
        <v>200</v>
      </c>
      <c r="T311" t="s">
        <v>94</v>
      </c>
    </row>
    <row r="312" spans="1:20" hidden="1" x14ac:dyDescent="0.25">
      <c r="A312" t="s">
        <v>90</v>
      </c>
      <c r="B312" t="s">
        <v>61</v>
      </c>
      <c r="C312" t="s">
        <v>199</v>
      </c>
      <c r="D312" t="s">
        <v>73</v>
      </c>
      <c r="E312" t="s">
        <v>62</v>
      </c>
      <c r="F312" t="s">
        <v>151</v>
      </c>
      <c r="G312">
        <v>403</v>
      </c>
      <c r="H312">
        <v>1.1200000000000001</v>
      </c>
      <c r="I312">
        <v>3.95</v>
      </c>
      <c r="J312">
        <v>3.16</v>
      </c>
      <c r="K312">
        <v>2.04</v>
      </c>
      <c r="L312">
        <v>38.725490200000003</v>
      </c>
      <c r="M312">
        <v>26545.8</v>
      </c>
      <c r="N312">
        <v>2.6029640000000001</v>
      </c>
      <c r="O312">
        <v>24</v>
      </c>
      <c r="P312">
        <v>1.3588146670000001</v>
      </c>
      <c r="Q312">
        <v>1.4521759999999999</v>
      </c>
      <c r="R312">
        <v>-0.208026667</v>
      </c>
      <c r="S312" t="s">
        <v>200</v>
      </c>
      <c r="T312" t="s">
        <v>94</v>
      </c>
    </row>
    <row r="313" spans="1:20" hidden="1" x14ac:dyDescent="0.25">
      <c r="A313" t="s">
        <v>90</v>
      </c>
      <c r="B313" t="s">
        <v>61</v>
      </c>
      <c r="C313" t="s">
        <v>199</v>
      </c>
      <c r="D313" t="s">
        <v>72</v>
      </c>
      <c r="E313" t="s">
        <v>62</v>
      </c>
      <c r="F313" t="s">
        <v>150</v>
      </c>
      <c r="G313">
        <v>464</v>
      </c>
      <c r="H313">
        <v>1.1100000000000001</v>
      </c>
      <c r="I313">
        <v>1.61</v>
      </c>
      <c r="J313">
        <v>1.37</v>
      </c>
      <c r="K313">
        <v>0.26</v>
      </c>
      <c r="L313">
        <v>92.307692309999993</v>
      </c>
      <c r="M313">
        <v>924582.9</v>
      </c>
      <c r="N313">
        <v>74.445931999999999</v>
      </c>
      <c r="O313">
        <v>23.75</v>
      </c>
      <c r="P313">
        <v>1.3588146670000001</v>
      </c>
      <c r="Q313">
        <v>1.4521759999999999</v>
      </c>
      <c r="R313">
        <v>71.634941330000004</v>
      </c>
      <c r="S313" t="s">
        <v>200</v>
      </c>
      <c r="T313" t="s">
        <v>94</v>
      </c>
    </row>
    <row r="314" spans="1:20" hidden="1" x14ac:dyDescent="0.25">
      <c r="A314" t="s">
        <v>90</v>
      </c>
      <c r="B314" t="s">
        <v>61</v>
      </c>
      <c r="C314" t="s">
        <v>199</v>
      </c>
      <c r="D314" t="s">
        <v>60</v>
      </c>
      <c r="E314">
        <v>6</v>
      </c>
      <c r="F314" t="s">
        <v>151</v>
      </c>
      <c r="G314">
        <v>420</v>
      </c>
      <c r="H314">
        <v>1.1000000000000001</v>
      </c>
      <c r="I314">
        <v>3.16</v>
      </c>
      <c r="J314">
        <v>2.6</v>
      </c>
      <c r="K314">
        <v>1.5</v>
      </c>
      <c r="L314">
        <v>37.333333330000002</v>
      </c>
      <c r="M314">
        <v>7948.9</v>
      </c>
      <c r="N314">
        <v>1.1152120000000001</v>
      </c>
      <c r="O314">
        <v>24.25</v>
      </c>
      <c r="P314">
        <v>1.3588146670000001</v>
      </c>
      <c r="Q314">
        <v>1.4521759999999999</v>
      </c>
      <c r="R314">
        <v>-1.6957786669999999</v>
      </c>
      <c r="S314" t="s">
        <v>200</v>
      </c>
      <c r="T314" t="s">
        <v>94</v>
      </c>
    </row>
    <row r="315" spans="1:20" hidden="1" x14ac:dyDescent="0.25">
      <c r="A315" t="s">
        <v>90</v>
      </c>
      <c r="B315" t="s">
        <v>61</v>
      </c>
      <c r="C315" t="s">
        <v>199</v>
      </c>
      <c r="D315" t="s">
        <v>60</v>
      </c>
      <c r="E315" t="s">
        <v>64</v>
      </c>
      <c r="F315" t="s">
        <v>151</v>
      </c>
      <c r="G315">
        <v>392</v>
      </c>
      <c r="H315">
        <v>1.1000000000000001</v>
      </c>
      <c r="I315">
        <v>3.28</v>
      </c>
      <c r="J315">
        <v>3.16</v>
      </c>
      <c r="K315">
        <v>2.06</v>
      </c>
      <c r="L315">
        <v>5.8252427180000002</v>
      </c>
      <c r="M315">
        <v>11163.3</v>
      </c>
      <c r="N315">
        <v>1.3723639999999999</v>
      </c>
      <c r="O315">
        <v>24.25</v>
      </c>
      <c r="P315">
        <v>1.3588146670000001</v>
      </c>
      <c r="Q315">
        <v>1.4521759999999999</v>
      </c>
      <c r="R315">
        <v>-1.4386266670000001</v>
      </c>
      <c r="S315" t="s">
        <v>200</v>
      </c>
      <c r="T315" t="s">
        <v>94</v>
      </c>
    </row>
    <row r="316" spans="1:20" hidden="1" x14ac:dyDescent="0.25">
      <c r="A316" t="s">
        <v>90</v>
      </c>
      <c r="B316" t="s">
        <v>61</v>
      </c>
      <c r="C316" t="s">
        <v>199</v>
      </c>
      <c r="D316" t="s">
        <v>71</v>
      </c>
      <c r="E316" t="s">
        <v>64</v>
      </c>
      <c r="F316" t="s">
        <v>201</v>
      </c>
      <c r="G316">
        <v>352</v>
      </c>
      <c r="H316">
        <v>1.05</v>
      </c>
      <c r="I316">
        <v>3.38</v>
      </c>
      <c r="J316">
        <v>2.5</v>
      </c>
      <c r="K316">
        <v>1.45</v>
      </c>
      <c r="L316">
        <v>60.689655170000002</v>
      </c>
      <c r="M316">
        <v>1572610.6</v>
      </c>
      <c r="N316">
        <v>126.28814800000001</v>
      </c>
      <c r="O316">
        <v>23</v>
      </c>
      <c r="P316">
        <v>1.3588146670000001</v>
      </c>
      <c r="Q316">
        <v>1.4521759999999999</v>
      </c>
      <c r="R316">
        <v>123.4771573</v>
      </c>
      <c r="S316" t="s">
        <v>200</v>
      </c>
      <c r="T316" t="s">
        <v>94</v>
      </c>
    </row>
    <row r="317" spans="1:20" hidden="1" x14ac:dyDescent="0.25">
      <c r="A317" t="s">
        <v>90</v>
      </c>
      <c r="B317" t="s">
        <v>61</v>
      </c>
      <c r="C317" t="s">
        <v>199</v>
      </c>
      <c r="D317" t="s">
        <v>73</v>
      </c>
      <c r="E317" t="s">
        <v>65</v>
      </c>
      <c r="F317" t="s">
        <v>151</v>
      </c>
      <c r="G317">
        <v>401</v>
      </c>
      <c r="H317">
        <v>1.1100000000000001</v>
      </c>
      <c r="I317">
        <v>3.22</v>
      </c>
      <c r="J317">
        <v>2.57</v>
      </c>
      <c r="K317">
        <v>1.46</v>
      </c>
      <c r="L317">
        <v>44.520547950000001</v>
      </c>
      <c r="M317">
        <v>10223.799999999999</v>
      </c>
      <c r="N317">
        <v>1.297204</v>
      </c>
      <c r="O317">
        <v>24</v>
      </c>
      <c r="P317">
        <v>1.3588146670000001</v>
      </c>
      <c r="Q317">
        <v>1.4521759999999999</v>
      </c>
      <c r="R317">
        <v>-1.513786667</v>
      </c>
      <c r="S317" t="s">
        <v>200</v>
      </c>
      <c r="T317" t="s">
        <v>94</v>
      </c>
    </row>
    <row r="318" spans="1:20" hidden="1" x14ac:dyDescent="0.25">
      <c r="A318" t="s">
        <v>90</v>
      </c>
      <c r="B318" t="s">
        <v>61</v>
      </c>
      <c r="C318" t="s">
        <v>199</v>
      </c>
      <c r="D318" t="s">
        <v>60</v>
      </c>
      <c r="E318" t="s">
        <v>65</v>
      </c>
      <c r="F318" t="s">
        <v>150</v>
      </c>
      <c r="G318">
        <v>419</v>
      </c>
      <c r="H318">
        <v>1.0900000000000001</v>
      </c>
      <c r="I318">
        <v>7.61</v>
      </c>
      <c r="J318">
        <v>6.62</v>
      </c>
      <c r="K318">
        <v>5.53</v>
      </c>
      <c r="L318">
        <v>17.902350810000002</v>
      </c>
      <c r="M318">
        <v>553744.19999999995</v>
      </c>
      <c r="N318">
        <v>44.778835999999998</v>
      </c>
      <c r="O318">
        <v>24.25</v>
      </c>
      <c r="P318">
        <v>1.3588146670000001</v>
      </c>
      <c r="Q318">
        <v>1.4521759999999999</v>
      </c>
      <c r="R318">
        <v>41.967845330000003</v>
      </c>
      <c r="S318" t="s">
        <v>200</v>
      </c>
      <c r="T318" t="s">
        <v>94</v>
      </c>
    </row>
    <row r="319" spans="1:20" hidden="1" x14ac:dyDescent="0.25">
      <c r="A319" t="s">
        <v>90</v>
      </c>
      <c r="B319" t="s">
        <v>61</v>
      </c>
      <c r="C319" t="s">
        <v>199</v>
      </c>
      <c r="D319" t="s">
        <v>73</v>
      </c>
      <c r="E319" t="s">
        <v>63</v>
      </c>
      <c r="F319" t="s">
        <v>150</v>
      </c>
      <c r="G319">
        <v>410</v>
      </c>
      <c r="H319">
        <v>1.1100000000000001</v>
      </c>
      <c r="I319">
        <v>2.2799999999999998</v>
      </c>
      <c r="J319">
        <v>1.74</v>
      </c>
      <c r="K319">
        <v>0.63</v>
      </c>
      <c r="L319">
        <v>85.714285709999999</v>
      </c>
      <c r="M319">
        <v>114118.5</v>
      </c>
      <c r="N319">
        <v>9.6087799999999994</v>
      </c>
      <c r="O319">
        <v>24</v>
      </c>
      <c r="P319">
        <v>1.3588146670000001</v>
      </c>
      <c r="Q319">
        <v>1.4521759999999999</v>
      </c>
      <c r="R319">
        <v>6.7977893329999999</v>
      </c>
      <c r="S319" t="s">
        <v>200</v>
      </c>
      <c r="T319" t="s">
        <v>94</v>
      </c>
    </row>
    <row r="320" spans="1:20" hidden="1" x14ac:dyDescent="0.25">
      <c r="A320" t="s">
        <v>90</v>
      </c>
      <c r="B320" t="s">
        <v>61</v>
      </c>
      <c r="C320" t="s">
        <v>199</v>
      </c>
      <c r="D320" t="s">
        <v>72</v>
      </c>
      <c r="E320" t="s">
        <v>64</v>
      </c>
      <c r="F320" t="s">
        <v>151</v>
      </c>
      <c r="G320">
        <v>469</v>
      </c>
      <c r="H320">
        <v>1.08</v>
      </c>
      <c r="I320">
        <v>1.74</v>
      </c>
      <c r="J320">
        <v>1.4</v>
      </c>
      <c r="K320">
        <v>0.32</v>
      </c>
      <c r="L320">
        <v>106.25</v>
      </c>
      <c r="M320">
        <v>19200.900000000001</v>
      </c>
      <c r="N320">
        <v>2.0153720000000002</v>
      </c>
      <c r="O320">
        <v>23.75</v>
      </c>
      <c r="P320">
        <v>1.3588146670000001</v>
      </c>
      <c r="Q320">
        <v>1.4521759999999999</v>
      </c>
      <c r="R320">
        <v>-0.79561866699999995</v>
      </c>
      <c r="S320" t="s">
        <v>200</v>
      </c>
      <c r="T320" t="s">
        <v>94</v>
      </c>
    </row>
    <row r="321" spans="1:20" hidden="1" x14ac:dyDescent="0.25">
      <c r="A321" t="s">
        <v>90</v>
      </c>
      <c r="B321" t="s">
        <v>61</v>
      </c>
      <c r="C321" t="s">
        <v>199</v>
      </c>
      <c r="D321" t="s">
        <v>71</v>
      </c>
      <c r="E321" t="s">
        <v>63</v>
      </c>
      <c r="F321" t="s">
        <v>151</v>
      </c>
      <c r="G321">
        <v>429</v>
      </c>
      <c r="H321">
        <v>1.1000000000000001</v>
      </c>
      <c r="I321">
        <v>3.13</v>
      </c>
      <c r="J321">
        <v>2.57</v>
      </c>
      <c r="K321">
        <v>1.47</v>
      </c>
      <c r="L321">
        <v>38.095238100000003</v>
      </c>
      <c r="M321">
        <v>9164.2999999999993</v>
      </c>
      <c r="N321">
        <v>1.2124440000000001</v>
      </c>
      <c r="O321">
        <v>23</v>
      </c>
      <c r="P321">
        <v>1.3588146670000001</v>
      </c>
      <c r="Q321">
        <v>1.4521759999999999</v>
      </c>
      <c r="R321">
        <v>-1.5985466669999999</v>
      </c>
      <c r="S321" t="s">
        <v>200</v>
      </c>
      <c r="T321" t="s">
        <v>94</v>
      </c>
    </row>
    <row r="322" spans="1:20" hidden="1" x14ac:dyDescent="0.25">
      <c r="A322" t="s">
        <v>90</v>
      </c>
      <c r="B322" t="s">
        <v>61</v>
      </c>
      <c r="C322" t="s">
        <v>199</v>
      </c>
      <c r="D322" t="s">
        <v>74</v>
      </c>
      <c r="E322">
        <v>6</v>
      </c>
      <c r="F322" t="s">
        <v>150</v>
      </c>
      <c r="G322">
        <v>383</v>
      </c>
      <c r="H322">
        <v>1.1000000000000001</v>
      </c>
      <c r="I322">
        <v>3.05</v>
      </c>
      <c r="J322">
        <v>2.2650000000000001</v>
      </c>
      <c r="K322">
        <v>1.165</v>
      </c>
      <c r="L322">
        <v>67.381974249999999</v>
      </c>
      <c r="M322">
        <v>630738.6</v>
      </c>
      <c r="N322">
        <v>50.938388000000003</v>
      </c>
      <c r="O322">
        <v>23.5</v>
      </c>
      <c r="P322">
        <v>1.3588146670000001</v>
      </c>
      <c r="Q322">
        <v>1.4521759999999999</v>
      </c>
      <c r="R322">
        <v>48.127397330000001</v>
      </c>
      <c r="S322" t="s">
        <v>200</v>
      </c>
      <c r="T322" t="s">
        <v>94</v>
      </c>
    </row>
    <row r="323" spans="1:20" hidden="1" x14ac:dyDescent="0.25">
      <c r="A323" t="s">
        <v>90</v>
      </c>
      <c r="B323" t="s">
        <v>61</v>
      </c>
      <c r="C323" t="s">
        <v>199</v>
      </c>
      <c r="D323" t="s">
        <v>74</v>
      </c>
      <c r="E323" t="s">
        <v>65</v>
      </c>
      <c r="F323" t="s">
        <v>150</v>
      </c>
      <c r="G323">
        <v>380</v>
      </c>
      <c r="H323">
        <v>1.1000000000000001</v>
      </c>
      <c r="I323">
        <v>2.48</v>
      </c>
      <c r="J323">
        <v>1.9750000000000001</v>
      </c>
      <c r="K323">
        <v>0.875</v>
      </c>
      <c r="L323">
        <v>57.714285709999999</v>
      </c>
      <c r="M323">
        <v>422686.6</v>
      </c>
      <c r="N323">
        <v>34.294227999999997</v>
      </c>
      <c r="O323">
        <v>23.5</v>
      </c>
      <c r="P323">
        <v>1.3588146670000001</v>
      </c>
      <c r="Q323">
        <v>1.4521759999999999</v>
      </c>
      <c r="R323">
        <v>31.483237330000001</v>
      </c>
      <c r="S323" t="s">
        <v>200</v>
      </c>
      <c r="T323" t="s">
        <v>94</v>
      </c>
    </row>
    <row r="324" spans="1:20" hidden="1" x14ac:dyDescent="0.25">
      <c r="A324" t="s">
        <v>90</v>
      </c>
      <c r="B324" t="s">
        <v>68</v>
      </c>
      <c r="C324" t="s">
        <v>199</v>
      </c>
      <c r="D324" t="s">
        <v>74</v>
      </c>
      <c r="E324" t="s">
        <v>63</v>
      </c>
      <c r="F324" t="s">
        <v>154</v>
      </c>
      <c r="G324">
        <v>387</v>
      </c>
      <c r="H324">
        <v>1.1000000000000001</v>
      </c>
      <c r="I324">
        <v>2.0099999999999998</v>
      </c>
      <c r="J324">
        <v>1.5609999999999999</v>
      </c>
      <c r="K324">
        <v>0.46100000000000002</v>
      </c>
      <c r="L324">
        <v>97.396963119999995</v>
      </c>
      <c r="M324">
        <v>23911.599999999999</v>
      </c>
      <c r="N324">
        <v>2.3922279999999998</v>
      </c>
      <c r="O324">
        <v>23.5</v>
      </c>
      <c r="P324">
        <v>0.80908599999999997</v>
      </c>
      <c r="Q324">
        <v>1.4521759999999999</v>
      </c>
      <c r="R324">
        <v>0.130966</v>
      </c>
      <c r="S324" t="s">
        <v>200</v>
      </c>
      <c r="T324" t="s">
        <v>94</v>
      </c>
    </row>
    <row r="325" spans="1:20" hidden="1" x14ac:dyDescent="0.25">
      <c r="A325" t="s">
        <v>90</v>
      </c>
      <c r="B325" t="s">
        <v>68</v>
      </c>
      <c r="C325" t="s">
        <v>199</v>
      </c>
      <c r="D325" t="s">
        <v>72</v>
      </c>
      <c r="E325" t="s">
        <v>65</v>
      </c>
      <c r="F325" t="s">
        <v>155</v>
      </c>
      <c r="G325">
        <v>256</v>
      </c>
      <c r="H325">
        <v>1.05</v>
      </c>
      <c r="I325">
        <v>1.27</v>
      </c>
      <c r="J325">
        <v>1.169</v>
      </c>
      <c r="K325">
        <v>0.11899999999999999</v>
      </c>
      <c r="L325">
        <v>84.873949580000001</v>
      </c>
      <c r="M325">
        <v>47293.4</v>
      </c>
      <c r="N325">
        <v>4.262772</v>
      </c>
      <c r="O325">
        <v>23.75</v>
      </c>
      <c r="P325">
        <v>0.80908599999999997</v>
      </c>
      <c r="Q325">
        <v>1.4521759999999999</v>
      </c>
      <c r="R325">
        <v>2.0015100000000001</v>
      </c>
      <c r="S325" t="s">
        <v>200</v>
      </c>
      <c r="T325" t="s">
        <v>94</v>
      </c>
    </row>
    <row r="326" spans="1:20" hidden="1" x14ac:dyDescent="0.25">
      <c r="A326" t="s">
        <v>90</v>
      </c>
      <c r="B326" t="s">
        <v>68</v>
      </c>
      <c r="C326" t="s">
        <v>199</v>
      </c>
      <c r="D326" t="s">
        <v>74</v>
      </c>
      <c r="E326" t="s">
        <v>65</v>
      </c>
      <c r="F326" t="s">
        <v>154</v>
      </c>
      <c r="G326">
        <v>382</v>
      </c>
      <c r="H326">
        <v>1.1100000000000001</v>
      </c>
      <c r="I326">
        <v>4.76</v>
      </c>
      <c r="J326">
        <v>3.6539999999999999</v>
      </c>
      <c r="K326">
        <v>2.544</v>
      </c>
      <c r="L326">
        <v>43.474842770000002</v>
      </c>
      <c r="M326">
        <v>27299.1</v>
      </c>
      <c r="N326">
        <v>2.6632280000000002</v>
      </c>
      <c r="O326">
        <v>23.5</v>
      </c>
      <c r="P326">
        <v>0.80908599999999997</v>
      </c>
      <c r="Q326">
        <v>1.4521759999999999</v>
      </c>
      <c r="R326">
        <v>0.40196599999999999</v>
      </c>
      <c r="S326" t="s">
        <v>200</v>
      </c>
      <c r="T326" t="s">
        <v>94</v>
      </c>
    </row>
    <row r="327" spans="1:20" hidden="1" x14ac:dyDescent="0.25">
      <c r="A327" t="s">
        <v>90</v>
      </c>
      <c r="B327" t="s">
        <v>66</v>
      </c>
      <c r="C327" t="s">
        <v>199</v>
      </c>
      <c r="D327" t="s">
        <v>60</v>
      </c>
      <c r="E327" t="s">
        <v>62</v>
      </c>
      <c r="F327" t="s">
        <v>94</v>
      </c>
      <c r="G327">
        <v>449</v>
      </c>
      <c r="H327">
        <v>1.1000000000000001</v>
      </c>
      <c r="I327">
        <v>2.37</v>
      </c>
      <c r="J327">
        <v>2</v>
      </c>
      <c r="K327">
        <v>0.9</v>
      </c>
      <c r="L327">
        <v>41.111111110000003</v>
      </c>
      <c r="M327">
        <v>23419.3</v>
      </c>
      <c r="N327">
        <v>2.3528440000000002</v>
      </c>
      <c r="O327">
        <v>24.25</v>
      </c>
      <c r="P327">
        <v>1.179724</v>
      </c>
      <c r="Q327">
        <v>1.4521759999999999</v>
      </c>
      <c r="R327">
        <v>-0.27905600000000003</v>
      </c>
      <c r="S327" t="s">
        <v>200</v>
      </c>
      <c r="T327" t="s">
        <v>94</v>
      </c>
    </row>
    <row r="328" spans="1:20" hidden="1" x14ac:dyDescent="0.25">
      <c r="A328" t="s">
        <v>90</v>
      </c>
      <c r="B328" t="s">
        <v>66</v>
      </c>
      <c r="C328" t="s">
        <v>199</v>
      </c>
      <c r="D328" t="s">
        <v>60</v>
      </c>
      <c r="E328" t="s">
        <v>64</v>
      </c>
      <c r="F328" t="s">
        <v>94</v>
      </c>
      <c r="G328">
        <v>446</v>
      </c>
      <c r="H328">
        <v>1.1000000000000001</v>
      </c>
      <c r="I328">
        <v>2.86</v>
      </c>
      <c r="J328">
        <v>2.36</v>
      </c>
      <c r="K328">
        <v>1.26</v>
      </c>
      <c r="L328">
        <v>39.682539679999998</v>
      </c>
      <c r="M328">
        <v>15877.9</v>
      </c>
      <c r="N328">
        <v>1.7495320000000001</v>
      </c>
      <c r="O328">
        <v>24.25</v>
      </c>
      <c r="P328">
        <v>1.179724</v>
      </c>
      <c r="Q328">
        <v>1.4521759999999999</v>
      </c>
      <c r="R328">
        <v>-0.88236800000000004</v>
      </c>
      <c r="S328" t="s">
        <v>200</v>
      </c>
      <c r="T328" t="s">
        <v>111</v>
      </c>
    </row>
    <row r="329" spans="1:20" hidden="1" x14ac:dyDescent="0.25">
      <c r="A329" t="s">
        <v>90</v>
      </c>
      <c r="B329" t="s">
        <v>61</v>
      </c>
      <c r="C329" t="s">
        <v>199</v>
      </c>
      <c r="D329" t="s">
        <v>74</v>
      </c>
      <c r="E329" t="s">
        <v>63</v>
      </c>
      <c r="F329" t="s">
        <v>151</v>
      </c>
      <c r="G329">
        <v>385</v>
      </c>
      <c r="H329">
        <v>1.1200000000000001</v>
      </c>
      <c r="I329">
        <v>2.66</v>
      </c>
      <c r="J329">
        <v>2.09</v>
      </c>
      <c r="K329">
        <v>0.97</v>
      </c>
      <c r="L329">
        <v>58.762886600000002</v>
      </c>
      <c r="M329">
        <v>45923.9</v>
      </c>
      <c r="N329">
        <v>4.1532119999999999</v>
      </c>
      <c r="O329">
        <v>23.5</v>
      </c>
      <c r="P329">
        <v>1.3588146670000001</v>
      </c>
      <c r="Q329">
        <v>1.4521759999999999</v>
      </c>
      <c r="R329">
        <v>1.3422213329999999</v>
      </c>
      <c r="S329" t="s">
        <v>200</v>
      </c>
      <c r="T329" t="s">
        <v>94</v>
      </c>
    </row>
    <row r="330" spans="1:20" hidden="1" x14ac:dyDescent="0.25">
      <c r="A330" t="s">
        <v>90</v>
      </c>
      <c r="B330" t="s">
        <v>61</v>
      </c>
      <c r="C330" t="s">
        <v>199</v>
      </c>
      <c r="D330" t="s">
        <v>73</v>
      </c>
      <c r="E330">
        <v>6</v>
      </c>
      <c r="F330" t="s">
        <v>150</v>
      </c>
      <c r="G330">
        <v>409</v>
      </c>
      <c r="H330">
        <v>1.1200000000000001</v>
      </c>
      <c r="I330">
        <v>3.04</v>
      </c>
      <c r="J330">
        <v>1.97</v>
      </c>
      <c r="K330">
        <v>0.85</v>
      </c>
      <c r="L330">
        <v>125.8823529</v>
      </c>
      <c r="M330">
        <v>10820064.199999999</v>
      </c>
      <c r="N330">
        <v>866.08443599999998</v>
      </c>
      <c r="O330">
        <v>24</v>
      </c>
      <c r="P330">
        <v>1.3588146670000001</v>
      </c>
      <c r="Q330">
        <v>1.4521759999999999</v>
      </c>
      <c r="R330">
        <v>863.27344530000005</v>
      </c>
      <c r="S330" t="s">
        <v>200</v>
      </c>
      <c r="T330" t="s">
        <v>94</v>
      </c>
    </row>
    <row r="331" spans="1:20" hidden="1" x14ac:dyDescent="0.25">
      <c r="A331" t="s">
        <v>90</v>
      </c>
      <c r="B331" t="s">
        <v>69</v>
      </c>
      <c r="C331" t="s">
        <v>199</v>
      </c>
      <c r="D331" t="s">
        <v>74</v>
      </c>
      <c r="E331" t="s">
        <v>64</v>
      </c>
      <c r="F331" t="s">
        <v>94</v>
      </c>
      <c r="G331">
        <v>423</v>
      </c>
      <c r="H331">
        <v>1.1100000000000001</v>
      </c>
      <c r="I331">
        <v>14.03</v>
      </c>
      <c r="J331">
        <v>12.21</v>
      </c>
      <c r="K331">
        <v>11.1</v>
      </c>
      <c r="L331">
        <v>16.3963964</v>
      </c>
      <c r="M331">
        <v>16774.599999999999</v>
      </c>
      <c r="N331">
        <v>1.8212680000000001</v>
      </c>
      <c r="O331">
        <v>23.5</v>
      </c>
      <c r="P331">
        <v>1.2249000000000001</v>
      </c>
      <c r="Q331">
        <v>1.4521759999999999</v>
      </c>
      <c r="R331">
        <v>-0.85580800000000001</v>
      </c>
      <c r="S331" t="s">
        <v>200</v>
      </c>
      <c r="T331" t="s">
        <v>94</v>
      </c>
    </row>
    <row r="332" spans="1:20" hidden="1" x14ac:dyDescent="0.25">
      <c r="A332" t="s">
        <v>90</v>
      </c>
      <c r="B332" t="s">
        <v>69</v>
      </c>
      <c r="C332" t="s">
        <v>199</v>
      </c>
      <c r="D332" t="s">
        <v>60</v>
      </c>
      <c r="E332" t="s">
        <v>65</v>
      </c>
      <c r="F332" t="s">
        <v>94</v>
      </c>
      <c r="G332">
        <v>458</v>
      </c>
      <c r="H332">
        <v>1.1000000000000001</v>
      </c>
      <c r="I332">
        <v>15.09</v>
      </c>
      <c r="J332">
        <v>14.12</v>
      </c>
      <c r="K332">
        <v>13.02</v>
      </c>
      <c r="L332">
        <v>7.4500768050000001</v>
      </c>
      <c r="M332">
        <v>15533.8</v>
      </c>
      <c r="N332">
        <v>1.7220040000000001</v>
      </c>
      <c r="O332">
        <v>24.25</v>
      </c>
      <c r="P332">
        <v>1.2249000000000001</v>
      </c>
      <c r="Q332">
        <v>1.4521759999999999</v>
      </c>
      <c r="R332">
        <v>-0.95507200000000003</v>
      </c>
      <c r="S332" t="s">
        <v>200</v>
      </c>
      <c r="T332" t="s">
        <v>94</v>
      </c>
    </row>
    <row r="333" spans="1:20" hidden="1" x14ac:dyDescent="0.25">
      <c r="A333" t="s">
        <v>90</v>
      </c>
      <c r="B333" t="s">
        <v>69</v>
      </c>
      <c r="C333" t="s">
        <v>199</v>
      </c>
      <c r="D333" t="s">
        <v>72</v>
      </c>
      <c r="E333" t="s">
        <v>62</v>
      </c>
      <c r="F333" t="s">
        <v>94</v>
      </c>
      <c r="G333">
        <v>462</v>
      </c>
      <c r="H333">
        <v>1.1000000000000001</v>
      </c>
      <c r="I333">
        <v>7.87</v>
      </c>
      <c r="J333">
        <v>6.33</v>
      </c>
      <c r="K333">
        <v>5.23</v>
      </c>
      <c r="L333">
        <v>29.445506689999998</v>
      </c>
      <c r="M333">
        <v>20102.099999999999</v>
      </c>
      <c r="N333">
        <v>2.0874679999999999</v>
      </c>
      <c r="O333">
        <v>23.75</v>
      </c>
      <c r="P333">
        <v>1.2249000000000001</v>
      </c>
      <c r="Q333">
        <v>1.4521759999999999</v>
      </c>
      <c r="R333">
        <v>-0.58960800000000002</v>
      </c>
      <c r="S333" t="s">
        <v>200</v>
      </c>
      <c r="T333" t="s">
        <v>198</v>
      </c>
    </row>
    <row r="334" spans="1:20" hidden="1" x14ac:dyDescent="0.25">
      <c r="A334" t="s">
        <v>90</v>
      </c>
      <c r="B334" t="s">
        <v>69</v>
      </c>
      <c r="C334" t="s">
        <v>199</v>
      </c>
      <c r="D334" t="s">
        <v>71</v>
      </c>
      <c r="E334" t="s">
        <v>62</v>
      </c>
      <c r="F334" t="s">
        <v>94</v>
      </c>
      <c r="G334">
        <v>363</v>
      </c>
      <c r="H334">
        <v>1.07</v>
      </c>
      <c r="I334">
        <v>10.72</v>
      </c>
      <c r="J334">
        <v>9.06</v>
      </c>
      <c r="K334">
        <v>7.99</v>
      </c>
      <c r="L334">
        <v>20.775969960000001</v>
      </c>
      <c r="M334">
        <v>10408.4</v>
      </c>
      <c r="N334">
        <v>1.3119719999999999</v>
      </c>
      <c r="O334">
        <v>23</v>
      </c>
      <c r="P334">
        <v>1.2249000000000001</v>
      </c>
      <c r="Q334">
        <v>1.4521759999999999</v>
      </c>
      <c r="R334">
        <v>-1.3651040000000001</v>
      </c>
      <c r="S334" t="s">
        <v>200</v>
      </c>
      <c r="T334" t="s">
        <v>94</v>
      </c>
    </row>
    <row r="335" spans="1:20" hidden="1" x14ac:dyDescent="0.25">
      <c r="A335" t="s">
        <v>90</v>
      </c>
      <c r="B335" t="s">
        <v>69</v>
      </c>
      <c r="C335" t="s">
        <v>199</v>
      </c>
      <c r="D335" t="s">
        <v>60</v>
      </c>
      <c r="E335" t="s">
        <v>64</v>
      </c>
      <c r="F335" t="s">
        <v>94</v>
      </c>
      <c r="G335">
        <v>415</v>
      </c>
      <c r="H335">
        <v>1.0900000000000001</v>
      </c>
      <c r="I335">
        <v>8.66</v>
      </c>
      <c r="J335">
        <v>7.75</v>
      </c>
      <c r="K335">
        <v>6.66</v>
      </c>
      <c r="L335">
        <v>13.663663659999999</v>
      </c>
      <c r="M335">
        <v>8828.2999999999993</v>
      </c>
      <c r="N335">
        <v>1.1855640000000001</v>
      </c>
      <c r="O335">
        <v>24.25</v>
      </c>
      <c r="P335">
        <v>1.2249000000000001</v>
      </c>
      <c r="Q335">
        <v>1.4521759999999999</v>
      </c>
      <c r="R335">
        <v>-1.4915119999999999</v>
      </c>
      <c r="S335" t="s">
        <v>200</v>
      </c>
      <c r="T335" t="s">
        <v>94</v>
      </c>
    </row>
    <row r="336" spans="1:20" hidden="1" x14ac:dyDescent="0.25">
      <c r="A336" t="s">
        <v>90</v>
      </c>
      <c r="B336" t="s">
        <v>66</v>
      </c>
      <c r="C336" t="s">
        <v>199</v>
      </c>
      <c r="D336" t="s">
        <v>73</v>
      </c>
      <c r="E336" t="s">
        <v>65</v>
      </c>
      <c r="F336" t="s">
        <v>94</v>
      </c>
      <c r="G336">
        <v>276</v>
      </c>
      <c r="H336">
        <v>1.06</v>
      </c>
      <c r="I336">
        <v>2.4900000000000002</v>
      </c>
      <c r="J336">
        <v>1.8959999999999999</v>
      </c>
      <c r="K336">
        <v>0.83599999999999997</v>
      </c>
      <c r="L336">
        <v>71.052631579999996</v>
      </c>
      <c r="M336">
        <v>15346.2</v>
      </c>
      <c r="N336">
        <v>1.706996</v>
      </c>
      <c r="O336">
        <v>24</v>
      </c>
      <c r="P336">
        <v>1.179724</v>
      </c>
      <c r="Q336">
        <v>1.4521759999999999</v>
      </c>
      <c r="R336">
        <v>-0.92490399999999995</v>
      </c>
      <c r="S336" t="s">
        <v>200</v>
      </c>
      <c r="T336" t="s">
        <v>94</v>
      </c>
    </row>
    <row r="337" spans="1:20" hidden="1" x14ac:dyDescent="0.25">
      <c r="A337" t="s">
        <v>90</v>
      </c>
      <c r="B337" t="s">
        <v>66</v>
      </c>
      <c r="C337" t="s">
        <v>199</v>
      </c>
      <c r="D337" t="s">
        <v>60</v>
      </c>
      <c r="E337" t="s">
        <v>63</v>
      </c>
      <c r="F337" t="s">
        <v>94</v>
      </c>
      <c r="G337">
        <v>448</v>
      </c>
      <c r="H337">
        <v>1.1299999999999999</v>
      </c>
      <c r="I337">
        <v>2.2200000000000002</v>
      </c>
      <c r="J337">
        <v>1.84</v>
      </c>
      <c r="K337">
        <v>0.71</v>
      </c>
      <c r="L337">
        <v>53.521126760000001</v>
      </c>
      <c r="M337">
        <v>25925.200000000001</v>
      </c>
      <c r="N337">
        <v>2.5533160000000001</v>
      </c>
      <c r="O337">
        <v>24.25</v>
      </c>
      <c r="P337">
        <v>1.179724</v>
      </c>
      <c r="Q337">
        <v>1.4521759999999999</v>
      </c>
      <c r="R337">
        <v>-7.8584000000000001E-2</v>
      </c>
      <c r="S337" t="s">
        <v>200</v>
      </c>
      <c r="T337" t="s">
        <v>94</v>
      </c>
    </row>
    <row r="338" spans="1:20" hidden="1" x14ac:dyDescent="0.25">
      <c r="A338" t="s">
        <v>90</v>
      </c>
      <c r="B338" t="s">
        <v>66</v>
      </c>
      <c r="C338" t="s">
        <v>199</v>
      </c>
      <c r="D338" t="s">
        <v>72</v>
      </c>
      <c r="E338" t="s">
        <v>63</v>
      </c>
      <c r="F338" t="s">
        <v>94</v>
      </c>
      <c r="G338">
        <v>246</v>
      </c>
      <c r="H338">
        <v>1.08</v>
      </c>
      <c r="I338">
        <v>1.77</v>
      </c>
      <c r="J338">
        <v>1.5009999999999999</v>
      </c>
      <c r="K338">
        <v>0.42099999999999999</v>
      </c>
      <c r="L338">
        <v>63.895486939999998</v>
      </c>
      <c r="M338">
        <v>16155.9</v>
      </c>
      <c r="N338">
        <v>1.7717719999999999</v>
      </c>
      <c r="O338">
        <v>23.75</v>
      </c>
      <c r="P338">
        <v>1.179724</v>
      </c>
      <c r="Q338">
        <v>1.4521759999999999</v>
      </c>
      <c r="R338">
        <v>-0.860128</v>
      </c>
      <c r="S338" t="s">
        <v>200</v>
      </c>
      <c r="T338" t="s">
        <v>94</v>
      </c>
    </row>
    <row r="339" spans="1:20" hidden="1" x14ac:dyDescent="0.25">
      <c r="A339" t="s">
        <v>90</v>
      </c>
      <c r="B339" t="s">
        <v>66</v>
      </c>
      <c r="C339" t="s">
        <v>199</v>
      </c>
      <c r="D339" t="s">
        <v>60</v>
      </c>
      <c r="E339">
        <v>6</v>
      </c>
      <c r="F339" t="s">
        <v>94</v>
      </c>
      <c r="G339">
        <v>445</v>
      </c>
      <c r="H339">
        <v>1.1200000000000001</v>
      </c>
      <c r="I339">
        <v>2.4700000000000002</v>
      </c>
      <c r="J339">
        <v>2.36</v>
      </c>
      <c r="K339">
        <v>1.24</v>
      </c>
      <c r="L339">
        <v>8.8709677419999995</v>
      </c>
      <c r="M339">
        <v>8477</v>
      </c>
      <c r="N339">
        <v>1.1574599999999999</v>
      </c>
      <c r="O339">
        <v>24.25</v>
      </c>
      <c r="P339">
        <v>1.179724</v>
      </c>
      <c r="Q339">
        <v>1.4521759999999999</v>
      </c>
      <c r="R339">
        <v>-1.47444</v>
      </c>
      <c r="S339" t="s">
        <v>200</v>
      </c>
      <c r="T339" t="s">
        <v>94</v>
      </c>
    </row>
    <row r="340" spans="1:20" hidden="1" x14ac:dyDescent="0.25">
      <c r="A340" t="s">
        <v>90</v>
      </c>
      <c r="B340" t="s">
        <v>66</v>
      </c>
      <c r="C340" t="s">
        <v>199</v>
      </c>
      <c r="D340" t="s">
        <v>72</v>
      </c>
      <c r="E340" t="s">
        <v>65</v>
      </c>
      <c r="F340" t="s">
        <v>94</v>
      </c>
      <c r="G340">
        <v>236</v>
      </c>
      <c r="H340">
        <v>1.08</v>
      </c>
      <c r="I340">
        <v>2.85</v>
      </c>
      <c r="J340">
        <v>1.9470000000000001</v>
      </c>
      <c r="K340">
        <v>0.86699999999999999</v>
      </c>
      <c r="L340">
        <v>104.15224910000001</v>
      </c>
      <c r="M340">
        <v>15197.2</v>
      </c>
      <c r="N340">
        <v>1.695076</v>
      </c>
      <c r="O340">
        <v>23.75</v>
      </c>
      <c r="P340">
        <v>1.179724</v>
      </c>
      <c r="Q340">
        <v>1.4521759999999999</v>
      </c>
      <c r="R340">
        <v>-0.93682399999999999</v>
      </c>
      <c r="S340" t="s">
        <v>200</v>
      </c>
      <c r="T340" t="s">
        <v>94</v>
      </c>
    </row>
    <row r="341" spans="1:20" hidden="1" x14ac:dyDescent="0.25">
      <c r="A341" t="s">
        <v>90</v>
      </c>
      <c r="B341" t="s">
        <v>66</v>
      </c>
      <c r="C341" t="s">
        <v>199</v>
      </c>
      <c r="D341" t="s">
        <v>73</v>
      </c>
      <c r="E341" t="s">
        <v>63</v>
      </c>
      <c r="F341" t="s">
        <v>94</v>
      </c>
      <c r="G341">
        <v>282</v>
      </c>
      <c r="H341">
        <v>1.05</v>
      </c>
      <c r="I341">
        <v>1.99</v>
      </c>
      <c r="J341">
        <v>1.7569999999999999</v>
      </c>
      <c r="K341">
        <v>0.70699999999999996</v>
      </c>
      <c r="L341">
        <v>32.956152760000002</v>
      </c>
      <c r="M341">
        <v>4679.8999999999996</v>
      </c>
      <c r="N341">
        <v>0.85369200000000001</v>
      </c>
      <c r="O341">
        <v>24</v>
      </c>
      <c r="P341">
        <v>1.179724</v>
      </c>
      <c r="Q341">
        <v>1.4521759999999999</v>
      </c>
      <c r="R341">
        <v>-1.778208</v>
      </c>
      <c r="S341" t="s">
        <v>200</v>
      </c>
      <c r="T341" t="s">
        <v>94</v>
      </c>
    </row>
    <row r="342" spans="1:20" hidden="1" x14ac:dyDescent="0.25">
      <c r="A342" t="s">
        <v>90</v>
      </c>
      <c r="B342" t="s">
        <v>66</v>
      </c>
      <c r="C342" t="s">
        <v>199</v>
      </c>
      <c r="D342" t="s">
        <v>73</v>
      </c>
      <c r="E342">
        <v>6</v>
      </c>
      <c r="F342" t="s">
        <v>94</v>
      </c>
      <c r="G342">
        <v>283</v>
      </c>
      <c r="H342">
        <v>1.07</v>
      </c>
      <c r="I342">
        <v>2.44</v>
      </c>
      <c r="J342">
        <v>1.95</v>
      </c>
      <c r="K342">
        <v>0.88</v>
      </c>
      <c r="L342">
        <v>55.68181818</v>
      </c>
      <c r="M342">
        <v>21001.9</v>
      </c>
      <c r="N342">
        <v>2.1594519999999999</v>
      </c>
      <c r="O342">
        <v>24</v>
      </c>
      <c r="P342">
        <v>1.179724</v>
      </c>
      <c r="Q342">
        <v>1.4521759999999999</v>
      </c>
      <c r="R342">
        <v>-0.47244799999999998</v>
      </c>
      <c r="S342" t="s">
        <v>200</v>
      </c>
      <c r="T342" t="s">
        <v>94</v>
      </c>
    </row>
    <row r="343" spans="1:20" hidden="1" x14ac:dyDescent="0.25">
      <c r="A343" t="s">
        <v>90</v>
      </c>
      <c r="B343" t="s">
        <v>66</v>
      </c>
      <c r="C343" t="s">
        <v>199</v>
      </c>
      <c r="D343" t="s">
        <v>71</v>
      </c>
      <c r="E343" t="s">
        <v>64</v>
      </c>
      <c r="F343" t="s">
        <v>94</v>
      </c>
      <c r="G343">
        <v>442</v>
      </c>
      <c r="H343">
        <v>1.1100000000000001</v>
      </c>
      <c r="I343">
        <v>2.79</v>
      </c>
      <c r="J343">
        <v>2.2799999999999998</v>
      </c>
      <c r="K343">
        <v>1.17</v>
      </c>
      <c r="L343">
        <v>43.589743589999998</v>
      </c>
      <c r="M343">
        <v>20299.7</v>
      </c>
      <c r="N343">
        <v>2.1032760000000001</v>
      </c>
      <c r="O343">
        <v>23</v>
      </c>
      <c r="P343">
        <v>1.179724</v>
      </c>
      <c r="Q343">
        <v>1.4521759999999999</v>
      </c>
      <c r="R343">
        <v>-0.52862399999999998</v>
      </c>
      <c r="S343" t="s">
        <v>200</v>
      </c>
      <c r="T343" t="s">
        <v>94</v>
      </c>
    </row>
    <row r="344" spans="1:20" hidden="1" x14ac:dyDescent="0.25">
      <c r="A344" t="s">
        <v>90</v>
      </c>
      <c r="B344" t="s">
        <v>66</v>
      </c>
      <c r="C344" t="s">
        <v>199</v>
      </c>
      <c r="D344" t="s">
        <v>74</v>
      </c>
      <c r="E344" t="s">
        <v>63</v>
      </c>
      <c r="F344" t="s">
        <v>94</v>
      </c>
      <c r="G344">
        <v>427</v>
      </c>
      <c r="H344">
        <v>1.1100000000000001</v>
      </c>
      <c r="I344">
        <v>1.82</v>
      </c>
      <c r="J344">
        <v>1.57</v>
      </c>
      <c r="K344">
        <v>0.46</v>
      </c>
      <c r="L344">
        <v>54.347826089999998</v>
      </c>
      <c r="M344">
        <v>23488.2</v>
      </c>
      <c r="N344">
        <v>2.3583560000000001</v>
      </c>
      <c r="O344">
        <v>23.5</v>
      </c>
      <c r="P344">
        <v>1.179724</v>
      </c>
      <c r="Q344">
        <v>1.4521759999999999</v>
      </c>
      <c r="R344">
        <v>-0.27354400000000001</v>
      </c>
      <c r="S344" t="s">
        <v>200</v>
      </c>
      <c r="T344" t="s">
        <v>94</v>
      </c>
    </row>
    <row r="345" spans="1:20" hidden="1" x14ac:dyDescent="0.25">
      <c r="A345" t="s">
        <v>90</v>
      </c>
      <c r="B345" t="s">
        <v>66</v>
      </c>
      <c r="C345" t="s">
        <v>199</v>
      </c>
      <c r="D345" t="s">
        <v>71</v>
      </c>
      <c r="E345" t="s">
        <v>62</v>
      </c>
      <c r="F345" t="s">
        <v>94</v>
      </c>
      <c r="G345">
        <v>441</v>
      </c>
      <c r="H345">
        <v>1.1200000000000001</v>
      </c>
      <c r="I345">
        <v>2.62</v>
      </c>
      <c r="J345">
        <v>2.37</v>
      </c>
      <c r="K345">
        <v>1.25</v>
      </c>
      <c r="L345">
        <v>20</v>
      </c>
      <c r="M345">
        <v>6541.8</v>
      </c>
      <c r="N345">
        <v>1.0026440000000001</v>
      </c>
      <c r="O345">
        <v>23</v>
      </c>
      <c r="P345">
        <v>1.179724</v>
      </c>
      <c r="Q345">
        <v>1.4521759999999999</v>
      </c>
      <c r="R345">
        <v>-1.629256</v>
      </c>
      <c r="S345" t="s">
        <v>200</v>
      </c>
      <c r="T345" t="s">
        <v>94</v>
      </c>
    </row>
    <row r="346" spans="1:20" hidden="1" x14ac:dyDescent="0.25">
      <c r="A346" t="s">
        <v>90</v>
      </c>
      <c r="B346" t="s">
        <v>66</v>
      </c>
      <c r="C346" t="s">
        <v>199</v>
      </c>
      <c r="D346" t="s">
        <v>74</v>
      </c>
      <c r="E346" t="s">
        <v>64</v>
      </c>
      <c r="F346" t="s">
        <v>94</v>
      </c>
      <c r="G346">
        <v>434</v>
      </c>
      <c r="H346">
        <v>1.1100000000000001</v>
      </c>
      <c r="I346">
        <v>2.9</v>
      </c>
      <c r="J346">
        <v>2.13</v>
      </c>
      <c r="K346">
        <v>1.02</v>
      </c>
      <c r="L346">
        <v>75.490196080000004</v>
      </c>
      <c r="M346">
        <v>25405.599999999999</v>
      </c>
      <c r="N346">
        <v>2.5117479999999999</v>
      </c>
      <c r="O346">
        <v>23.5</v>
      </c>
      <c r="P346">
        <v>1.179724</v>
      </c>
      <c r="Q346">
        <v>1.4521759999999999</v>
      </c>
      <c r="R346">
        <v>-0.12015199999999999</v>
      </c>
      <c r="S346" t="s">
        <v>200</v>
      </c>
      <c r="T346" t="s">
        <v>94</v>
      </c>
    </row>
    <row r="347" spans="1:20" hidden="1" x14ac:dyDescent="0.25">
      <c r="A347" t="s">
        <v>90</v>
      </c>
      <c r="B347" t="s">
        <v>66</v>
      </c>
      <c r="C347" t="s">
        <v>199</v>
      </c>
      <c r="D347" t="s">
        <v>71</v>
      </c>
      <c r="E347" t="s">
        <v>65</v>
      </c>
      <c r="F347" t="s">
        <v>94</v>
      </c>
      <c r="G347">
        <v>440</v>
      </c>
      <c r="H347">
        <v>1.1100000000000001</v>
      </c>
      <c r="I347">
        <v>2.59</v>
      </c>
      <c r="J347">
        <v>2.0699999999999998</v>
      </c>
      <c r="K347">
        <v>0.96</v>
      </c>
      <c r="L347">
        <v>54.166666669999998</v>
      </c>
      <c r="M347">
        <v>23264.400000000001</v>
      </c>
      <c r="N347">
        <v>2.340452</v>
      </c>
      <c r="O347">
        <v>23</v>
      </c>
      <c r="P347">
        <v>1.179724</v>
      </c>
      <c r="Q347">
        <v>1.4521759999999999</v>
      </c>
      <c r="R347">
        <v>-0.29144799999999998</v>
      </c>
      <c r="S347" t="s">
        <v>200</v>
      </c>
      <c r="T347" t="s">
        <v>94</v>
      </c>
    </row>
    <row r="348" spans="1:20" hidden="1" x14ac:dyDescent="0.25">
      <c r="A348" t="s">
        <v>90</v>
      </c>
      <c r="B348" t="s">
        <v>66</v>
      </c>
      <c r="C348" t="s">
        <v>199</v>
      </c>
      <c r="D348" t="s">
        <v>72</v>
      </c>
      <c r="E348" t="s">
        <v>62</v>
      </c>
      <c r="F348" t="s">
        <v>94</v>
      </c>
      <c r="G348">
        <v>237</v>
      </c>
      <c r="H348">
        <v>1.07</v>
      </c>
      <c r="I348">
        <v>1.97</v>
      </c>
      <c r="J348">
        <v>1.6439999999999999</v>
      </c>
      <c r="K348">
        <v>0.57399999999999995</v>
      </c>
      <c r="L348">
        <v>56.794425089999997</v>
      </c>
      <c r="M348">
        <v>12518.1</v>
      </c>
      <c r="N348">
        <v>1.480748</v>
      </c>
      <c r="O348">
        <v>23.75</v>
      </c>
      <c r="P348">
        <v>1.179724</v>
      </c>
      <c r="Q348">
        <v>1.4521759999999999</v>
      </c>
      <c r="R348">
        <v>-1.151152</v>
      </c>
      <c r="S348" t="s">
        <v>200</v>
      </c>
      <c r="T348" t="s">
        <v>94</v>
      </c>
    </row>
    <row r="349" spans="1:20" hidden="1" x14ac:dyDescent="0.25">
      <c r="A349" t="s">
        <v>90</v>
      </c>
      <c r="B349" t="s">
        <v>66</v>
      </c>
      <c r="C349" t="s">
        <v>199</v>
      </c>
      <c r="D349" t="s">
        <v>74</v>
      </c>
      <c r="E349" t="s">
        <v>65</v>
      </c>
      <c r="F349" t="s">
        <v>94</v>
      </c>
      <c r="G349">
        <v>425</v>
      </c>
      <c r="H349">
        <v>1.08</v>
      </c>
      <c r="I349">
        <v>2.0299999999999998</v>
      </c>
      <c r="J349">
        <v>1.7</v>
      </c>
      <c r="K349">
        <v>0.62</v>
      </c>
      <c r="L349">
        <v>53.22580645</v>
      </c>
      <c r="M349">
        <v>8205.6</v>
      </c>
      <c r="N349">
        <v>1.135748</v>
      </c>
      <c r="O349">
        <v>23.5</v>
      </c>
      <c r="P349">
        <v>1.179724</v>
      </c>
      <c r="Q349">
        <v>1.4521759999999999</v>
      </c>
      <c r="R349">
        <v>-1.4961519999999999</v>
      </c>
      <c r="S349" t="s">
        <v>200</v>
      </c>
      <c r="T349" t="s">
        <v>94</v>
      </c>
    </row>
    <row r="350" spans="1:20" hidden="1" x14ac:dyDescent="0.25">
      <c r="A350" t="s">
        <v>90</v>
      </c>
      <c r="B350" t="s">
        <v>66</v>
      </c>
      <c r="C350" t="s">
        <v>199</v>
      </c>
      <c r="D350" t="s">
        <v>71</v>
      </c>
      <c r="E350">
        <v>6</v>
      </c>
      <c r="F350" t="s">
        <v>94</v>
      </c>
      <c r="G350">
        <v>443</v>
      </c>
      <c r="H350">
        <v>1.1100000000000001</v>
      </c>
      <c r="I350">
        <v>2.96</v>
      </c>
      <c r="J350">
        <v>2.17</v>
      </c>
      <c r="K350">
        <v>1.06</v>
      </c>
      <c r="L350">
        <v>74.528301889999995</v>
      </c>
      <c r="M350">
        <v>24675.599999999999</v>
      </c>
      <c r="N350">
        <v>2.4533480000000001</v>
      </c>
      <c r="O350">
        <v>23</v>
      </c>
      <c r="P350">
        <v>1.179724</v>
      </c>
      <c r="Q350">
        <v>1.4521759999999999</v>
      </c>
      <c r="R350">
        <v>-0.17855199999999999</v>
      </c>
      <c r="S350" t="s">
        <v>200</v>
      </c>
      <c r="T350" t="s">
        <v>94</v>
      </c>
    </row>
    <row r="351" spans="1:20" hidden="1" x14ac:dyDescent="0.25">
      <c r="A351" t="s">
        <v>90</v>
      </c>
      <c r="B351" t="s">
        <v>66</v>
      </c>
      <c r="C351" t="s">
        <v>199</v>
      </c>
      <c r="D351" t="s">
        <v>72</v>
      </c>
      <c r="E351" t="s">
        <v>64</v>
      </c>
      <c r="F351" t="s">
        <v>94</v>
      </c>
      <c r="G351">
        <v>243</v>
      </c>
      <c r="H351">
        <v>1.05</v>
      </c>
      <c r="I351">
        <v>2.36</v>
      </c>
      <c r="J351">
        <v>1.679</v>
      </c>
      <c r="K351">
        <v>0.629</v>
      </c>
      <c r="L351">
        <v>108.2670906</v>
      </c>
      <c r="M351">
        <v>23369.8</v>
      </c>
      <c r="N351">
        <v>2.348884</v>
      </c>
      <c r="O351">
        <v>23.75</v>
      </c>
      <c r="P351">
        <v>1.179724</v>
      </c>
      <c r="Q351">
        <v>1.4521759999999999</v>
      </c>
      <c r="R351">
        <v>-0.28301599999999999</v>
      </c>
      <c r="S351" t="s">
        <v>200</v>
      </c>
      <c r="T351" t="s">
        <v>94</v>
      </c>
    </row>
    <row r="352" spans="1:20" hidden="1" x14ac:dyDescent="0.25">
      <c r="A352" t="s">
        <v>90</v>
      </c>
      <c r="B352" t="s">
        <v>66</v>
      </c>
      <c r="C352" t="s">
        <v>199</v>
      </c>
      <c r="D352" t="s">
        <v>60</v>
      </c>
      <c r="E352" t="s">
        <v>65</v>
      </c>
      <c r="F352" t="s">
        <v>94</v>
      </c>
      <c r="G352">
        <v>447</v>
      </c>
      <c r="H352">
        <v>1.1100000000000001</v>
      </c>
      <c r="I352">
        <v>1.96</v>
      </c>
      <c r="J352">
        <v>1.87</v>
      </c>
      <c r="K352">
        <v>0.76</v>
      </c>
      <c r="L352">
        <v>11.84210526</v>
      </c>
      <c r="M352">
        <v>13993.4</v>
      </c>
      <c r="N352">
        <v>1.5987720000000001</v>
      </c>
      <c r="O352">
        <v>24.25</v>
      </c>
      <c r="P352">
        <v>1.179724</v>
      </c>
      <c r="Q352">
        <v>1.4521759999999999</v>
      </c>
      <c r="R352">
        <v>-1.033128</v>
      </c>
      <c r="S352" t="s">
        <v>200</v>
      </c>
      <c r="T352" t="s">
        <v>111</v>
      </c>
    </row>
    <row r="353" spans="1:20" hidden="1" x14ac:dyDescent="0.25">
      <c r="A353" t="s">
        <v>90</v>
      </c>
      <c r="B353" t="s">
        <v>66</v>
      </c>
      <c r="C353" t="s">
        <v>199</v>
      </c>
      <c r="D353" t="s">
        <v>72</v>
      </c>
      <c r="E353">
        <v>6</v>
      </c>
      <c r="F353" t="s">
        <v>94</v>
      </c>
      <c r="G353">
        <v>238</v>
      </c>
      <c r="H353">
        <v>1.04</v>
      </c>
      <c r="I353">
        <v>2.91</v>
      </c>
      <c r="J353">
        <v>1.847</v>
      </c>
      <c r="K353">
        <v>0.80700000000000005</v>
      </c>
      <c r="L353">
        <v>131.72242869999999</v>
      </c>
      <c r="M353">
        <v>31437.1</v>
      </c>
      <c r="N353">
        <v>2.9942679999999999</v>
      </c>
      <c r="O353">
        <v>23.75</v>
      </c>
      <c r="P353">
        <v>1.179724</v>
      </c>
      <c r="Q353">
        <v>1.4521759999999999</v>
      </c>
      <c r="R353">
        <v>0.36236800000000002</v>
      </c>
      <c r="S353" t="s">
        <v>200</v>
      </c>
      <c r="T353" t="s">
        <v>94</v>
      </c>
    </row>
    <row r="354" spans="1:20" hidden="1" x14ac:dyDescent="0.25">
      <c r="A354" t="s">
        <v>90</v>
      </c>
      <c r="B354" t="s">
        <v>69</v>
      </c>
      <c r="C354" t="s">
        <v>199</v>
      </c>
      <c r="D354" t="s">
        <v>72</v>
      </c>
      <c r="E354" t="s">
        <v>63</v>
      </c>
      <c r="F354" t="s">
        <v>94</v>
      </c>
      <c r="G354">
        <v>475</v>
      </c>
      <c r="H354">
        <v>2.13</v>
      </c>
      <c r="I354">
        <v>14.52</v>
      </c>
      <c r="J354">
        <v>11.5</v>
      </c>
      <c r="K354">
        <v>9.3699999999999992</v>
      </c>
      <c r="L354">
        <v>32.230522950000001</v>
      </c>
      <c r="M354">
        <v>10533.8</v>
      </c>
      <c r="N354">
        <v>1.322004</v>
      </c>
      <c r="O354">
        <v>23.75</v>
      </c>
      <c r="P354">
        <v>1.2249000000000001</v>
      </c>
      <c r="Q354">
        <v>1.4521759999999999</v>
      </c>
      <c r="R354">
        <v>-1.3550720000000001</v>
      </c>
      <c r="S354" t="s">
        <v>200</v>
      </c>
      <c r="T354" t="s">
        <v>94</v>
      </c>
    </row>
    <row r="355" spans="1:20" hidden="1" x14ac:dyDescent="0.25">
      <c r="A355" t="s">
        <v>90</v>
      </c>
      <c r="B355" t="s">
        <v>69</v>
      </c>
      <c r="C355" t="s">
        <v>199</v>
      </c>
      <c r="D355" t="s">
        <v>71</v>
      </c>
      <c r="E355">
        <v>6</v>
      </c>
      <c r="F355" t="s">
        <v>94</v>
      </c>
      <c r="G355">
        <v>432</v>
      </c>
      <c r="H355">
        <v>1.1000000000000001</v>
      </c>
      <c r="I355">
        <v>12.04</v>
      </c>
      <c r="J355">
        <v>10.99</v>
      </c>
      <c r="K355">
        <v>9.89</v>
      </c>
      <c r="L355">
        <v>10.61678463</v>
      </c>
      <c r="M355">
        <v>15249.9</v>
      </c>
      <c r="N355">
        <v>1.699292</v>
      </c>
      <c r="O355">
        <v>23</v>
      </c>
      <c r="P355">
        <v>1.2249000000000001</v>
      </c>
      <c r="Q355">
        <v>1.4521759999999999</v>
      </c>
      <c r="R355">
        <v>-0.97778399999999999</v>
      </c>
      <c r="S355" t="s">
        <v>200</v>
      </c>
      <c r="T355" t="s">
        <v>94</v>
      </c>
    </row>
    <row r="356" spans="1:20" hidden="1" x14ac:dyDescent="0.25">
      <c r="A356" t="s">
        <v>90</v>
      </c>
      <c r="B356" t="s">
        <v>68</v>
      </c>
      <c r="C356" t="s">
        <v>199</v>
      </c>
      <c r="D356" t="s">
        <v>74</v>
      </c>
      <c r="E356">
        <v>6</v>
      </c>
      <c r="F356" t="s">
        <v>154</v>
      </c>
      <c r="G356">
        <v>389</v>
      </c>
      <c r="H356">
        <v>1.1000000000000001</v>
      </c>
      <c r="I356">
        <v>3.04</v>
      </c>
      <c r="J356">
        <v>2.31</v>
      </c>
      <c r="K356">
        <v>1.21</v>
      </c>
      <c r="L356">
        <v>60.330578510000002</v>
      </c>
      <c r="M356">
        <v>39867.5</v>
      </c>
      <c r="N356">
        <v>3.6686999999999999</v>
      </c>
      <c r="O356">
        <v>23.5</v>
      </c>
      <c r="P356">
        <v>0.80908599999999997</v>
      </c>
      <c r="Q356">
        <v>1.4521759999999999</v>
      </c>
      <c r="R356">
        <v>1.407438</v>
      </c>
      <c r="S356" t="s">
        <v>200</v>
      </c>
      <c r="T356" t="s">
        <v>94</v>
      </c>
    </row>
    <row r="357" spans="1:20" hidden="1" x14ac:dyDescent="0.25">
      <c r="A357" t="s">
        <v>90</v>
      </c>
      <c r="B357" t="s">
        <v>68</v>
      </c>
      <c r="C357" t="s">
        <v>199</v>
      </c>
      <c r="D357" t="s">
        <v>71</v>
      </c>
      <c r="E357" t="s">
        <v>62</v>
      </c>
      <c r="F357" t="s">
        <v>154</v>
      </c>
      <c r="G357">
        <v>413</v>
      </c>
      <c r="H357">
        <v>1.0900000000000001</v>
      </c>
      <c r="I357">
        <v>10.31</v>
      </c>
      <c r="J357">
        <v>8.7899999999999991</v>
      </c>
      <c r="K357">
        <v>7.7</v>
      </c>
      <c r="L357">
        <v>19.740259739999999</v>
      </c>
      <c r="M357">
        <v>1251952.7</v>
      </c>
      <c r="N357">
        <v>100.635516</v>
      </c>
      <c r="O357">
        <v>23</v>
      </c>
      <c r="P357">
        <v>0.80908599999999997</v>
      </c>
      <c r="Q357">
        <v>1.4521759999999999</v>
      </c>
      <c r="R357">
        <v>98.374253999999993</v>
      </c>
      <c r="S357" t="s">
        <v>200</v>
      </c>
      <c r="T357" t="s">
        <v>94</v>
      </c>
    </row>
    <row r="358" spans="1:20" hidden="1" x14ac:dyDescent="0.25">
      <c r="A358" t="s">
        <v>90</v>
      </c>
      <c r="B358" t="s">
        <v>68</v>
      </c>
      <c r="C358" t="s">
        <v>199</v>
      </c>
      <c r="D358" t="s">
        <v>60</v>
      </c>
      <c r="E358" t="s">
        <v>62</v>
      </c>
      <c r="F358" t="s">
        <v>154</v>
      </c>
      <c r="G358">
        <v>453</v>
      </c>
      <c r="H358">
        <v>1.08</v>
      </c>
      <c r="I358">
        <v>5.09</v>
      </c>
      <c r="J358">
        <v>4.25</v>
      </c>
      <c r="K358">
        <v>3.17</v>
      </c>
      <c r="L358">
        <v>26.49842271</v>
      </c>
      <c r="M358">
        <v>12764.8</v>
      </c>
      <c r="N358">
        <v>1.5004839999999999</v>
      </c>
      <c r="O358">
        <v>24.25</v>
      </c>
      <c r="P358">
        <v>0.80908599999999997</v>
      </c>
      <c r="Q358">
        <v>1.4521759999999999</v>
      </c>
      <c r="R358">
        <v>-0.76077799999999995</v>
      </c>
      <c r="S358" t="s">
        <v>200</v>
      </c>
      <c r="T358" t="s">
        <v>111</v>
      </c>
    </row>
    <row r="359" spans="1:20" hidden="1" x14ac:dyDescent="0.25">
      <c r="A359" t="s">
        <v>90</v>
      </c>
      <c r="B359" t="s">
        <v>68</v>
      </c>
      <c r="C359" t="s">
        <v>199</v>
      </c>
      <c r="D359" t="s">
        <v>60</v>
      </c>
      <c r="E359">
        <v>6</v>
      </c>
      <c r="F359" t="s">
        <v>154</v>
      </c>
      <c r="G359">
        <v>459</v>
      </c>
      <c r="H359">
        <v>1.0900000000000001</v>
      </c>
      <c r="I359">
        <v>3.08</v>
      </c>
      <c r="J359">
        <v>2.75</v>
      </c>
      <c r="K359">
        <v>1.66</v>
      </c>
      <c r="L359">
        <v>19.87951807</v>
      </c>
      <c r="M359">
        <v>18656.7</v>
      </c>
      <c r="N359">
        <v>1.9718359999999999</v>
      </c>
      <c r="O359">
        <v>24.25</v>
      </c>
      <c r="P359">
        <v>0.80908599999999997</v>
      </c>
      <c r="Q359">
        <v>1.4521759999999999</v>
      </c>
      <c r="R359">
        <v>-0.28942600000000002</v>
      </c>
      <c r="S359" t="s">
        <v>200</v>
      </c>
      <c r="T359" t="s">
        <v>94</v>
      </c>
    </row>
    <row r="360" spans="1:20" hidden="1" x14ac:dyDescent="0.25">
      <c r="A360" t="s">
        <v>90</v>
      </c>
      <c r="B360" t="s">
        <v>68</v>
      </c>
      <c r="C360" t="s">
        <v>199</v>
      </c>
      <c r="D360" t="s">
        <v>74</v>
      </c>
      <c r="E360" t="s">
        <v>63</v>
      </c>
      <c r="F360" t="s">
        <v>154</v>
      </c>
      <c r="G360">
        <v>391</v>
      </c>
      <c r="H360">
        <v>1.1000000000000001</v>
      </c>
      <c r="I360">
        <v>1.91</v>
      </c>
      <c r="J360">
        <v>1.59</v>
      </c>
      <c r="K360">
        <v>0.49</v>
      </c>
      <c r="L360">
        <v>65.306122450000004</v>
      </c>
      <c r="M360">
        <v>23911.599999999999</v>
      </c>
      <c r="N360">
        <v>2.3922279999999998</v>
      </c>
      <c r="O360">
        <v>23.5</v>
      </c>
      <c r="P360">
        <v>0.80908599999999997</v>
      </c>
      <c r="Q360">
        <v>1.4521759999999999</v>
      </c>
      <c r="R360">
        <v>0.130966</v>
      </c>
      <c r="S360" t="s">
        <v>200</v>
      </c>
      <c r="T360" t="s">
        <v>94</v>
      </c>
    </row>
    <row r="361" spans="1:20" hidden="1" x14ac:dyDescent="0.25">
      <c r="A361" t="s">
        <v>90</v>
      </c>
      <c r="B361" t="s">
        <v>68</v>
      </c>
      <c r="C361" t="s">
        <v>199</v>
      </c>
      <c r="D361" t="s">
        <v>73</v>
      </c>
      <c r="E361">
        <v>6</v>
      </c>
      <c r="F361" t="s">
        <v>154</v>
      </c>
      <c r="G361">
        <v>361</v>
      </c>
      <c r="H361">
        <v>1.06</v>
      </c>
      <c r="I361">
        <v>3.92</v>
      </c>
      <c r="J361">
        <v>3.6</v>
      </c>
      <c r="K361">
        <v>2.54</v>
      </c>
      <c r="L361">
        <v>12.598425199999999</v>
      </c>
      <c r="M361">
        <v>15126.3</v>
      </c>
      <c r="N361">
        <v>1.6894039999999999</v>
      </c>
      <c r="O361">
        <v>24</v>
      </c>
      <c r="P361">
        <v>0.80908599999999997</v>
      </c>
      <c r="Q361">
        <v>1.4521759999999999</v>
      </c>
      <c r="R361">
        <v>-0.57185799999999998</v>
      </c>
      <c r="S361" t="s">
        <v>200</v>
      </c>
      <c r="T361" t="s">
        <v>94</v>
      </c>
    </row>
    <row r="362" spans="1:20" hidden="1" x14ac:dyDescent="0.25">
      <c r="A362" t="s">
        <v>90</v>
      </c>
      <c r="B362" t="s">
        <v>68</v>
      </c>
      <c r="C362" t="s">
        <v>199</v>
      </c>
      <c r="D362" t="s">
        <v>71</v>
      </c>
      <c r="E362" t="s">
        <v>64</v>
      </c>
      <c r="F362" t="s">
        <v>154</v>
      </c>
      <c r="G362">
        <v>360</v>
      </c>
      <c r="H362">
        <v>1.06</v>
      </c>
      <c r="I362">
        <v>3.5</v>
      </c>
      <c r="J362">
        <v>3.01</v>
      </c>
      <c r="K362">
        <v>1.95</v>
      </c>
      <c r="L362">
        <v>25.128205130000001</v>
      </c>
      <c r="M362">
        <v>52495.4</v>
      </c>
      <c r="N362">
        <v>4.6789319999999996</v>
      </c>
      <c r="O362">
        <v>23</v>
      </c>
      <c r="P362">
        <v>0.80908599999999997</v>
      </c>
      <c r="Q362">
        <v>1.4521759999999999</v>
      </c>
      <c r="R362">
        <v>2.4176700000000002</v>
      </c>
      <c r="S362" t="s">
        <v>200</v>
      </c>
      <c r="T362" t="s">
        <v>94</v>
      </c>
    </row>
    <row r="363" spans="1:20" hidden="1" x14ac:dyDescent="0.25">
      <c r="A363" t="s">
        <v>90</v>
      </c>
      <c r="B363" t="s">
        <v>68</v>
      </c>
      <c r="C363" t="s">
        <v>199</v>
      </c>
      <c r="D363" t="s">
        <v>71</v>
      </c>
      <c r="E363" t="s">
        <v>65</v>
      </c>
      <c r="F363" t="s">
        <v>154</v>
      </c>
      <c r="G363">
        <v>411</v>
      </c>
      <c r="H363">
        <v>1.07</v>
      </c>
      <c r="I363">
        <v>6.06</v>
      </c>
      <c r="J363">
        <v>5.22</v>
      </c>
      <c r="K363">
        <v>4.1500000000000004</v>
      </c>
      <c r="L363">
        <v>20.240963860000001</v>
      </c>
      <c r="M363">
        <v>14176.4</v>
      </c>
      <c r="N363">
        <v>1.6134120000000001</v>
      </c>
      <c r="O363">
        <v>23</v>
      </c>
      <c r="P363">
        <v>0.80908599999999997</v>
      </c>
      <c r="Q363">
        <v>1.4521759999999999</v>
      </c>
      <c r="R363">
        <v>-0.64785000000000004</v>
      </c>
      <c r="S363" t="s">
        <v>200</v>
      </c>
      <c r="T363" t="s">
        <v>94</v>
      </c>
    </row>
    <row r="364" spans="1:20" hidden="1" x14ac:dyDescent="0.25">
      <c r="A364" t="s">
        <v>90</v>
      </c>
      <c r="B364" t="s">
        <v>68</v>
      </c>
      <c r="C364" t="s">
        <v>199</v>
      </c>
      <c r="D364" t="s">
        <v>72</v>
      </c>
      <c r="E364" t="s">
        <v>63</v>
      </c>
      <c r="F364" t="s">
        <v>155</v>
      </c>
      <c r="G364">
        <v>267</v>
      </c>
      <c r="H364">
        <v>1.04</v>
      </c>
      <c r="I364">
        <v>1.77</v>
      </c>
      <c r="J364">
        <v>1.5840000000000001</v>
      </c>
      <c r="K364">
        <v>0.54400000000000004</v>
      </c>
      <c r="L364">
        <v>34.191176470000002</v>
      </c>
      <c r="M364">
        <v>27493.7</v>
      </c>
      <c r="N364">
        <v>2.6787960000000002</v>
      </c>
      <c r="O364">
        <v>23.75</v>
      </c>
      <c r="P364">
        <v>0.80908599999999997</v>
      </c>
      <c r="Q364">
        <v>1.4521759999999999</v>
      </c>
      <c r="R364">
        <v>0.41753400000000002</v>
      </c>
      <c r="S364" t="s">
        <v>200</v>
      </c>
      <c r="T364" t="s">
        <v>94</v>
      </c>
    </row>
    <row r="365" spans="1:20" hidden="1" x14ac:dyDescent="0.25">
      <c r="A365" t="s">
        <v>90</v>
      </c>
      <c r="B365" t="s">
        <v>68</v>
      </c>
      <c r="C365" t="s">
        <v>199</v>
      </c>
      <c r="D365" t="s">
        <v>60</v>
      </c>
      <c r="E365" t="s">
        <v>63</v>
      </c>
      <c r="F365" t="s">
        <v>154</v>
      </c>
      <c r="G365">
        <v>454</v>
      </c>
      <c r="H365">
        <v>1.0900000000000001</v>
      </c>
      <c r="I365">
        <v>3.08</v>
      </c>
      <c r="J365">
        <v>2.7</v>
      </c>
      <c r="K365">
        <v>1.61</v>
      </c>
      <c r="L365">
        <v>23.60248447</v>
      </c>
      <c r="M365">
        <v>17613.400000000001</v>
      </c>
      <c r="N365">
        <v>1.8883719999999999</v>
      </c>
      <c r="O365">
        <v>24.25</v>
      </c>
      <c r="P365">
        <v>0.80908599999999997</v>
      </c>
      <c r="Q365">
        <v>1.4521759999999999</v>
      </c>
      <c r="R365">
        <v>-0.37289</v>
      </c>
      <c r="S365" t="s">
        <v>200</v>
      </c>
      <c r="T365" t="s">
        <v>94</v>
      </c>
    </row>
    <row r="366" spans="1:20" hidden="1" x14ac:dyDescent="0.25">
      <c r="A366" t="s">
        <v>90</v>
      </c>
      <c r="B366" t="s">
        <v>68</v>
      </c>
      <c r="C366" t="s">
        <v>199</v>
      </c>
      <c r="D366" t="s">
        <v>73</v>
      </c>
      <c r="E366" t="s">
        <v>62</v>
      </c>
      <c r="F366" t="s">
        <v>154</v>
      </c>
      <c r="G366">
        <v>278</v>
      </c>
      <c r="H366">
        <v>1.06</v>
      </c>
      <c r="I366">
        <v>5.57</v>
      </c>
      <c r="J366">
        <v>5.0270000000000001</v>
      </c>
      <c r="K366">
        <v>3.9670000000000001</v>
      </c>
      <c r="L366">
        <v>13.687925379999999</v>
      </c>
      <c r="M366">
        <v>20430.599999999999</v>
      </c>
      <c r="N366">
        <v>2.1137480000000002</v>
      </c>
      <c r="O366">
        <v>24</v>
      </c>
      <c r="P366">
        <v>0.80908599999999997</v>
      </c>
      <c r="Q366">
        <v>1.4521759999999999</v>
      </c>
      <c r="R366">
        <v>-0.14751400000000001</v>
      </c>
      <c r="S366" t="s">
        <v>200</v>
      </c>
      <c r="T366" t="s">
        <v>94</v>
      </c>
    </row>
    <row r="367" spans="1:20" hidden="1" x14ac:dyDescent="0.25">
      <c r="A367" t="s">
        <v>90</v>
      </c>
      <c r="B367" t="s">
        <v>68</v>
      </c>
      <c r="C367" t="s">
        <v>199</v>
      </c>
      <c r="D367" t="s">
        <v>60</v>
      </c>
      <c r="E367" t="s">
        <v>65</v>
      </c>
      <c r="F367" t="s">
        <v>154</v>
      </c>
      <c r="G367">
        <v>460</v>
      </c>
      <c r="H367">
        <v>1.0900000000000001</v>
      </c>
      <c r="I367">
        <v>5.19</v>
      </c>
      <c r="J367">
        <v>4.59</v>
      </c>
      <c r="K367">
        <v>3.5</v>
      </c>
      <c r="L367">
        <v>17.14285714</v>
      </c>
      <c r="M367">
        <v>25178.1</v>
      </c>
      <c r="N367">
        <v>2.4935480000000001</v>
      </c>
      <c r="O367">
        <v>24.25</v>
      </c>
      <c r="P367">
        <v>0.80908599999999997</v>
      </c>
      <c r="Q367">
        <v>1.4521759999999999</v>
      </c>
      <c r="R367">
        <v>0.23228599999999999</v>
      </c>
      <c r="S367" t="s">
        <v>200</v>
      </c>
      <c r="T367" t="s">
        <v>94</v>
      </c>
    </row>
    <row r="368" spans="1:20" hidden="1" x14ac:dyDescent="0.25">
      <c r="A368" t="s">
        <v>90</v>
      </c>
      <c r="B368" t="s">
        <v>68</v>
      </c>
      <c r="C368" t="s">
        <v>199</v>
      </c>
      <c r="D368" t="s">
        <v>71</v>
      </c>
      <c r="E368">
        <v>6</v>
      </c>
      <c r="F368" t="s">
        <v>154</v>
      </c>
      <c r="G368">
        <v>358</v>
      </c>
      <c r="H368">
        <v>1.05</v>
      </c>
      <c r="I368">
        <v>4.51</v>
      </c>
      <c r="J368">
        <v>3.39</v>
      </c>
      <c r="K368">
        <v>2.34</v>
      </c>
      <c r="L368">
        <v>47.863247860000001</v>
      </c>
      <c r="M368">
        <v>6827</v>
      </c>
      <c r="N368">
        <v>1.02546</v>
      </c>
      <c r="O368">
        <v>23</v>
      </c>
      <c r="P368">
        <v>0.80908599999999997</v>
      </c>
      <c r="Q368">
        <v>1.4521759999999999</v>
      </c>
      <c r="R368">
        <v>-1.2358020000000001</v>
      </c>
      <c r="S368" t="s">
        <v>200</v>
      </c>
      <c r="T368" t="s">
        <v>94</v>
      </c>
    </row>
    <row r="369" spans="1:20" hidden="1" x14ac:dyDescent="0.25">
      <c r="A369" t="s">
        <v>90</v>
      </c>
      <c r="B369" t="s">
        <v>68</v>
      </c>
      <c r="C369" t="s">
        <v>199</v>
      </c>
      <c r="D369" t="s">
        <v>72</v>
      </c>
      <c r="E369" t="s">
        <v>62</v>
      </c>
      <c r="F369" t="s">
        <v>154</v>
      </c>
      <c r="G369">
        <v>257</v>
      </c>
      <c r="H369">
        <v>1.06</v>
      </c>
      <c r="I369">
        <v>2.2200000000000002</v>
      </c>
      <c r="J369">
        <v>1.897</v>
      </c>
      <c r="K369">
        <v>0.83699999999999997</v>
      </c>
      <c r="L369">
        <v>38.590203109999997</v>
      </c>
      <c r="M369">
        <v>113638.1</v>
      </c>
      <c r="N369">
        <v>9.5703479999999992</v>
      </c>
      <c r="O369">
        <v>23.75</v>
      </c>
      <c r="P369">
        <v>0.80908599999999997</v>
      </c>
      <c r="Q369">
        <v>1.4521759999999999</v>
      </c>
      <c r="R369">
        <v>7.3090859999999997</v>
      </c>
      <c r="S369" t="s">
        <v>200</v>
      </c>
      <c r="T369" t="s">
        <v>94</v>
      </c>
    </row>
    <row r="370" spans="1:20" hidden="1" x14ac:dyDescent="0.25">
      <c r="A370" t="s">
        <v>90</v>
      </c>
      <c r="B370" t="s">
        <v>68</v>
      </c>
      <c r="C370" t="s">
        <v>199</v>
      </c>
      <c r="D370" t="s">
        <v>73</v>
      </c>
      <c r="E370" t="s">
        <v>64</v>
      </c>
      <c r="F370" t="s">
        <v>154</v>
      </c>
      <c r="G370">
        <v>281</v>
      </c>
      <c r="H370">
        <v>1.05</v>
      </c>
      <c r="I370">
        <v>5.39</v>
      </c>
      <c r="J370">
        <v>4.9569999999999999</v>
      </c>
      <c r="K370">
        <v>3.907</v>
      </c>
      <c r="L370">
        <v>11.082672130000001</v>
      </c>
      <c r="M370">
        <v>158101.70000000001</v>
      </c>
      <c r="N370">
        <v>13.127435999999999</v>
      </c>
      <c r="O370">
        <v>24</v>
      </c>
      <c r="P370">
        <v>0.80908599999999997</v>
      </c>
      <c r="Q370">
        <v>1.4521759999999999</v>
      </c>
      <c r="R370">
        <v>10.866174000000001</v>
      </c>
      <c r="S370" t="s">
        <v>200</v>
      </c>
      <c r="T370" t="s">
        <v>94</v>
      </c>
    </row>
    <row r="371" spans="1:20" hidden="1" x14ac:dyDescent="0.25">
      <c r="A371" t="s">
        <v>90</v>
      </c>
      <c r="B371" t="s">
        <v>68</v>
      </c>
      <c r="C371" t="s">
        <v>199</v>
      </c>
      <c r="D371" t="s">
        <v>60</v>
      </c>
      <c r="E371" t="s">
        <v>64</v>
      </c>
      <c r="F371" t="s">
        <v>161</v>
      </c>
      <c r="G371">
        <v>456</v>
      </c>
      <c r="H371">
        <v>1.0900000000000001</v>
      </c>
      <c r="I371">
        <v>2.8</v>
      </c>
      <c r="J371" t="s">
        <v>94</v>
      </c>
      <c r="K371">
        <v>-1.0900000000000001</v>
      </c>
      <c r="L371">
        <v>-256.8807339</v>
      </c>
      <c r="M371">
        <v>11266.5</v>
      </c>
      <c r="N371">
        <v>1.38062</v>
      </c>
      <c r="O371">
        <v>24.25</v>
      </c>
      <c r="P371">
        <v>0.80908599999999997</v>
      </c>
      <c r="Q371">
        <v>1.4521759999999999</v>
      </c>
      <c r="R371">
        <v>-0.88064200000000004</v>
      </c>
      <c r="S371" t="s">
        <v>200</v>
      </c>
      <c r="T371" t="s">
        <v>94</v>
      </c>
    </row>
    <row r="372" spans="1:20" hidden="1" x14ac:dyDescent="0.25">
      <c r="A372" t="s">
        <v>90</v>
      </c>
      <c r="B372" t="s">
        <v>68</v>
      </c>
      <c r="C372" t="s">
        <v>199</v>
      </c>
      <c r="D372" t="s">
        <v>72</v>
      </c>
      <c r="E372">
        <v>6</v>
      </c>
      <c r="F372" t="s">
        <v>154</v>
      </c>
      <c r="G372">
        <v>262</v>
      </c>
      <c r="H372">
        <v>1.07</v>
      </c>
      <c r="I372">
        <v>2.48</v>
      </c>
      <c r="J372">
        <v>1.603</v>
      </c>
      <c r="K372">
        <v>0.53300000000000003</v>
      </c>
      <c r="L372">
        <v>164.54033770000001</v>
      </c>
      <c r="M372">
        <v>11780.5</v>
      </c>
      <c r="N372">
        <v>1.42174</v>
      </c>
      <c r="O372">
        <v>23.75</v>
      </c>
      <c r="P372">
        <v>0.80908599999999997</v>
      </c>
      <c r="Q372">
        <v>1.4521759999999999</v>
      </c>
      <c r="R372">
        <v>-0.83952199999999999</v>
      </c>
      <c r="S372" t="s">
        <v>200</v>
      </c>
      <c r="T372" t="s">
        <v>193</v>
      </c>
    </row>
    <row r="373" spans="1:20" hidden="1" x14ac:dyDescent="0.25">
      <c r="A373" t="s">
        <v>90</v>
      </c>
      <c r="B373" t="s">
        <v>68</v>
      </c>
      <c r="C373" t="s">
        <v>199</v>
      </c>
      <c r="D373" t="s">
        <v>73</v>
      </c>
      <c r="E373" t="s">
        <v>65</v>
      </c>
      <c r="F373" t="s">
        <v>154</v>
      </c>
      <c r="G373">
        <v>328</v>
      </c>
      <c r="H373">
        <v>1.07</v>
      </c>
      <c r="I373">
        <v>4.5199999999999996</v>
      </c>
      <c r="J373">
        <v>3.66</v>
      </c>
      <c r="K373">
        <v>2.59</v>
      </c>
      <c r="L373">
        <v>33.204633200000004</v>
      </c>
      <c r="M373">
        <v>48621.599999999999</v>
      </c>
      <c r="N373">
        <v>4.3690280000000001</v>
      </c>
      <c r="O373">
        <v>24</v>
      </c>
      <c r="P373">
        <v>0.80908599999999997</v>
      </c>
      <c r="Q373">
        <v>1.4521759999999999</v>
      </c>
      <c r="R373">
        <v>2.1077659999999998</v>
      </c>
      <c r="S373" t="s">
        <v>200</v>
      </c>
      <c r="T373" t="s">
        <v>94</v>
      </c>
    </row>
    <row r="374" spans="1:20" hidden="1" x14ac:dyDescent="0.25">
      <c r="A374" t="s">
        <v>90</v>
      </c>
      <c r="B374" t="s">
        <v>68</v>
      </c>
      <c r="C374" t="s">
        <v>199</v>
      </c>
      <c r="D374" t="s">
        <v>71</v>
      </c>
      <c r="E374" t="s">
        <v>63</v>
      </c>
      <c r="F374" t="s">
        <v>94</v>
      </c>
      <c r="G374">
        <v>359</v>
      </c>
      <c r="H374">
        <v>1.06</v>
      </c>
      <c r="I374">
        <v>4.1399999999999997</v>
      </c>
      <c r="J374">
        <v>3.38</v>
      </c>
      <c r="K374">
        <v>2.3199999999999998</v>
      </c>
      <c r="L374">
        <v>32.758620690000001</v>
      </c>
      <c r="M374">
        <v>97965.1</v>
      </c>
      <c r="N374">
        <v>8.3165080000000007</v>
      </c>
      <c r="O374">
        <v>23</v>
      </c>
      <c r="P374">
        <v>0.80908599999999997</v>
      </c>
      <c r="Q374">
        <v>1.4521759999999999</v>
      </c>
      <c r="R374">
        <v>6.0552460000000004</v>
      </c>
      <c r="S374" t="s">
        <v>200</v>
      </c>
      <c r="T374" t="s">
        <v>94</v>
      </c>
    </row>
    <row r="375" spans="1:20" hidden="1" x14ac:dyDescent="0.25">
      <c r="A375" t="s">
        <v>90</v>
      </c>
      <c r="B375" t="s">
        <v>68</v>
      </c>
      <c r="C375" t="s">
        <v>199</v>
      </c>
      <c r="D375" t="s">
        <v>74</v>
      </c>
      <c r="E375" t="s">
        <v>64</v>
      </c>
      <c r="F375" t="s">
        <v>154</v>
      </c>
      <c r="G375">
        <v>388</v>
      </c>
      <c r="H375">
        <v>1.1200000000000001</v>
      </c>
      <c r="I375">
        <v>2.2000000000000002</v>
      </c>
      <c r="J375">
        <v>1.7</v>
      </c>
      <c r="K375">
        <v>0.57999999999999996</v>
      </c>
      <c r="L375">
        <v>86.206896549999996</v>
      </c>
      <c r="M375">
        <v>17265.2</v>
      </c>
      <c r="N375">
        <v>1.8605160000000001</v>
      </c>
      <c r="O375">
        <v>23.5</v>
      </c>
      <c r="P375">
        <v>0.80908599999999997</v>
      </c>
      <c r="Q375">
        <v>1.4521759999999999</v>
      </c>
      <c r="R375">
        <v>-0.40074599999999999</v>
      </c>
      <c r="S375" t="s">
        <v>200</v>
      </c>
      <c r="T375" t="s">
        <v>94</v>
      </c>
    </row>
    <row r="376" spans="1:20" hidden="1" x14ac:dyDescent="0.25">
      <c r="A376" t="s">
        <v>90</v>
      </c>
      <c r="B376" t="s">
        <v>69</v>
      </c>
      <c r="C376" t="s">
        <v>199</v>
      </c>
      <c r="D376" t="s">
        <v>71</v>
      </c>
      <c r="E376" t="s">
        <v>63</v>
      </c>
      <c r="F376" t="s">
        <v>94</v>
      </c>
      <c r="G376">
        <v>439</v>
      </c>
      <c r="H376">
        <v>1.1200000000000001</v>
      </c>
      <c r="I376">
        <v>14.13</v>
      </c>
      <c r="J376">
        <v>12.14</v>
      </c>
      <c r="K376">
        <v>11.02</v>
      </c>
      <c r="L376">
        <v>18.058076230000001</v>
      </c>
      <c r="M376">
        <v>12474</v>
      </c>
      <c r="N376">
        <v>1.47722</v>
      </c>
      <c r="O376">
        <v>23</v>
      </c>
      <c r="P376">
        <v>1.2249000000000001</v>
      </c>
      <c r="Q376">
        <v>1.4521759999999999</v>
      </c>
      <c r="R376">
        <v>-1.199856</v>
      </c>
      <c r="S376" t="s">
        <v>200</v>
      </c>
      <c r="T376" t="s">
        <v>94</v>
      </c>
    </row>
    <row r="377" spans="1:20" hidden="1" x14ac:dyDescent="0.25">
      <c r="A377" t="s">
        <v>90</v>
      </c>
      <c r="B377" t="s">
        <v>69</v>
      </c>
      <c r="C377" t="s">
        <v>199</v>
      </c>
      <c r="D377" t="s">
        <v>74</v>
      </c>
      <c r="E377" t="s">
        <v>65</v>
      </c>
      <c r="F377" t="s">
        <v>94</v>
      </c>
      <c r="G377">
        <v>384</v>
      </c>
      <c r="H377">
        <v>1.0900000000000001</v>
      </c>
      <c r="I377">
        <v>26.66</v>
      </c>
      <c r="J377">
        <v>23.26</v>
      </c>
      <c r="K377">
        <v>22.17</v>
      </c>
      <c r="L377">
        <v>15.33603969</v>
      </c>
      <c r="M377">
        <v>19226.5</v>
      </c>
      <c r="N377">
        <v>2.01742</v>
      </c>
      <c r="O377">
        <v>23.5</v>
      </c>
      <c r="P377">
        <v>1.2249000000000001</v>
      </c>
      <c r="Q377">
        <v>1.4521759999999999</v>
      </c>
      <c r="R377">
        <v>-0.65965600000000002</v>
      </c>
      <c r="S377" t="s">
        <v>200</v>
      </c>
      <c r="T377" t="s">
        <v>94</v>
      </c>
    </row>
    <row r="378" spans="1:20" hidden="1" x14ac:dyDescent="0.25">
      <c r="A378" t="s">
        <v>90</v>
      </c>
      <c r="B378" t="s">
        <v>69</v>
      </c>
      <c r="C378" t="s">
        <v>199</v>
      </c>
      <c r="D378" t="s">
        <v>60</v>
      </c>
      <c r="E378" t="s">
        <v>63</v>
      </c>
      <c r="F378" t="s">
        <v>94</v>
      </c>
      <c r="G378">
        <v>455</v>
      </c>
      <c r="H378">
        <v>1.1100000000000001</v>
      </c>
      <c r="I378">
        <v>8.6199999999999992</v>
      </c>
      <c r="J378">
        <v>8.19</v>
      </c>
      <c r="K378">
        <v>7.08</v>
      </c>
      <c r="L378">
        <v>6.0734463280000002</v>
      </c>
      <c r="M378">
        <v>26921.5</v>
      </c>
      <c r="N378">
        <v>2.6330200000000001</v>
      </c>
      <c r="O378">
        <v>24.25</v>
      </c>
      <c r="P378">
        <v>1.2249000000000001</v>
      </c>
      <c r="Q378">
        <v>1.4521759999999999</v>
      </c>
      <c r="R378">
        <v>-4.4055999999999998E-2</v>
      </c>
      <c r="S378" t="s">
        <v>200</v>
      </c>
      <c r="T378" t="s">
        <v>94</v>
      </c>
    </row>
    <row r="379" spans="1:20" hidden="1" x14ac:dyDescent="0.25">
      <c r="A379" t="s">
        <v>90</v>
      </c>
      <c r="B379" t="s">
        <v>69</v>
      </c>
      <c r="C379" t="s">
        <v>199</v>
      </c>
      <c r="D379" t="s">
        <v>74</v>
      </c>
      <c r="E379" t="s">
        <v>63</v>
      </c>
      <c r="F379" t="s">
        <v>94</v>
      </c>
      <c r="G379">
        <v>371</v>
      </c>
      <c r="H379">
        <v>1.08</v>
      </c>
      <c r="I379">
        <v>11.34</v>
      </c>
      <c r="J379">
        <v>9.27</v>
      </c>
      <c r="K379">
        <v>8.19</v>
      </c>
      <c r="L379">
        <v>25.274725270000001</v>
      </c>
      <c r="M379">
        <v>20493.099999999999</v>
      </c>
      <c r="N379">
        <v>2.1187480000000001</v>
      </c>
      <c r="O379">
        <v>23.5</v>
      </c>
      <c r="P379">
        <v>1.2249000000000001</v>
      </c>
      <c r="Q379">
        <v>1.4521759999999999</v>
      </c>
      <c r="R379">
        <v>-0.55832800000000005</v>
      </c>
      <c r="S379" t="s">
        <v>200</v>
      </c>
      <c r="T379" t="s">
        <v>94</v>
      </c>
    </row>
    <row r="380" spans="1:20" hidden="1" x14ac:dyDescent="0.25">
      <c r="A380" t="s">
        <v>90</v>
      </c>
      <c r="B380" t="s">
        <v>69</v>
      </c>
      <c r="C380" t="s">
        <v>199</v>
      </c>
      <c r="D380" t="s">
        <v>71</v>
      </c>
      <c r="E380" t="s">
        <v>65</v>
      </c>
      <c r="F380" t="s">
        <v>94</v>
      </c>
      <c r="G380">
        <v>436</v>
      </c>
      <c r="H380">
        <v>1.1100000000000001</v>
      </c>
      <c r="I380">
        <v>14.21</v>
      </c>
      <c r="J380">
        <v>12.15</v>
      </c>
      <c r="K380">
        <v>11.04</v>
      </c>
      <c r="L380">
        <v>18.65942029</v>
      </c>
      <c r="M380">
        <v>13180</v>
      </c>
      <c r="N380">
        <v>1.5337000000000001</v>
      </c>
      <c r="O380">
        <v>23</v>
      </c>
      <c r="P380">
        <v>1.2249000000000001</v>
      </c>
      <c r="Q380">
        <v>1.4521759999999999</v>
      </c>
      <c r="R380">
        <v>-1.1433759999999999</v>
      </c>
      <c r="S380" t="s">
        <v>200</v>
      </c>
      <c r="T380" t="s">
        <v>94</v>
      </c>
    </row>
    <row r="381" spans="1:20" hidden="1" x14ac:dyDescent="0.25">
      <c r="A381" t="s">
        <v>90</v>
      </c>
      <c r="B381" t="s">
        <v>69</v>
      </c>
      <c r="C381" t="s">
        <v>199</v>
      </c>
      <c r="D381" t="s">
        <v>73</v>
      </c>
      <c r="E381" t="s">
        <v>65</v>
      </c>
      <c r="F381" t="s">
        <v>94</v>
      </c>
      <c r="G381">
        <v>398</v>
      </c>
      <c r="H381">
        <v>1.1000000000000001</v>
      </c>
      <c r="I381">
        <v>7.62</v>
      </c>
      <c r="J381">
        <v>6.59</v>
      </c>
      <c r="K381">
        <v>5.49</v>
      </c>
      <c r="L381">
        <v>18.761384339999999</v>
      </c>
      <c r="M381">
        <v>8276.2999999999993</v>
      </c>
      <c r="N381">
        <v>1.1414040000000001</v>
      </c>
      <c r="O381">
        <v>24</v>
      </c>
      <c r="P381">
        <v>1.2249000000000001</v>
      </c>
      <c r="Q381">
        <v>1.4521759999999999</v>
      </c>
      <c r="R381">
        <v>-1.5356719999999999</v>
      </c>
      <c r="S381" t="s">
        <v>200</v>
      </c>
      <c r="T381" t="s">
        <v>94</v>
      </c>
    </row>
    <row r="382" spans="1:20" hidden="1" x14ac:dyDescent="0.25">
      <c r="A382" t="s">
        <v>90</v>
      </c>
      <c r="B382" t="s">
        <v>69</v>
      </c>
      <c r="C382" t="s">
        <v>199</v>
      </c>
      <c r="D382" t="s">
        <v>60</v>
      </c>
      <c r="E382">
        <v>6</v>
      </c>
      <c r="F382" t="s">
        <v>94</v>
      </c>
      <c r="G382">
        <v>451</v>
      </c>
      <c r="H382">
        <v>1.08</v>
      </c>
      <c r="I382">
        <v>12.78</v>
      </c>
      <c r="J382">
        <v>12.55</v>
      </c>
      <c r="K382">
        <v>11.47</v>
      </c>
      <c r="L382">
        <v>2.0052310370000002</v>
      </c>
      <c r="M382">
        <v>7374.5</v>
      </c>
      <c r="N382">
        <v>1.0692600000000001</v>
      </c>
      <c r="O382">
        <v>24.25</v>
      </c>
      <c r="P382">
        <v>1.2249000000000001</v>
      </c>
      <c r="Q382">
        <v>1.4521759999999999</v>
      </c>
      <c r="R382">
        <v>-1.6078159999999999</v>
      </c>
      <c r="S382" t="s">
        <v>200</v>
      </c>
      <c r="T382" t="s">
        <v>94</v>
      </c>
    </row>
    <row r="383" spans="1:20" hidden="1" x14ac:dyDescent="0.25">
      <c r="A383" t="s">
        <v>90</v>
      </c>
      <c r="B383" t="s">
        <v>69</v>
      </c>
      <c r="C383" t="s">
        <v>199</v>
      </c>
      <c r="D383" t="s">
        <v>71</v>
      </c>
      <c r="E383" t="s">
        <v>64</v>
      </c>
      <c r="F383" t="s">
        <v>94</v>
      </c>
      <c r="G383">
        <v>438</v>
      </c>
      <c r="H383">
        <v>1.1100000000000001</v>
      </c>
      <c r="I383">
        <v>18.32</v>
      </c>
      <c r="J383">
        <v>15.71</v>
      </c>
      <c r="K383">
        <v>14.6</v>
      </c>
      <c r="L383">
        <v>17.87671233</v>
      </c>
      <c r="M383">
        <v>23635.3</v>
      </c>
      <c r="N383">
        <v>2.3701240000000001</v>
      </c>
      <c r="O383">
        <v>23</v>
      </c>
      <c r="P383">
        <v>1.2249000000000001</v>
      </c>
      <c r="Q383">
        <v>1.4521759999999999</v>
      </c>
      <c r="R383">
        <v>-0.306952</v>
      </c>
      <c r="S383" t="s">
        <v>200</v>
      </c>
      <c r="T383" t="s">
        <v>94</v>
      </c>
    </row>
    <row r="384" spans="1:20" hidden="1" x14ac:dyDescent="0.25">
      <c r="A384" t="s">
        <v>90</v>
      </c>
      <c r="B384" t="s">
        <v>69</v>
      </c>
      <c r="C384" t="s">
        <v>199</v>
      </c>
      <c r="D384" t="s">
        <v>60</v>
      </c>
      <c r="E384" t="s">
        <v>62</v>
      </c>
      <c r="F384" t="s">
        <v>94</v>
      </c>
      <c r="G384">
        <v>418</v>
      </c>
      <c r="H384">
        <v>1.1100000000000001</v>
      </c>
      <c r="I384">
        <v>12.34</v>
      </c>
      <c r="J384">
        <v>10.6</v>
      </c>
      <c r="K384">
        <v>9.49</v>
      </c>
      <c r="L384">
        <v>18.335089570000001</v>
      </c>
      <c r="M384">
        <v>15561.3</v>
      </c>
      <c r="N384">
        <v>1.7242040000000001</v>
      </c>
      <c r="O384">
        <v>24.25</v>
      </c>
      <c r="P384">
        <v>1.2249000000000001</v>
      </c>
      <c r="Q384">
        <v>1.4521759999999999</v>
      </c>
      <c r="R384">
        <v>-0.95287200000000005</v>
      </c>
      <c r="S384" t="s">
        <v>200</v>
      </c>
      <c r="T384" t="s">
        <v>94</v>
      </c>
    </row>
    <row r="385" spans="1:20" hidden="1" x14ac:dyDescent="0.25">
      <c r="A385" t="s">
        <v>90</v>
      </c>
      <c r="B385" t="s">
        <v>69</v>
      </c>
      <c r="C385" t="s">
        <v>199</v>
      </c>
      <c r="D385" t="s">
        <v>72</v>
      </c>
      <c r="E385">
        <v>6</v>
      </c>
      <c r="F385" t="s">
        <v>94</v>
      </c>
      <c r="G385">
        <v>249</v>
      </c>
      <c r="H385">
        <v>1.03</v>
      </c>
      <c r="I385">
        <v>10.27</v>
      </c>
      <c r="J385">
        <v>8.31</v>
      </c>
      <c r="K385">
        <v>7.28</v>
      </c>
      <c r="L385">
        <v>26.92307692</v>
      </c>
      <c r="M385">
        <v>5562.5</v>
      </c>
      <c r="N385">
        <v>0.92430000000000001</v>
      </c>
      <c r="O385">
        <v>23.75</v>
      </c>
      <c r="P385">
        <v>1.2249000000000001</v>
      </c>
      <c r="Q385">
        <v>1.4521759999999999</v>
      </c>
      <c r="R385">
        <v>-1.7527759999999999</v>
      </c>
      <c r="S385" t="s">
        <v>200</v>
      </c>
      <c r="T385" t="s">
        <v>94</v>
      </c>
    </row>
    <row r="386" spans="1:20" hidden="1" x14ac:dyDescent="0.25">
      <c r="A386" t="s">
        <v>90</v>
      </c>
      <c r="B386" t="s">
        <v>69</v>
      </c>
      <c r="C386" t="s">
        <v>199</v>
      </c>
      <c r="D386" t="s">
        <v>74</v>
      </c>
      <c r="E386">
        <v>6</v>
      </c>
      <c r="F386" t="s">
        <v>94</v>
      </c>
      <c r="G386">
        <v>381</v>
      </c>
      <c r="H386">
        <v>1.0900000000000001</v>
      </c>
      <c r="I386">
        <v>8.7100000000000009</v>
      </c>
      <c r="J386">
        <v>7.58</v>
      </c>
      <c r="K386">
        <v>6.49</v>
      </c>
      <c r="L386">
        <v>17.411402160000002</v>
      </c>
      <c r="M386">
        <v>13199.7</v>
      </c>
      <c r="N386">
        <v>1.5352760000000001</v>
      </c>
      <c r="O386">
        <v>23.5</v>
      </c>
      <c r="P386">
        <v>1.2249000000000001</v>
      </c>
      <c r="Q386">
        <v>1.4521759999999999</v>
      </c>
      <c r="R386">
        <v>-1.1417999999999999</v>
      </c>
      <c r="S386" t="s">
        <v>200</v>
      </c>
      <c r="T386" t="s">
        <v>94</v>
      </c>
    </row>
    <row r="387" spans="1:20" hidden="1" x14ac:dyDescent="0.25">
      <c r="A387" t="s">
        <v>90</v>
      </c>
      <c r="B387" t="s">
        <v>69</v>
      </c>
      <c r="C387" t="s">
        <v>199</v>
      </c>
      <c r="D387" t="s">
        <v>73</v>
      </c>
      <c r="E387" t="s">
        <v>62</v>
      </c>
      <c r="F387" t="s">
        <v>94</v>
      </c>
      <c r="G387">
        <v>399</v>
      </c>
      <c r="H387">
        <v>1.1200000000000001</v>
      </c>
      <c r="I387">
        <v>11.86</v>
      </c>
      <c r="J387">
        <v>10.74</v>
      </c>
      <c r="K387">
        <v>9.6199999999999992</v>
      </c>
      <c r="L387">
        <v>11.642411640000001</v>
      </c>
      <c r="M387">
        <v>15704.8</v>
      </c>
      <c r="N387">
        <v>1.735684</v>
      </c>
      <c r="O387">
        <v>24</v>
      </c>
      <c r="P387">
        <v>1.2249000000000001</v>
      </c>
      <c r="Q387">
        <v>1.4521759999999999</v>
      </c>
      <c r="R387">
        <v>-0.94139200000000001</v>
      </c>
      <c r="S387" t="s">
        <v>200</v>
      </c>
      <c r="T387" t="s">
        <v>94</v>
      </c>
    </row>
    <row r="388" spans="1:20" hidden="1" x14ac:dyDescent="0.25">
      <c r="A388" t="s">
        <v>90</v>
      </c>
      <c r="B388" t="s">
        <v>69</v>
      </c>
      <c r="C388" t="s">
        <v>199</v>
      </c>
      <c r="D388" t="s">
        <v>73</v>
      </c>
      <c r="E388">
        <v>6</v>
      </c>
      <c r="F388" t="s">
        <v>94</v>
      </c>
      <c r="G388">
        <v>329</v>
      </c>
      <c r="H388">
        <v>1.04</v>
      </c>
      <c r="I388">
        <v>15.21</v>
      </c>
      <c r="J388">
        <v>13.62</v>
      </c>
      <c r="K388">
        <v>12.58</v>
      </c>
      <c r="L388">
        <v>12.639109700000001</v>
      </c>
      <c r="M388">
        <v>10535.7</v>
      </c>
      <c r="N388">
        <v>1.3221560000000001</v>
      </c>
      <c r="O388">
        <v>24</v>
      </c>
      <c r="P388">
        <v>1.2249000000000001</v>
      </c>
      <c r="Q388">
        <v>1.4521759999999999</v>
      </c>
      <c r="R388">
        <v>-1.3549199999999999</v>
      </c>
      <c r="S388" t="s">
        <v>200</v>
      </c>
      <c r="T388" t="s">
        <v>94</v>
      </c>
    </row>
    <row r="389" spans="1:20" hidden="1" x14ac:dyDescent="0.25">
      <c r="A389" t="s">
        <v>90</v>
      </c>
      <c r="B389" t="s">
        <v>69</v>
      </c>
      <c r="C389" t="s">
        <v>199</v>
      </c>
      <c r="D389" t="s">
        <v>72</v>
      </c>
      <c r="E389" t="s">
        <v>64</v>
      </c>
      <c r="F389" t="s">
        <v>94</v>
      </c>
      <c r="G389">
        <v>463</v>
      </c>
      <c r="H389">
        <v>1.08</v>
      </c>
      <c r="I389">
        <v>16.71</v>
      </c>
      <c r="J389">
        <v>11.88</v>
      </c>
      <c r="K389">
        <v>10.8</v>
      </c>
      <c r="L389">
        <v>44.722222219999999</v>
      </c>
      <c r="M389">
        <v>71539.600000000006</v>
      </c>
      <c r="N389">
        <v>6.2024679999999996</v>
      </c>
      <c r="O389">
        <v>23.75</v>
      </c>
      <c r="P389">
        <v>1.2249000000000001</v>
      </c>
      <c r="Q389">
        <v>1.4521759999999999</v>
      </c>
      <c r="R389">
        <v>3.5253920000000001</v>
      </c>
      <c r="S389" t="s">
        <v>200</v>
      </c>
      <c r="T389" t="s">
        <v>94</v>
      </c>
    </row>
    <row r="390" spans="1:20" hidden="1" x14ac:dyDescent="0.25">
      <c r="A390" t="s">
        <v>90</v>
      </c>
      <c r="B390" t="s">
        <v>69</v>
      </c>
      <c r="C390" t="s">
        <v>199</v>
      </c>
      <c r="D390" t="s">
        <v>72</v>
      </c>
      <c r="E390" t="s">
        <v>65</v>
      </c>
      <c r="F390" t="s">
        <v>94</v>
      </c>
      <c r="G390">
        <v>473</v>
      </c>
      <c r="H390">
        <v>2.15</v>
      </c>
      <c r="I390">
        <v>12.15</v>
      </c>
      <c r="J390">
        <v>9.82</v>
      </c>
      <c r="K390">
        <v>7.67</v>
      </c>
      <c r="L390">
        <v>30.37809648</v>
      </c>
      <c r="M390">
        <v>42216.6</v>
      </c>
      <c r="N390">
        <v>3.8566280000000002</v>
      </c>
      <c r="O390">
        <v>23.75</v>
      </c>
      <c r="P390">
        <v>1.2249000000000001</v>
      </c>
      <c r="Q390">
        <v>1.4521759999999999</v>
      </c>
      <c r="R390">
        <v>1.1795519999999999</v>
      </c>
      <c r="S390" t="s">
        <v>200</v>
      </c>
      <c r="T390" t="s">
        <v>94</v>
      </c>
    </row>
    <row r="391" spans="1:20" hidden="1" x14ac:dyDescent="0.25">
      <c r="A391" t="s">
        <v>90</v>
      </c>
      <c r="B391" t="s">
        <v>69</v>
      </c>
      <c r="C391" t="s">
        <v>199</v>
      </c>
      <c r="D391" t="s">
        <v>74</v>
      </c>
      <c r="E391" t="s">
        <v>62</v>
      </c>
      <c r="F391" t="s">
        <v>94</v>
      </c>
      <c r="G391">
        <v>386</v>
      </c>
      <c r="H391">
        <v>1.1000000000000001</v>
      </c>
      <c r="I391">
        <v>11.14</v>
      </c>
      <c r="J391">
        <v>8.7100000000000009</v>
      </c>
      <c r="K391">
        <v>7.61</v>
      </c>
      <c r="L391">
        <v>31.931668859999998</v>
      </c>
      <c r="M391">
        <v>22163.5</v>
      </c>
      <c r="N391">
        <v>2.25238</v>
      </c>
      <c r="O391">
        <v>23.5</v>
      </c>
      <c r="P391">
        <v>1.2249000000000001</v>
      </c>
      <c r="Q391">
        <v>1.4521759999999999</v>
      </c>
      <c r="R391">
        <v>-0.42469600000000002</v>
      </c>
      <c r="S391" t="s">
        <v>200</v>
      </c>
      <c r="T391" t="s">
        <v>94</v>
      </c>
    </row>
    <row r="392" spans="1:20" hidden="1" x14ac:dyDescent="0.25">
      <c r="A392" t="s">
        <v>90</v>
      </c>
      <c r="B392" t="s">
        <v>69</v>
      </c>
      <c r="C392" t="s">
        <v>199</v>
      </c>
      <c r="D392" t="s">
        <v>73</v>
      </c>
      <c r="E392" t="s">
        <v>64</v>
      </c>
      <c r="F392" t="s">
        <v>94</v>
      </c>
      <c r="G392">
        <v>400</v>
      </c>
      <c r="H392">
        <v>1.1100000000000001</v>
      </c>
      <c r="I392">
        <v>7.31</v>
      </c>
      <c r="J392">
        <v>6.29</v>
      </c>
      <c r="K392">
        <v>5.18</v>
      </c>
      <c r="L392">
        <v>19.691119690000001</v>
      </c>
      <c r="M392">
        <v>6097.9</v>
      </c>
      <c r="N392">
        <v>0.96713199999999999</v>
      </c>
      <c r="O392">
        <v>24</v>
      </c>
      <c r="P392">
        <v>1.2249000000000001</v>
      </c>
      <c r="Q392">
        <v>1.4521759999999999</v>
      </c>
      <c r="R392">
        <v>-1.7099439999999999</v>
      </c>
      <c r="S392" t="s">
        <v>200</v>
      </c>
      <c r="T392" t="s">
        <v>94</v>
      </c>
    </row>
    <row r="393" spans="1:20" hidden="1" x14ac:dyDescent="0.25">
      <c r="A393" t="s">
        <v>90</v>
      </c>
      <c r="B393" t="s">
        <v>69</v>
      </c>
      <c r="C393" t="s">
        <v>199</v>
      </c>
      <c r="D393" t="s">
        <v>73</v>
      </c>
      <c r="E393" t="s">
        <v>63</v>
      </c>
      <c r="F393" t="s">
        <v>94</v>
      </c>
      <c r="G393">
        <v>338</v>
      </c>
      <c r="H393">
        <v>1.04</v>
      </c>
      <c r="I393">
        <v>7.69</v>
      </c>
      <c r="J393">
        <v>7.5</v>
      </c>
      <c r="K393">
        <v>6.46</v>
      </c>
      <c r="L393">
        <v>2.9411764709999999</v>
      </c>
      <c r="M393">
        <v>5919</v>
      </c>
      <c r="N393">
        <v>0.95282</v>
      </c>
      <c r="O393">
        <v>24</v>
      </c>
      <c r="P393">
        <v>1.2249000000000001</v>
      </c>
      <c r="Q393">
        <v>1.4521759999999999</v>
      </c>
      <c r="R393">
        <v>-1.724256</v>
      </c>
      <c r="S393" t="s">
        <v>200</v>
      </c>
      <c r="T393" t="s">
        <v>94</v>
      </c>
    </row>
    <row r="394" spans="1:20" hidden="1" x14ac:dyDescent="0.25">
      <c r="A394" t="s">
        <v>90</v>
      </c>
      <c r="B394" t="s">
        <v>70</v>
      </c>
      <c r="C394" t="s">
        <v>199</v>
      </c>
      <c r="D394" t="s">
        <v>72</v>
      </c>
      <c r="E394" t="s">
        <v>63</v>
      </c>
      <c r="F394" t="s">
        <v>94</v>
      </c>
      <c r="G394">
        <v>467</v>
      </c>
      <c r="H394">
        <v>1.1000000000000001</v>
      </c>
      <c r="I394">
        <v>4.3099999999999996</v>
      </c>
      <c r="J394">
        <v>2.2999999999999998</v>
      </c>
      <c r="K394">
        <v>1.2</v>
      </c>
      <c r="L394">
        <v>167.5</v>
      </c>
      <c r="M394">
        <v>7150.6</v>
      </c>
      <c r="N394">
        <v>1.0513479999999999</v>
      </c>
      <c r="O394">
        <v>23.75</v>
      </c>
      <c r="P394">
        <v>0.72916933299999998</v>
      </c>
      <c r="Q394">
        <v>1.4521759999999999</v>
      </c>
      <c r="R394">
        <v>-1.1299973329999999</v>
      </c>
      <c r="S394" t="s">
        <v>200</v>
      </c>
      <c r="T394" t="s">
        <v>94</v>
      </c>
    </row>
    <row r="395" spans="1:20" hidden="1" x14ac:dyDescent="0.25">
      <c r="A395" t="s">
        <v>90</v>
      </c>
      <c r="B395" t="s">
        <v>70</v>
      </c>
      <c r="C395" t="s">
        <v>199</v>
      </c>
      <c r="D395" t="s">
        <v>60</v>
      </c>
      <c r="E395">
        <v>6</v>
      </c>
      <c r="F395" t="s">
        <v>94</v>
      </c>
      <c r="G395">
        <v>457</v>
      </c>
      <c r="H395">
        <v>1.1000000000000001</v>
      </c>
      <c r="I395">
        <v>2.96</v>
      </c>
      <c r="J395">
        <v>1.8</v>
      </c>
      <c r="K395">
        <v>0.7</v>
      </c>
      <c r="L395">
        <v>165.7142857</v>
      </c>
      <c r="M395">
        <v>47641.3</v>
      </c>
      <c r="N395">
        <v>4.2906040000000001</v>
      </c>
      <c r="O395">
        <v>24.25</v>
      </c>
      <c r="P395">
        <v>0.72916933299999998</v>
      </c>
      <c r="Q395">
        <v>1.4521759999999999</v>
      </c>
      <c r="R395">
        <v>2.1092586670000002</v>
      </c>
      <c r="S395" t="s">
        <v>200</v>
      </c>
      <c r="T395" t="s">
        <v>94</v>
      </c>
    </row>
    <row r="396" spans="1:20" hidden="1" x14ac:dyDescent="0.25">
      <c r="A396" t="s">
        <v>90</v>
      </c>
      <c r="B396" t="s">
        <v>70</v>
      </c>
      <c r="C396" t="s">
        <v>199</v>
      </c>
      <c r="D396" t="s">
        <v>73</v>
      </c>
      <c r="E396" t="s">
        <v>64</v>
      </c>
      <c r="F396" t="s">
        <v>94</v>
      </c>
      <c r="G396">
        <v>406</v>
      </c>
      <c r="H396">
        <v>1.1299999999999999</v>
      </c>
      <c r="I396">
        <v>4.84</v>
      </c>
      <c r="J396">
        <v>3.32</v>
      </c>
      <c r="K396">
        <v>2.19</v>
      </c>
      <c r="L396">
        <v>69.406392690000004</v>
      </c>
      <c r="M396">
        <v>34831.9</v>
      </c>
      <c r="N396">
        <v>3.2658520000000002</v>
      </c>
      <c r="O396">
        <v>24</v>
      </c>
      <c r="P396">
        <v>0.72916933299999998</v>
      </c>
      <c r="Q396">
        <v>1.4521759999999999</v>
      </c>
      <c r="R396">
        <v>1.0845066670000001</v>
      </c>
      <c r="S396" t="s">
        <v>200</v>
      </c>
      <c r="T396" t="s">
        <v>94</v>
      </c>
    </row>
    <row r="397" spans="1:20" hidden="1" x14ac:dyDescent="0.25">
      <c r="A397" t="s">
        <v>90</v>
      </c>
      <c r="B397" t="s">
        <v>70</v>
      </c>
      <c r="C397" t="s">
        <v>199</v>
      </c>
      <c r="D397" t="s">
        <v>72</v>
      </c>
      <c r="E397">
        <v>6</v>
      </c>
      <c r="F397" t="s">
        <v>94</v>
      </c>
      <c r="G397">
        <v>471</v>
      </c>
      <c r="H397">
        <v>2.21</v>
      </c>
      <c r="I397">
        <v>4.6900000000000004</v>
      </c>
      <c r="J397">
        <v>3.63</v>
      </c>
      <c r="K397">
        <v>1.42</v>
      </c>
      <c r="L397">
        <v>74.647887319999995</v>
      </c>
      <c r="M397">
        <v>21135</v>
      </c>
      <c r="N397">
        <v>2.1701000000000001</v>
      </c>
      <c r="O397">
        <v>23.75</v>
      </c>
      <c r="P397">
        <v>0.72916933299999998</v>
      </c>
      <c r="Q397">
        <v>1.4521759999999999</v>
      </c>
      <c r="R397">
        <v>-1.1245333E-2</v>
      </c>
      <c r="S397" t="s">
        <v>200</v>
      </c>
      <c r="T397" t="s">
        <v>94</v>
      </c>
    </row>
    <row r="398" spans="1:20" hidden="1" x14ac:dyDescent="0.25">
      <c r="A398" t="s">
        <v>90</v>
      </c>
      <c r="B398" t="s">
        <v>70</v>
      </c>
      <c r="C398" t="s">
        <v>199</v>
      </c>
      <c r="D398" t="s">
        <v>73</v>
      </c>
      <c r="E398" t="s">
        <v>62</v>
      </c>
      <c r="F398" t="s">
        <v>94</v>
      </c>
      <c r="G398">
        <v>405</v>
      </c>
      <c r="H398">
        <v>1.1200000000000001</v>
      </c>
      <c r="I398">
        <v>3.94</v>
      </c>
      <c r="J398">
        <v>2.58</v>
      </c>
      <c r="K398">
        <v>1.46</v>
      </c>
      <c r="L398">
        <v>93.150684929999997</v>
      </c>
      <c r="M398">
        <v>25800.799999999999</v>
      </c>
      <c r="N398">
        <v>2.543364</v>
      </c>
      <c r="O398">
        <v>24</v>
      </c>
      <c r="P398">
        <v>0.72916933299999998</v>
      </c>
      <c r="Q398">
        <v>1.4521759999999999</v>
      </c>
      <c r="R398">
        <v>0.36201866700000002</v>
      </c>
      <c r="S398" t="s">
        <v>200</v>
      </c>
      <c r="T398" t="s">
        <v>94</v>
      </c>
    </row>
    <row r="399" spans="1:20" hidden="1" x14ac:dyDescent="0.25">
      <c r="A399" t="s">
        <v>90</v>
      </c>
      <c r="B399" t="s">
        <v>70</v>
      </c>
      <c r="C399" t="s">
        <v>199</v>
      </c>
      <c r="D399" t="s">
        <v>60</v>
      </c>
      <c r="E399" t="s">
        <v>64</v>
      </c>
      <c r="F399" t="s">
        <v>94</v>
      </c>
      <c r="G399">
        <v>394</v>
      </c>
      <c r="H399">
        <v>1.1100000000000001</v>
      </c>
      <c r="I399">
        <v>5.96</v>
      </c>
      <c r="J399">
        <v>3.72</v>
      </c>
      <c r="K399">
        <v>2.61</v>
      </c>
      <c r="L399">
        <v>85.823754789999995</v>
      </c>
      <c r="M399">
        <v>39969.1</v>
      </c>
      <c r="N399">
        <v>3.676828</v>
      </c>
      <c r="O399">
        <v>24.25</v>
      </c>
      <c r="P399">
        <v>0.72916933299999998</v>
      </c>
      <c r="Q399">
        <v>1.4521759999999999</v>
      </c>
      <c r="R399">
        <v>1.4954826670000001</v>
      </c>
      <c r="S399" t="s">
        <v>200</v>
      </c>
      <c r="T399" t="s">
        <v>94</v>
      </c>
    </row>
    <row r="400" spans="1:20" hidden="1" x14ac:dyDescent="0.25">
      <c r="A400" t="s">
        <v>90</v>
      </c>
      <c r="B400" t="s">
        <v>70</v>
      </c>
      <c r="C400" t="s">
        <v>199</v>
      </c>
      <c r="D400" t="s">
        <v>74</v>
      </c>
      <c r="E400" t="s">
        <v>65</v>
      </c>
      <c r="F400" t="s">
        <v>94</v>
      </c>
      <c r="G400">
        <v>375</v>
      </c>
      <c r="H400">
        <v>1.1000000000000001</v>
      </c>
      <c r="I400">
        <v>7.04</v>
      </c>
      <c r="J400">
        <v>3.4</v>
      </c>
      <c r="K400">
        <v>2.2999999999999998</v>
      </c>
      <c r="L400">
        <v>158.26086960000001</v>
      </c>
      <c r="M400">
        <v>108918</v>
      </c>
      <c r="N400">
        <v>9.1927400000000006</v>
      </c>
      <c r="O400">
        <v>23.5</v>
      </c>
      <c r="P400">
        <v>0.72916933299999998</v>
      </c>
      <c r="Q400">
        <v>1.4521759999999999</v>
      </c>
      <c r="R400">
        <v>7.0113946670000002</v>
      </c>
      <c r="S400" t="s">
        <v>200</v>
      </c>
      <c r="T400" t="s">
        <v>94</v>
      </c>
    </row>
    <row r="401" spans="1:20" hidden="1" x14ac:dyDescent="0.25">
      <c r="A401" t="s">
        <v>90</v>
      </c>
      <c r="B401" t="s">
        <v>70</v>
      </c>
      <c r="C401" t="s">
        <v>199</v>
      </c>
      <c r="D401" t="s">
        <v>71</v>
      </c>
      <c r="E401" t="s">
        <v>64</v>
      </c>
      <c r="F401" t="s">
        <v>94</v>
      </c>
      <c r="G401">
        <v>412</v>
      </c>
      <c r="H401">
        <v>1.0900000000000001</v>
      </c>
      <c r="I401">
        <v>4.04</v>
      </c>
      <c r="J401">
        <v>2.71</v>
      </c>
      <c r="K401">
        <v>1.62</v>
      </c>
      <c r="L401">
        <v>82.09876543</v>
      </c>
      <c r="M401">
        <v>25302.2</v>
      </c>
      <c r="N401">
        <v>2.503476</v>
      </c>
      <c r="O401">
        <v>23</v>
      </c>
      <c r="P401">
        <v>0.72916933299999998</v>
      </c>
      <c r="Q401">
        <v>1.4521759999999999</v>
      </c>
      <c r="R401">
        <v>0.32213066699999998</v>
      </c>
      <c r="S401" t="s">
        <v>200</v>
      </c>
      <c r="T401" t="s">
        <v>94</v>
      </c>
    </row>
    <row r="402" spans="1:20" hidden="1" x14ac:dyDescent="0.25">
      <c r="A402" t="s">
        <v>90</v>
      </c>
      <c r="B402" t="s">
        <v>70</v>
      </c>
      <c r="C402" t="s">
        <v>199</v>
      </c>
      <c r="D402" t="s">
        <v>71</v>
      </c>
      <c r="E402" t="s">
        <v>65</v>
      </c>
      <c r="F402" t="s">
        <v>94</v>
      </c>
      <c r="G402">
        <v>367</v>
      </c>
      <c r="H402">
        <v>1.05</v>
      </c>
      <c r="I402">
        <v>6.55</v>
      </c>
      <c r="J402">
        <v>3.85</v>
      </c>
      <c r="K402">
        <v>2.8</v>
      </c>
      <c r="L402">
        <v>96.428571430000005</v>
      </c>
      <c r="M402">
        <v>69435.7</v>
      </c>
      <c r="N402">
        <v>6.0341560000000003</v>
      </c>
      <c r="O402">
        <v>23</v>
      </c>
      <c r="P402">
        <v>0.72916933299999998</v>
      </c>
      <c r="Q402">
        <v>1.4521759999999999</v>
      </c>
      <c r="R402">
        <v>3.852810667</v>
      </c>
      <c r="S402" t="s">
        <v>200</v>
      </c>
      <c r="T402" t="s">
        <v>94</v>
      </c>
    </row>
    <row r="403" spans="1:20" hidden="1" x14ac:dyDescent="0.25">
      <c r="A403" t="s">
        <v>90</v>
      </c>
      <c r="B403" t="s">
        <v>70</v>
      </c>
      <c r="C403" t="s">
        <v>199</v>
      </c>
      <c r="D403" t="s">
        <v>73</v>
      </c>
      <c r="E403" t="s">
        <v>65</v>
      </c>
      <c r="F403" t="s">
        <v>94</v>
      </c>
      <c r="G403">
        <v>422</v>
      </c>
      <c r="H403">
        <v>1.1200000000000001</v>
      </c>
      <c r="I403">
        <v>3.76</v>
      </c>
      <c r="J403">
        <v>3.14</v>
      </c>
      <c r="K403">
        <v>2.02</v>
      </c>
      <c r="L403">
        <v>30.693069309999998</v>
      </c>
      <c r="M403">
        <v>25523.3</v>
      </c>
      <c r="N403">
        <v>2.5211640000000002</v>
      </c>
      <c r="O403">
        <v>24</v>
      </c>
      <c r="P403">
        <v>0.72916933299999998</v>
      </c>
      <c r="Q403">
        <v>1.4521759999999999</v>
      </c>
      <c r="R403">
        <v>0.33981866700000002</v>
      </c>
      <c r="S403" t="s">
        <v>200</v>
      </c>
      <c r="T403" t="s">
        <v>94</v>
      </c>
    </row>
    <row r="404" spans="1:20" hidden="1" x14ac:dyDescent="0.25">
      <c r="A404" t="s">
        <v>90</v>
      </c>
      <c r="B404" t="s">
        <v>70</v>
      </c>
      <c r="C404" t="s">
        <v>199</v>
      </c>
      <c r="D404" t="s">
        <v>60</v>
      </c>
      <c r="E404" t="s">
        <v>63</v>
      </c>
      <c r="F404" t="s">
        <v>94</v>
      </c>
      <c r="G404">
        <v>395</v>
      </c>
      <c r="H404">
        <v>1.1200000000000001</v>
      </c>
      <c r="I404">
        <v>2.73</v>
      </c>
      <c r="J404">
        <v>2.15</v>
      </c>
      <c r="K404">
        <v>1.03</v>
      </c>
      <c r="L404">
        <v>56.310679610000001</v>
      </c>
      <c r="M404">
        <v>16055.2</v>
      </c>
      <c r="N404">
        <v>1.7637160000000001</v>
      </c>
      <c r="O404">
        <v>24.25</v>
      </c>
      <c r="P404">
        <v>0.72916933299999998</v>
      </c>
      <c r="Q404">
        <v>1.4521759999999999</v>
      </c>
      <c r="R404">
        <v>-0.41762933299999999</v>
      </c>
      <c r="S404" t="s">
        <v>200</v>
      </c>
      <c r="T404" t="s">
        <v>94</v>
      </c>
    </row>
    <row r="405" spans="1:20" hidden="1" x14ac:dyDescent="0.25">
      <c r="A405" t="s">
        <v>90</v>
      </c>
      <c r="B405" t="s">
        <v>70</v>
      </c>
      <c r="C405" t="s">
        <v>199</v>
      </c>
      <c r="D405" t="s">
        <v>74</v>
      </c>
      <c r="E405" t="s">
        <v>63</v>
      </c>
      <c r="F405" t="s">
        <v>94</v>
      </c>
      <c r="G405">
        <v>370</v>
      </c>
      <c r="H405">
        <v>1.1000000000000001</v>
      </c>
      <c r="I405">
        <v>3.09</v>
      </c>
      <c r="J405">
        <v>2.3180000000000001</v>
      </c>
      <c r="K405">
        <v>1.218</v>
      </c>
      <c r="L405">
        <v>63.382594419999997</v>
      </c>
      <c r="M405">
        <v>27790.7</v>
      </c>
      <c r="N405">
        <v>2.702556</v>
      </c>
      <c r="O405">
        <v>23.5</v>
      </c>
      <c r="P405">
        <v>0.72916933299999998</v>
      </c>
      <c r="Q405">
        <v>1.4521759999999999</v>
      </c>
      <c r="R405">
        <v>0.52121066699999996</v>
      </c>
      <c r="S405" t="s">
        <v>200</v>
      </c>
      <c r="T405" t="s">
        <v>94</v>
      </c>
    </row>
    <row r="406" spans="1:20" hidden="1" x14ac:dyDescent="0.25">
      <c r="A406" t="s">
        <v>90</v>
      </c>
      <c r="B406" t="s">
        <v>70</v>
      </c>
      <c r="C406" t="s">
        <v>199</v>
      </c>
      <c r="D406" t="s">
        <v>60</v>
      </c>
      <c r="E406">
        <v>6</v>
      </c>
      <c r="F406" t="s">
        <v>94</v>
      </c>
      <c r="G406">
        <v>457</v>
      </c>
      <c r="H406">
        <v>1.1000000000000001</v>
      </c>
      <c r="I406">
        <v>2.96</v>
      </c>
      <c r="J406">
        <v>2.2599999999999998</v>
      </c>
      <c r="K406">
        <v>1.1599999999999999</v>
      </c>
      <c r="L406">
        <v>60.344827590000001</v>
      </c>
      <c r="M406">
        <v>47641.3</v>
      </c>
      <c r="N406">
        <v>4.2906040000000001</v>
      </c>
      <c r="O406">
        <v>24.25</v>
      </c>
      <c r="P406">
        <v>0.72916933299999998</v>
      </c>
      <c r="Q406">
        <v>1.4521759999999999</v>
      </c>
      <c r="R406">
        <v>2.1092586670000002</v>
      </c>
      <c r="S406" t="s">
        <v>200</v>
      </c>
      <c r="T406" t="s">
        <v>94</v>
      </c>
    </row>
    <row r="407" spans="1:20" hidden="1" x14ac:dyDescent="0.25">
      <c r="A407" t="s">
        <v>90</v>
      </c>
      <c r="B407" t="s">
        <v>70</v>
      </c>
      <c r="C407" t="s">
        <v>199</v>
      </c>
      <c r="D407" t="s">
        <v>72</v>
      </c>
      <c r="E407" t="s">
        <v>64</v>
      </c>
      <c r="F407" t="s">
        <v>94</v>
      </c>
      <c r="G407">
        <v>468</v>
      </c>
      <c r="H407">
        <v>1.0900000000000001</v>
      </c>
      <c r="I407">
        <v>5.15</v>
      </c>
      <c r="J407">
        <v>2.57</v>
      </c>
      <c r="K407">
        <v>1.48</v>
      </c>
      <c r="L407">
        <v>174.3243243</v>
      </c>
      <c r="M407">
        <v>39736.199999999997</v>
      </c>
      <c r="N407">
        <v>3.6581959999999998</v>
      </c>
      <c r="O407">
        <v>23.75</v>
      </c>
      <c r="P407">
        <v>0.72916933299999998</v>
      </c>
      <c r="Q407">
        <v>1.4521759999999999</v>
      </c>
      <c r="R407">
        <v>1.4768506669999999</v>
      </c>
      <c r="S407" t="s">
        <v>200</v>
      </c>
      <c r="T407" t="s">
        <v>94</v>
      </c>
    </row>
    <row r="408" spans="1:20" hidden="1" x14ac:dyDescent="0.25">
      <c r="A408" t="s">
        <v>90</v>
      </c>
      <c r="B408" t="s">
        <v>70</v>
      </c>
      <c r="C408" t="s">
        <v>199</v>
      </c>
      <c r="D408" t="s">
        <v>72</v>
      </c>
      <c r="E408" t="s">
        <v>62</v>
      </c>
      <c r="F408" t="s">
        <v>94</v>
      </c>
      <c r="G408">
        <v>476</v>
      </c>
      <c r="H408">
        <v>2.13</v>
      </c>
      <c r="I408">
        <v>4.51</v>
      </c>
      <c r="J408">
        <v>3.28</v>
      </c>
      <c r="K408">
        <v>1.1499999999999999</v>
      </c>
      <c r="L408">
        <v>106.9565217</v>
      </c>
      <c r="M408">
        <v>44736.6</v>
      </c>
      <c r="N408">
        <v>4.0582279999999997</v>
      </c>
      <c r="O408">
        <v>23.75</v>
      </c>
      <c r="P408">
        <v>0.72916933299999998</v>
      </c>
      <c r="Q408">
        <v>1.4521759999999999</v>
      </c>
      <c r="R408">
        <v>1.8768826670000001</v>
      </c>
      <c r="S408" t="s">
        <v>200</v>
      </c>
      <c r="T408" t="s">
        <v>94</v>
      </c>
    </row>
    <row r="409" spans="1:20" hidden="1" x14ac:dyDescent="0.25">
      <c r="A409" t="s">
        <v>90</v>
      </c>
      <c r="B409" t="s">
        <v>70</v>
      </c>
      <c r="C409" t="s">
        <v>199</v>
      </c>
      <c r="D409" t="s">
        <v>60</v>
      </c>
      <c r="E409" t="s">
        <v>62</v>
      </c>
      <c r="F409" t="s">
        <v>94</v>
      </c>
      <c r="G409">
        <v>396</v>
      </c>
      <c r="H409">
        <v>1.1000000000000001</v>
      </c>
      <c r="I409">
        <v>5.79</v>
      </c>
      <c r="J409">
        <v>3.08</v>
      </c>
      <c r="K409">
        <v>1.98</v>
      </c>
      <c r="L409">
        <v>136.8686869</v>
      </c>
      <c r="M409">
        <v>17430.7</v>
      </c>
      <c r="N409">
        <v>1.873756</v>
      </c>
      <c r="O409">
        <v>24.25</v>
      </c>
      <c r="P409">
        <v>0.72916933299999998</v>
      </c>
      <c r="Q409">
        <v>1.4521759999999999</v>
      </c>
      <c r="R409">
        <v>-0.30758933300000002</v>
      </c>
      <c r="S409" t="s">
        <v>200</v>
      </c>
      <c r="T409" t="s">
        <v>94</v>
      </c>
    </row>
    <row r="410" spans="1:20" hidden="1" x14ac:dyDescent="0.25">
      <c r="A410" t="s">
        <v>90</v>
      </c>
      <c r="B410" t="s">
        <v>70</v>
      </c>
      <c r="C410" t="s">
        <v>199</v>
      </c>
      <c r="D410" t="s">
        <v>73</v>
      </c>
      <c r="E410">
        <v>6</v>
      </c>
      <c r="F410" t="s">
        <v>94</v>
      </c>
      <c r="G410">
        <v>421</v>
      </c>
      <c r="H410">
        <v>1.1200000000000001</v>
      </c>
      <c r="I410">
        <v>3.31</v>
      </c>
      <c r="J410">
        <v>2.5299999999999998</v>
      </c>
      <c r="K410">
        <v>1.41</v>
      </c>
      <c r="L410">
        <v>55.319148939999998</v>
      </c>
      <c r="M410">
        <v>20818.099999999999</v>
      </c>
      <c r="N410">
        <v>2.1447479999999999</v>
      </c>
      <c r="O410">
        <v>24</v>
      </c>
      <c r="P410">
        <v>0.72916933299999998</v>
      </c>
      <c r="Q410">
        <v>1.4521759999999999</v>
      </c>
      <c r="R410">
        <v>-3.6597333000000003E-2</v>
      </c>
      <c r="S410" t="s">
        <v>200</v>
      </c>
      <c r="T410" t="s">
        <v>94</v>
      </c>
    </row>
    <row r="411" spans="1:20" hidden="1" x14ac:dyDescent="0.25">
      <c r="A411" t="s">
        <v>90</v>
      </c>
      <c r="B411" t="s">
        <v>70</v>
      </c>
      <c r="C411" t="s">
        <v>199</v>
      </c>
      <c r="D411" t="s">
        <v>74</v>
      </c>
      <c r="E411" t="s">
        <v>64</v>
      </c>
      <c r="F411" t="s">
        <v>94</v>
      </c>
      <c r="G411">
        <v>374</v>
      </c>
      <c r="H411">
        <v>1.08</v>
      </c>
      <c r="I411">
        <v>4.34</v>
      </c>
      <c r="J411">
        <v>2.67</v>
      </c>
      <c r="K411">
        <v>1.59</v>
      </c>
      <c r="L411">
        <v>105.0314465</v>
      </c>
      <c r="M411">
        <v>123425.8</v>
      </c>
      <c r="N411">
        <v>10.353363999999999</v>
      </c>
      <c r="O411">
        <v>23.5</v>
      </c>
      <c r="P411">
        <v>0.72916933299999998</v>
      </c>
      <c r="Q411">
        <v>1.4521759999999999</v>
      </c>
      <c r="R411">
        <v>8.1720186669999997</v>
      </c>
      <c r="S411" t="s">
        <v>200</v>
      </c>
      <c r="T411" t="s">
        <v>94</v>
      </c>
    </row>
    <row r="412" spans="1:20" hidden="1" x14ac:dyDescent="0.25">
      <c r="A412" t="s">
        <v>90</v>
      </c>
      <c r="B412" t="s">
        <v>70</v>
      </c>
      <c r="C412" t="s">
        <v>199</v>
      </c>
      <c r="D412" t="s">
        <v>71</v>
      </c>
      <c r="E412" t="s">
        <v>62</v>
      </c>
      <c r="F412" t="s">
        <v>94</v>
      </c>
      <c r="G412">
        <v>355</v>
      </c>
      <c r="H412">
        <v>1.0900000000000001</v>
      </c>
      <c r="I412">
        <v>5.09</v>
      </c>
      <c r="J412">
        <v>3.56</v>
      </c>
      <c r="K412">
        <v>2.4700000000000002</v>
      </c>
      <c r="L412">
        <v>61.943319840000001</v>
      </c>
      <c r="M412">
        <v>20549.7</v>
      </c>
      <c r="N412">
        <v>2.1232760000000002</v>
      </c>
      <c r="O412">
        <v>23</v>
      </c>
      <c r="P412">
        <v>0.72916933299999998</v>
      </c>
      <c r="Q412">
        <v>1.4521759999999999</v>
      </c>
      <c r="R412">
        <v>-5.8069333000000001E-2</v>
      </c>
      <c r="S412" t="s">
        <v>200</v>
      </c>
      <c r="T412" t="s">
        <v>94</v>
      </c>
    </row>
    <row r="413" spans="1:20" hidden="1" x14ac:dyDescent="0.25">
      <c r="A413" t="s">
        <v>90</v>
      </c>
      <c r="B413" t="s">
        <v>70</v>
      </c>
      <c r="C413" t="s">
        <v>199</v>
      </c>
      <c r="D413" t="s">
        <v>71</v>
      </c>
      <c r="E413" t="s">
        <v>63</v>
      </c>
      <c r="F413" t="s">
        <v>94</v>
      </c>
      <c r="G413">
        <v>357</v>
      </c>
      <c r="H413">
        <v>1.05</v>
      </c>
      <c r="I413">
        <v>5.56</v>
      </c>
      <c r="J413">
        <v>2.7</v>
      </c>
      <c r="K413">
        <v>1.65</v>
      </c>
      <c r="L413">
        <v>173.33333329999999</v>
      </c>
      <c r="M413">
        <v>18578.3</v>
      </c>
      <c r="N413">
        <v>1.9655640000000001</v>
      </c>
      <c r="O413">
        <v>23</v>
      </c>
      <c r="P413">
        <v>0.72916933299999998</v>
      </c>
      <c r="Q413">
        <v>1.4521759999999999</v>
      </c>
      <c r="R413">
        <v>-0.21578133299999999</v>
      </c>
      <c r="S413" t="s">
        <v>200</v>
      </c>
      <c r="T413" t="s">
        <v>94</v>
      </c>
    </row>
    <row r="414" spans="1:20" hidden="1" x14ac:dyDescent="0.25">
      <c r="A414" t="s">
        <v>90</v>
      </c>
      <c r="B414" t="s">
        <v>70</v>
      </c>
      <c r="C414" t="s">
        <v>199</v>
      </c>
      <c r="D414" t="s">
        <v>74</v>
      </c>
      <c r="E414" t="s">
        <v>62</v>
      </c>
      <c r="F414" t="s">
        <v>94</v>
      </c>
      <c r="G414">
        <v>372</v>
      </c>
      <c r="H414">
        <v>1.1100000000000001</v>
      </c>
      <c r="I414">
        <v>4.62</v>
      </c>
      <c r="J414">
        <v>2.5099999999999998</v>
      </c>
      <c r="K414">
        <v>1.4</v>
      </c>
      <c r="L414">
        <v>150.7142857</v>
      </c>
      <c r="M414">
        <v>10690.3</v>
      </c>
      <c r="N414">
        <v>1.334524</v>
      </c>
      <c r="O414">
        <v>23.5</v>
      </c>
      <c r="P414">
        <v>0.72916933299999998</v>
      </c>
      <c r="Q414">
        <v>1.4521759999999999</v>
      </c>
      <c r="R414">
        <v>-0.84682133299999995</v>
      </c>
      <c r="S414" t="s">
        <v>200</v>
      </c>
      <c r="T414" t="s">
        <v>94</v>
      </c>
    </row>
    <row r="415" spans="1:20" hidden="1" x14ac:dyDescent="0.25">
      <c r="A415" t="s">
        <v>90</v>
      </c>
      <c r="B415" t="s">
        <v>70</v>
      </c>
      <c r="C415" t="s">
        <v>199</v>
      </c>
      <c r="D415" t="s">
        <v>60</v>
      </c>
      <c r="E415" t="s">
        <v>65</v>
      </c>
      <c r="F415" t="s">
        <v>94</v>
      </c>
      <c r="G415">
        <v>393</v>
      </c>
      <c r="H415">
        <v>1.1000000000000001</v>
      </c>
      <c r="I415">
        <v>5.31</v>
      </c>
      <c r="J415">
        <v>2.99</v>
      </c>
      <c r="K415">
        <v>1.89</v>
      </c>
      <c r="L415">
        <v>122.7513228</v>
      </c>
      <c r="M415">
        <v>27936.7</v>
      </c>
      <c r="N415">
        <v>2.7142360000000001</v>
      </c>
      <c r="O415">
        <v>24.25</v>
      </c>
      <c r="P415">
        <v>0.72916933299999998</v>
      </c>
      <c r="Q415">
        <v>1.4521759999999999</v>
      </c>
      <c r="R415">
        <v>0.53289066699999998</v>
      </c>
      <c r="S415" t="s">
        <v>200</v>
      </c>
      <c r="T415" t="s">
        <v>94</v>
      </c>
    </row>
    <row r="416" spans="1:20" hidden="1" x14ac:dyDescent="0.25">
      <c r="A416" t="s">
        <v>90</v>
      </c>
      <c r="B416" t="s">
        <v>70</v>
      </c>
      <c r="C416" t="s">
        <v>199</v>
      </c>
      <c r="D416" t="s">
        <v>74</v>
      </c>
      <c r="E416">
        <v>6</v>
      </c>
      <c r="F416" t="s">
        <v>94</v>
      </c>
      <c r="G416">
        <v>373</v>
      </c>
      <c r="H416">
        <v>1.1000000000000001</v>
      </c>
      <c r="I416">
        <v>5.39</v>
      </c>
      <c r="J416">
        <v>2.52</v>
      </c>
      <c r="K416">
        <v>1.42</v>
      </c>
      <c r="L416">
        <v>202.11267609999999</v>
      </c>
      <c r="M416">
        <v>75817.3</v>
      </c>
      <c r="N416">
        <v>6.5446840000000002</v>
      </c>
      <c r="O416">
        <v>23.5</v>
      </c>
      <c r="P416">
        <v>0.72916933299999998</v>
      </c>
      <c r="Q416">
        <v>1.4521759999999999</v>
      </c>
      <c r="R416">
        <v>4.3633386669999998</v>
      </c>
      <c r="S416" t="s">
        <v>200</v>
      </c>
      <c r="T416" t="s">
        <v>94</v>
      </c>
    </row>
    <row r="417" spans="1:20" hidden="1" x14ac:dyDescent="0.25">
      <c r="A417" t="s">
        <v>90</v>
      </c>
      <c r="B417" t="s">
        <v>70</v>
      </c>
      <c r="C417" t="s">
        <v>199</v>
      </c>
      <c r="D417" t="s">
        <v>72</v>
      </c>
      <c r="E417" t="s">
        <v>65</v>
      </c>
      <c r="F417" t="s">
        <v>94</v>
      </c>
      <c r="G417">
        <v>470</v>
      </c>
      <c r="H417">
        <v>1.0900000000000001</v>
      </c>
      <c r="I417">
        <v>4.9000000000000004</v>
      </c>
      <c r="J417">
        <v>2.56</v>
      </c>
      <c r="K417">
        <v>1.47</v>
      </c>
      <c r="L417">
        <v>159.1836735</v>
      </c>
      <c r="M417">
        <v>82666</v>
      </c>
      <c r="N417">
        <v>7.0925799999999999</v>
      </c>
      <c r="O417">
        <v>23.75</v>
      </c>
      <c r="P417">
        <v>0.72916933299999998</v>
      </c>
      <c r="Q417">
        <v>1.4521759999999999</v>
      </c>
      <c r="R417">
        <v>4.9112346670000004</v>
      </c>
      <c r="S417" t="s">
        <v>200</v>
      </c>
      <c r="T417" t="s">
        <v>94</v>
      </c>
    </row>
    <row r="418" spans="1:20" hidden="1" x14ac:dyDescent="0.25">
      <c r="A418" t="s">
        <v>90</v>
      </c>
      <c r="B418" t="s">
        <v>70</v>
      </c>
      <c r="C418" t="s">
        <v>199</v>
      </c>
      <c r="D418" t="s">
        <v>71</v>
      </c>
      <c r="E418">
        <v>6</v>
      </c>
      <c r="F418" t="s">
        <v>94</v>
      </c>
      <c r="G418">
        <v>366</v>
      </c>
      <c r="H418">
        <v>1.1100000000000001</v>
      </c>
      <c r="I418">
        <v>4.07</v>
      </c>
      <c r="J418">
        <v>2.5499999999999998</v>
      </c>
      <c r="K418">
        <v>1.44</v>
      </c>
      <c r="L418">
        <v>105.55555560000001</v>
      </c>
      <c r="M418">
        <v>130683.5</v>
      </c>
      <c r="N418">
        <v>10.93398</v>
      </c>
      <c r="O418">
        <v>23</v>
      </c>
      <c r="P418">
        <v>0.72916933299999998</v>
      </c>
      <c r="Q418">
        <v>1.4521759999999999</v>
      </c>
      <c r="R418">
        <v>8.7526346670000006</v>
      </c>
      <c r="S418" t="s">
        <v>200</v>
      </c>
      <c r="T418" t="s">
        <v>94</v>
      </c>
    </row>
    <row r="419" spans="1:20" hidden="1" x14ac:dyDescent="0.25">
      <c r="A419" t="s">
        <v>90</v>
      </c>
      <c r="B419" t="s">
        <v>202</v>
      </c>
      <c r="C419" t="s">
        <v>92</v>
      </c>
      <c r="D419" t="s">
        <v>203</v>
      </c>
      <c r="E419" t="s">
        <v>204</v>
      </c>
      <c r="F419" t="s">
        <v>202</v>
      </c>
      <c r="G419">
        <v>96</v>
      </c>
      <c r="H419">
        <v>1.08</v>
      </c>
      <c r="I419">
        <v>1.53</v>
      </c>
      <c r="J419">
        <v>1.34</v>
      </c>
      <c r="K419">
        <v>0.26</v>
      </c>
      <c r="L419">
        <v>73.07692308</v>
      </c>
      <c r="M419">
        <v>34397529.100000001</v>
      </c>
      <c r="N419">
        <v>2753.728728</v>
      </c>
      <c r="O419">
        <v>24</v>
      </c>
      <c r="P419" t="s">
        <v>94</v>
      </c>
      <c r="Q419">
        <v>2.4178320000000002</v>
      </c>
      <c r="R419">
        <v>2751.310896</v>
      </c>
      <c r="S419" t="s">
        <v>95</v>
      </c>
    </row>
    <row r="420" spans="1:20" hidden="1" x14ac:dyDescent="0.25">
      <c r="A420" t="s">
        <v>90</v>
      </c>
      <c r="B420" t="s">
        <v>202</v>
      </c>
      <c r="C420" t="s">
        <v>92</v>
      </c>
      <c r="D420" t="s">
        <v>203</v>
      </c>
      <c r="E420" t="s">
        <v>62</v>
      </c>
      <c r="F420" t="s">
        <v>202</v>
      </c>
      <c r="G420">
        <v>93</v>
      </c>
      <c r="H420">
        <v>1.1200000000000001</v>
      </c>
      <c r="I420">
        <v>1.33</v>
      </c>
      <c r="J420">
        <v>1.24</v>
      </c>
      <c r="K420">
        <v>0.12</v>
      </c>
      <c r="L420">
        <v>75</v>
      </c>
      <c r="M420">
        <v>3290993.2</v>
      </c>
      <c r="N420">
        <v>265.20585599999998</v>
      </c>
      <c r="O420">
        <v>24</v>
      </c>
      <c r="P420" t="s">
        <v>94</v>
      </c>
      <c r="Q420">
        <v>2.4178320000000002</v>
      </c>
      <c r="R420">
        <v>262.78802400000001</v>
      </c>
      <c r="S420" t="s">
        <v>95</v>
      </c>
    </row>
    <row r="421" spans="1:20" hidden="1" x14ac:dyDescent="0.25">
      <c r="A421" t="s">
        <v>90</v>
      </c>
      <c r="B421" t="s">
        <v>202</v>
      </c>
      <c r="C421" t="s">
        <v>92</v>
      </c>
      <c r="D421" t="s">
        <v>203</v>
      </c>
      <c r="E421" t="s">
        <v>205</v>
      </c>
      <c r="F421" t="s">
        <v>202</v>
      </c>
      <c r="G421">
        <v>94</v>
      </c>
      <c r="H421">
        <v>1.1000000000000001</v>
      </c>
      <c r="I421">
        <v>1.22</v>
      </c>
      <c r="J421">
        <v>1.17</v>
      </c>
      <c r="K421">
        <v>7.0000000000000007E-2</v>
      </c>
      <c r="L421">
        <v>71.428571430000005</v>
      </c>
      <c r="M421">
        <v>4128847.2</v>
      </c>
      <c r="N421">
        <v>332.23417599999999</v>
      </c>
      <c r="O421">
        <v>24</v>
      </c>
      <c r="P421" t="s">
        <v>94</v>
      </c>
      <c r="Q421">
        <v>2.4178320000000002</v>
      </c>
      <c r="R421">
        <v>329.81634400000002</v>
      </c>
      <c r="S421" t="s">
        <v>95</v>
      </c>
    </row>
    <row r="422" spans="1:20" hidden="1" x14ac:dyDescent="0.25">
      <c r="A422" t="s">
        <v>90</v>
      </c>
      <c r="B422" t="s">
        <v>202</v>
      </c>
      <c r="C422" t="s">
        <v>92</v>
      </c>
      <c r="D422" t="s">
        <v>203</v>
      </c>
      <c r="E422" t="s">
        <v>63</v>
      </c>
      <c r="F422" t="s">
        <v>202</v>
      </c>
      <c r="G422">
        <v>95</v>
      </c>
      <c r="H422">
        <v>1.1200000000000001</v>
      </c>
      <c r="I422">
        <v>1.1499999999999999</v>
      </c>
      <c r="J422">
        <v>1.1499999999999999</v>
      </c>
      <c r="K422">
        <v>0.03</v>
      </c>
      <c r="L422">
        <v>0</v>
      </c>
      <c r="M422">
        <v>31443.4</v>
      </c>
      <c r="N422">
        <v>4.441872</v>
      </c>
      <c r="O422">
        <v>24</v>
      </c>
      <c r="P422" t="s">
        <v>94</v>
      </c>
      <c r="Q422">
        <v>2.4178320000000002</v>
      </c>
      <c r="R422">
        <v>2.0240399999999998</v>
      </c>
      <c r="S422" t="s">
        <v>95</v>
      </c>
    </row>
    <row r="423" spans="1:20" hidden="1" x14ac:dyDescent="0.25">
      <c r="A423" t="s">
        <v>90</v>
      </c>
      <c r="B423" t="s">
        <v>202</v>
      </c>
      <c r="C423" t="s">
        <v>92</v>
      </c>
      <c r="D423" t="s">
        <v>206</v>
      </c>
      <c r="E423" t="s">
        <v>65</v>
      </c>
      <c r="F423" t="s">
        <v>202</v>
      </c>
      <c r="G423">
        <v>97</v>
      </c>
      <c r="H423">
        <v>1.1000000000000001</v>
      </c>
      <c r="I423">
        <v>1.1100000000000001</v>
      </c>
      <c r="J423">
        <v>1.1100000000000001</v>
      </c>
      <c r="K423">
        <v>0.01</v>
      </c>
      <c r="L423">
        <v>0</v>
      </c>
      <c r="M423">
        <v>558916.69999999995</v>
      </c>
      <c r="N423">
        <v>46.639735999999999</v>
      </c>
      <c r="O423">
        <v>24</v>
      </c>
      <c r="P423" t="s">
        <v>94</v>
      </c>
      <c r="Q423">
        <v>2.4178320000000002</v>
      </c>
      <c r="R423">
        <v>44.221904000000002</v>
      </c>
      <c r="S423" t="s">
        <v>95</v>
      </c>
    </row>
    <row r="424" spans="1:20" hidden="1" x14ac:dyDescent="0.25">
      <c r="A424" t="s">
        <v>90</v>
      </c>
      <c r="B424" t="s">
        <v>202</v>
      </c>
      <c r="C424" t="s">
        <v>92</v>
      </c>
      <c r="D424" t="s">
        <v>203</v>
      </c>
      <c r="E424" t="s">
        <v>65</v>
      </c>
      <c r="F424" t="s">
        <v>202</v>
      </c>
      <c r="G424">
        <v>92</v>
      </c>
      <c r="H424">
        <v>1.1000000000000001</v>
      </c>
      <c r="I424">
        <v>1.1100000000000001</v>
      </c>
      <c r="J424">
        <v>1.1100000000000001</v>
      </c>
      <c r="K424">
        <v>0.01</v>
      </c>
      <c r="L424">
        <v>0</v>
      </c>
      <c r="M424">
        <v>110035</v>
      </c>
      <c r="N424">
        <v>10.729200000000001</v>
      </c>
      <c r="O424">
        <v>24</v>
      </c>
      <c r="P424" t="s">
        <v>94</v>
      </c>
      <c r="Q424">
        <v>2.4178320000000002</v>
      </c>
      <c r="R424">
        <v>8.3113679999999999</v>
      </c>
      <c r="S424" t="s">
        <v>95</v>
      </c>
    </row>
    <row r="425" spans="1:20" hidden="1" x14ac:dyDescent="0.25">
      <c r="A425" t="s">
        <v>90</v>
      </c>
      <c r="B425" t="s">
        <v>202</v>
      </c>
      <c r="C425" t="s">
        <v>92</v>
      </c>
      <c r="D425" t="s">
        <v>206</v>
      </c>
      <c r="E425" t="s">
        <v>207</v>
      </c>
      <c r="F425" t="s">
        <v>202</v>
      </c>
      <c r="G425">
        <v>98</v>
      </c>
      <c r="H425">
        <v>1.0900000000000001</v>
      </c>
      <c r="I425">
        <v>1.1100000000000001</v>
      </c>
      <c r="J425">
        <v>1.1000000000000001</v>
      </c>
      <c r="K425">
        <v>0.01</v>
      </c>
      <c r="L425">
        <v>100</v>
      </c>
      <c r="M425">
        <v>5323.9</v>
      </c>
      <c r="N425">
        <v>2.352312</v>
      </c>
      <c r="O425">
        <v>24</v>
      </c>
      <c r="P425" t="s">
        <v>94</v>
      </c>
      <c r="Q425">
        <v>2.4178320000000002</v>
      </c>
      <c r="R425">
        <v>-6.5519999999999995E-2</v>
      </c>
      <c r="S425" t="s">
        <v>95</v>
      </c>
    </row>
  </sheetData>
  <autoFilter ref="A1:T425" xr:uid="{5916EC62-6EF3-4E8A-B209-627F1D6A4AD6}">
    <filterColumn colId="1">
      <filters>
        <filter val="rhizo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1FC18-3841-4C31-AA5B-BA18B04C9E3D}">
  <dimension ref="A1:R201"/>
  <sheetViews>
    <sheetView workbookViewId="0">
      <selection activeCell="A2" sqref="A2:C4"/>
    </sheetView>
  </sheetViews>
  <sheetFormatPr defaultColWidth="8.85546875" defaultRowHeight="15" x14ac:dyDescent="0.25"/>
  <sheetData>
    <row r="1" spans="1:18" x14ac:dyDescent="0.25">
      <c r="A1" t="s">
        <v>28</v>
      </c>
      <c r="B1" t="s">
        <v>76</v>
      </c>
      <c r="C1" t="s">
        <v>1</v>
      </c>
      <c r="D1" t="s">
        <v>77</v>
      </c>
      <c r="E1" t="s">
        <v>78</v>
      </c>
      <c r="F1" t="s">
        <v>79</v>
      </c>
      <c r="G1" t="s">
        <v>80</v>
      </c>
      <c r="H1" t="s">
        <v>208</v>
      </c>
      <c r="I1" t="s">
        <v>209</v>
      </c>
      <c r="J1" t="s">
        <v>6</v>
      </c>
      <c r="K1" t="s">
        <v>7</v>
      </c>
      <c r="L1" t="s">
        <v>3</v>
      </c>
      <c r="M1" t="s">
        <v>4</v>
      </c>
      <c r="N1" t="s">
        <v>88</v>
      </c>
      <c r="O1" t="s">
        <v>84</v>
      </c>
      <c r="P1" t="s">
        <v>85</v>
      </c>
      <c r="Q1" t="s">
        <v>210</v>
      </c>
      <c r="R1" t="s">
        <v>211</v>
      </c>
    </row>
    <row r="2" spans="1:18" x14ac:dyDescent="0.25">
      <c r="A2" t="s">
        <v>212</v>
      </c>
      <c r="B2" t="s">
        <v>74</v>
      </c>
      <c r="C2" t="s">
        <v>68</v>
      </c>
      <c r="D2">
        <v>2</v>
      </c>
      <c r="E2" t="s">
        <v>154</v>
      </c>
      <c r="F2">
        <v>1</v>
      </c>
      <c r="G2">
        <v>1.02</v>
      </c>
      <c r="H2">
        <v>3.25</v>
      </c>
      <c r="I2">
        <v>3.25</v>
      </c>
      <c r="J2">
        <v>2.23</v>
      </c>
      <c r="K2">
        <v>0</v>
      </c>
      <c r="L2">
        <v>11255.9</v>
      </c>
      <c r="M2">
        <v>3.153572</v>
      </c>
      <c r="N2" t="s">
        <v>194</v>
      </c>
      <c r="O2">
        <v>19.25</v>
      </c>
      <c r="P2">
        <v>2.4264375999999999</v>
      </c>
      <c r="Q2">
        <v>2.985204</v>
      </c>
      <c r="R2">
        <v>-2.2580695999999998</v>
      </c>
    </row>
    <row r="3" spans="1:18" x14ac:dyDescent="0.25">
      <c r="A3" t="s">
        <v>212</v>
      </c>
      <c r="B3" t="s">
        <v>74</v>
      </c>
      <c r="C3" t="s">
        <v>68</v>
      </c>
      <c r="D3">
        <v>3</v>
      </c>
      <c r="E3" t="s">
        <v>154</v>
      </c>
      <c r="F3">
        <v>2</v>
      </c>
      <c r="G3">
        <v>1</v>
      </c>
      <c r="H3">
        <v>4.09</v>
      </c>
      <c r="I3">
        <v>4.09</v>
      </c>
      <c r="J3">
        <v>3.09</v>
      </c>
      <c r="K3">
        <v>0</v>
      </c>
      <c r="L3">
        <v>16164.6</v>
      </c>
      <c r="M3">
        <v>3.546268</v>
      </c>
      <c r="N3" t="s">
        <v>194</v>
      </c>
      <c r="O3">
        <v>19.25</v>
      </c>
      <c r="P3">
        <v>2.4264375999999999</v>
      </c>
      <c r="Q3">
        <v>2.985204</v>
      </c>
      <c r="R3">
        <v>-1.8653736000000001</v>
      </c>
    </row>
    <row r="4" spans="1:18" x14ac:dyDescent="0.25">
      <c r="A4" t="s">
        <v>212</v>
      </c>
      <c r="B4" t="s">
        <v>74</v>
      </c>
      <c r="C4" t="s">
        <v>68</v>
      </c>
      <c r="D4">
        <v>4</v>
      </c>
      <c r="E4" t="s">
        <v>154</v>
      </c>
      <c r="F4">
        <v>3</v>
      </c>
      <c r="G4">
        <v>1.07</v>
      </c>
      <c r="H4">
        <v>4.24</v>
      </c>
      <c r="I4">
        <v>3.8</v>
      </c>
      <c r="J4">
        <v>2.73</v>
      </c>
      <c r="K4">
        <v>16.117216117216099</v>
      </c>
      <c r="L4">
        <v>34569.5</v>
      </c>
      <c r="M4">
        <v>5.0186599999999997</v>
      </c>
      <c r="N4" t="s">
        <v>194</v>
      </c>
      <c r="O4">
        <v>19.25</v>
      </c>
      <c r="P4">
        <v>2.4264375999999999</v>
      </c>
      <c r="Q4">
        <v>2.985204</v>
      </c>
      <c r="R4">
        <v>-0.39298159999999899</v>
      </c>
    </row>
    <row r="5" spans="1:18" x14ac:dyDescent="0.25">
      <c r="A5" t="s">
        <v>212</v>
      </c>
      <c r="B5" t="s">
        <v>74</v>
      </c>
      <c r="C5" t="s">
        <v>68</v>
      </c>
      <c r="D5">
        <v>1</v>
      </c>
      <c r="E5" t="s">
        <v>154</v>
      </c>
      <c r="F5">
        <v>4</v>
      </c>
      <c r="G5">
        <v>1.07</v>
      </c>
      <c r="H5">
        <v>3.41</v>
      </c>
      <c r="I5">
        <v>2.81</v>
      </c>
      <c r="J5">
        <v>1.74</v>
      </c>
      <c r="K5">
        <v>34.482758620689701</v>
      </c>
      <c r="L5">
        <v>7416.8</v>
      </c>
      <c r="M5">
        <v>2.846444</v>
      </c>
      <c r="N5" t="s">
        <v>194</v>
      </c>
      <c r="O5">
        <v>19.25</v>
      </c>
      <c r="P5">
        <v>2.4264375999999999</v>
      </c>
      <c r="Q5">
        <v>2.985204</v>
      </c>
      <c r="R5">
        <v>-2.5651975999999999</v>
      </c>
    </row>
    <row r="6" spans="1:18" x14ac:dyDescent="0.25">
      <c r="A6" t="s">
        <v>212</v>
      </c>
      <c r="B6" t="s">
        <v>74</v>
      </c>
      <c r="C6" t="s">
        <v>66</v>
      </c>
      <c r="D6">
        <v>7</v>
      </c>
      <c r="E6" t="s">
        <v>94</v>
      </c>
      <c r="F6">
        <v>6</v>
      </c>
      <c r="G6">
        <v>1.04</v>
      </c>
      <c r="H6">
        <v>1.96</v>
      </c>
      <c r="I6">
        <v>1.88</v>
      </c>
      <c r="J6">
        <v>0.84</v>
      </c>
      <c r="K6">
        <v>9.5238095238095308</v>
      </c>
      <c r="L6">
        <v>5095.8</v>
      </c>
      <c r="M6">
        <v>2.6607639999999999</v>
      </c>
      <c r="N6" t="s">
        <v>194</v>
      </c>
      <c r="O6">
        <v>19.25</v>
      </c>
      <c r="P6">
        <v>2.3336247999999999</v>
      </c>
      <c r="Q6">
        <v>2.985204</v>
      </c>
      <c r="R6">
        <v>-2.6580648</v>
      </c>
    </row>
    <row r="7" spans="1:18" x14ac:dyDescent="0.25">
      <c r="A7" t="s">
        <v>212</v>
      </c>
      <c r="B7" t="s">
        <v>74</v>
      </c>
      <c r="C7" t="s">
        <v>66</v>
      </c>
      <c r="D7">
        <v>8</v>
      </c>
      <c r="E7" t="s">
        <v>94</v>
      </c>
      <c r="F7">
        <v>7</v>
      </c>
      <c r="G7">
        <v>1.0900000000000001</v>
      </c>
      <c r="H7">
        <v>2.19</v>
      </c>
      <c r="I7">
        <v>2.11</v>
      </c>
      <c r="J7">
        <v>1.02</v>
      </c>
      <c r="K7">
        <v>7.8431372549019702</v>
      </c>
      <c r="L7">
        <v>2048.5</v>
      </c>
      <c r="M7">
        <v>2.4169800000000001</v>
      </c>
      <c r="N7" t="s">
        <v>194</v>
      </c>
      <c r="O7">
        <v>19.25</v>
      </c>
      <c r="P7">
        <v>2.3336247999999999</v>
      </c>
      <c r="Q7">
        <v>2.985204</v>
      </c>
      <c r="R7">
        <v>-2.9018487999999998</v>
      </c>
    </row>
    <row r="8" spans="1:18" x14ac:dyDescent="0.25">
      <c r="A8" t="s">
        <v>212</v>
      </c>
      <c r="B8" t="s">
        <v>74</v>
      </c>
      <c r="C8" t="s">
        <v>66</v>
      </c>
      <c r="D8">
        <v>5</v>
      </c>
      <c r="E8" t="s">
        <v>94</v>
      </c>
      <c r="F8">
        <v>8</v>
      </c>
      <c r="G8">
        <v>1.0900000000000001</v>
      </c>
      <c r="H8">
        <v>2.29</v>
      </c>
      <c r="I8">
        <v>2.17</v>
      </c>
      <c r="J8">
        <v>1.08</v>
      </c>
      <c r="K8">
        <v>11.1111111111111</v>
      </c>
      <c r="L8">
        <v>7879.2</v>
      </c>
      <c r="M8">
        <v>2.8834360000000001</v>
      </c>
      <c r="N8" t="s">
        <v>194</v>
      </c>
      <c r="O8">
        <v>19.25</v>
      </c>
      <c r="P8">
        <v>2.3336247999999999</v>
      </c>
      <c r="Q8">
        <v>2.985204</v>
      </c>
      <c r="R8">
        <v>-2.4353927999999998</v>
      </c>
    </row>
    <row r="9" spans="1:18" x14ac:dyDescent="0.25">
      <c r="A9" t="s">
        <v>212</v>
      </c>
      <c r="B9" t="s">
        <v>74</v>
      </c>
      <c r="C9" t="s">
        <v>66</v>
      </c>
      <c r="D9">
        <v>6</v>
      </c>
      <c r="E9" t="s">
        <v>94</v>
      </c>
      <c r="F9">
        <v>9</v>
      </c>
      <c r="G9">
        <v>1.0900000000000001</v>
      </c>
      <c r="H9">
        <v>2.02</v>
      </c>
      <c r="I9">
        <v>1.94</v>
      </c>
      <c r="J9">
        <v>0.85</v>
      </c>
      <c r="K9">
        <v>9.4117647058823604</v>
      </c>
      <c r="L9">
        <v>5445.2</v>
      </c>
      <c r="M9">
        <v>2.6887159999999999</v>
      </c>
      <c r="N9" t="s">
        <v>194</v>
      </c>
      <c r="O9">
        <v>19.25</v>
      </c>
      <c r="P9">
        <v>2.3336247999999999</v>
      </c>
      <c r="Q9">
        <v>2.985204</v>
      </c>
      <c r="R9">
        <v>-2.6301128</v>
      </c>
    </row>
    <row r="10" spans="1:18" x14ac:dyDescent="0.25">
      <c r="A10" t="s">
        <v>212</v>
      </c>
      <c r="B10" t="s">
        <v>74</v>
      </c>
      <c r="C10" t="s">
        <v>66</v>
      </c>
      <c r="D10">
        <v>2</v>
      </c>
      <c r="E10" t="s">
        <v>94</v>
      </c>
      <c r="F10">
        <v>10</v>
      </c>
      <c r="G10">
        <v>1.0900000000000001</v>
      </c>
      <c r="H10">
        <v>2.39</v>
      </c>
      <c r="I10">
        <v>2.27</v>
      </c>
      <c r="J10">
        <v>1.18</v>
      </c>
      <c r="K10">
        <v>10.1694915254237</v>
      </c>
      <c r="L10">
        <v>1568.5</v>
      </c>
      <c r="M10">
        <v>2.3785799999999999</v>
      </c>
      <c r="N10" t="s">
        <v>194</v>
      </c>
      <c r="O10">
        <v>19.25</v>
      </c>
      <c r="P10">
        <v>2.3336247999999999</v>
      </c>
      <c r="Q10">
        <v>2.985204</v>
      </c>
      <c r="R10">
        <v>-2.9402488</v>
      </c>
    </row>
    <row r="11" spans="1:18" x14ac:dyDescent="0.25">
      <c r="A11" t="s">
        <v>212</v>
      </c>
      <c r="B11" t="s">
        <v>74</v>
      </c>
      <c r="C11" t="s">
        <v>66</v>
      </c>
      <c r="D11">
        <v>3</v>
      </c>
      <c r="E11" t="s">
        <v>94</v>
      </c>
      <c r="F11">
        <v>11</v>
      </c>
      <c r="G11">
        <v>1.07</v>
      </c>
      <c r="H11">
        <v>2.02</v>
      </c>
      <c r="I11">
        <v>1.96</v>
      </c>
      <c r="J11">
        <v>0.89</v>
      </c>
      <c r="K11">
        <v>6.7415730337078701</v>
      </c>
      <c r="L11">
        <v>14713.8</v>
      </c>
      <c r="M11">
        <v>3.4302039999999998</v>
      </c>
      <c r="N11" t="s">
        <v>194</v>
      </c>
      <c r="O11">
        <v>19.25</v>
      </c>
      <c r="P11">
        <v>2.3336247999999999</v>
      </c>
      <c r="Q11">
        <v>2.985204</v>
      </c>
      <c r="R11">
        <v>-1.8886248000000001</v>
      </c>
    </row>
    <row r="12" spans="1:18" x14ac:dyDescent="0.25">
      <c r="A12" t="s">
        <v>212</v>
      </c>
      <c r="B12" t="s">
        <v>74</v>
      </c>
      <c r="C12" t="s">
        <v>66</v>
      </c>
      <c r="D12">
        <v>4</v>
      </c>
      <c r="E12" t="s">
        <v>94</v>
      </c>
      <c r="F12">
        <v>12</v>
      </c>
      <c r="G12">
        <v>1.08</v>
      </c>
      <c r="H12">
        <v>1.99</v>
      </c>
      <c r="I12">
        <v>1.94</v>
      </c>
      <c r="J12">
        <v>0.86</v>
      </c>
      <c r="K12">
        <v>5.8139534883720998</v>
      </c>
      <c r="L12">
        <v>12410.2</v>
      </c>
      <c r="M12">
        <v>3.2459159999999998</v>
      </c>
      <c r="N12" t="s">
        <v>194</v>
      </c>
      <c r="O12">
        <v>19.25</v>
      </c>
      <c r="P12">
        <v>2.3336247999999999</v>
      </c>
      <c r="Q12">
        <v>2.985204</v>
      </c>
      <c r="R12">
        <v>-2.0729128000000001</v>
      </c>
    </row>
    <row r="13" spans="1:18" x14ac:dyDescent="0.25">
      <c r="A13" t="s">
        <v>212</v>
      </c>
      <c r="B13" t="s">
        <v>74</v>
      </c>
      <c r="C13" t="s">
        <v>66</v>
      </c>
      <c r="D13">
        <v>1</v>
      </c>
      <c r="E13" t="s">
        <v>94</v>
      </c>
      <c r="F13">
        <v>13</v>
      </c>
      <c r="G13">
        <v>1.0900000000000001</v>
      </c>
      <c r="H13">
        <v>2.13</v>
      </c>
      <c r="I13">
        <v>2.0099999999999998</v>
      </c>
      <c r="J13">
        <v>0.92</v>
      </c>
      <c r="K13">
        <v>13.0434782608696</v>
      </c>
      <c r="L13">
        <v>10401.799999999999</v>
      </c>
      <c r="M13">
        <v>3.0852439999999999</v>
      </c>
      <c r="N13" t="s">
        <v>194</v>
      </c>
      <c r="O13">
        <v>19.25</v>
      </c>
      <c r="P13">
        <v>2.3336247999999999</v>
      </c>
      <c r="Q13">
        <v>2.985204</v>
      </c>
      <c r="R13">
        <v>-2.2335848</v>
      </c>
    </row>
    <row r="14" spans="1:18" x14ac:dyDescent="0.25">
      <c r="A14" t="s">
        <v>212</v>
      </c>
      <c r="B14" t="s">
        <v>74</v>
      </c>
      <c r="C14" t="s">
        <v>69</v>
      </c>
      <c r="D14">
        <v>7</v>
      </c>
      <c r="E14" t="s">
        <v>94</v>
      </c>
      <c r="F14">
        <v>14</v>
      </c>
      <c r="G14">
        <v>1.0900000000000001</v>
      </c>
      <c r="H14">
        <v>9.19</v>
      </c>
      <c r="I14">
        <v>8.2899999999999991</v>
      </c>
      <c r="J14">
        <v>7.2</v>
      </c>
      <c r="K14">
        <v>12.5</v>
      </c>
      <c r="L14">
        <v>8769.2999999999993</v>
      </c>
      <c r="M14">
        <v>2.954644</v>
      </c>
      <c r="N14" t="s">
        <v>194</v>
      </c>
      <c r="O14">
        <v>19.25</v>
      </c>
      <c r="P14">
        <v>2.8059191999999999</v>
      </c>
      <c r="Q14">
        <v>2.985204</v>
      </c>
      <c r="R14">
        <v>-2.8364791999999999</v>
      </c>
    </row>
    <row r="15" spans="1:18" x14ac:dyDescent="0.25">
      <c r="A15" t="s">
        <v>212</v>
      </c>
      <c r="B15" t="s">
        <v>74</v>
      </c>
      <c r="C15" t="s">
        <v>69</v>
      </c>
      <c r="D15">
        <v>5</v>
      </c>
      <c r="E15" t="s">
        <v>94</v>
      </c>
      <c r="F15">
        <v>16</v>
      </c>
      <c r="G15">
        <v>1.0900000000000001</v>
      </c>
      <c r="H15">
        <v>7.46</v>
      </c>
      <c r="I15">
        <v>7.18</v>
      </c>
      <c r="J15">
        <v>6.09</v>
      </c>
      <c r="K15">
        <v>4.5977011494252897</v>
      </c>
      <c r="L15">
        <v>7149.3</v>
      </c>
      <c r="M15">
        <v>2.8250440000000001</v>
      </c>
      <c r="N15" t="s">
        <v>194</v>
      </c>
      <c r="O15">
        <v>19.25</v>
      </c>
      <c r="P15">
        <v>2.8059191999999999</v>
      </c>
      <c r="Q15">
        <v>2.985204</v>
      </c>
      <c r="R15">
        <v>-2.9660791999999998</v>
      </c>
    </row>
    <row r="16" spans="1:18" x14ac:dyDescent="0.25">
      <c r="A16" t="s">
        <v>212</v>
      </c>
      <c r="B16" t="s">
        <v>74</v>
      </c>
      <c r="C16" t="s">
        <v>69</v>
      </c>
      <c r="D16">
        <v>4</v>
      </c>
      <c r="E16" t="s">
        <v>94</v>
      </c>
      <c r="F16">
        <v>17</v>
      </c>
      <c r="G16">
        <v>1.0900000000000001</v>
      </c>
      <c r="H16">
        <v>11.13</v>
      </c>
      <c r="I16">
        <v>10.66</v>
      </c>
      <c r="J16">
        <v>9.57</v>
      </c>
      <c r="K16">
        <v>4.9111807732497503</v>
      </c>
      <c r="L16">
        <v>6062.3</v>
      </c>
      <c r="M16">
        <v>2.7380840000000002</v>
      </c>
      <c r="N16" t="s">
        <v>194</v>
      </c>
      <c r="O16">
        <v>19.25</v>
      </c>
      <c r="P16">
        <v>2.8059191999999999</v>
      </c>
      <c r="Q16">
        <v>2.985204</v>
      </c>
      <c r="R16">
        <v>-3.0530392000000002</v>
      </c>
    </row>
    <row r="17" spans="1:18" x14ac:dyDescent="0.25">
      <c r="A17" t="s">
        <v>212</v>
      </c>
      <c r="B17" t="s">
        <v>74</v>
      </c>
      <c r="C17" t="s">
        <v>69</v>
      </c>
      <c r="D17">
        <v>8</v>
      </c>
      <c r="E17" t="s">
        <v>94</v>
      </c>
      <c r="F17">
        <v>18</v>
      </c>
      <c r="G17">
        <v>1.07</v>
      </c>
      <c r="H17">
        <v>14.3</v>
      </c>
      <c r="I17">
        <v>13.95</v>
      </c>
      <c r="J17">
        <v>12.88</v>
      </c>
      <c r="K17">
        <v>2.7173913043478399</v>
      </c>
      <c r="L17">
        <v>3185.6</v>
      </c>
      <c r="M17">
        <v>2.5079479999999998</v>
      </c>
      <c r="N17" t="s">
        <v>194</v>
      </c>
      <c r="O17">
        <v>19.25</v>
      </c>
      <c r="P17">
        <v>2.8059191999999999</v>
      </c>
      <c r="Q17">
        <v>2.985204</v>
      </c>
      <c r="R17">
        <v>-3.2831752000000001</v>
      </c>
    </row>
    <row r="18" spans="1:18" x14ac:dyDescent="0.25">
      <c r="A18" t="s">
        <v>212</v>
      </c>
      <c r="B18" t="s">
        <v>74</v>
      </c>
      <c r="C18" t="s">
        <v>69</v>
      </c>
      <c r="D18">
        <v>6</v>
      </c>
      <c r="E18" t="s">
        <v>94</v>
      </c>
      <c r="F18">
        <v>19</v>
      </c>
      <c r="G18">
        <v>1.1100000000000001</v>
      </c>
      <c r="H18">
        <v>3.82</v>
      </c>
      <c r="I18">
        <v>3.34</v>
      </c>
      <c r="J18">
        <v>2.23</v>
      </c>
      <c r="K18">
        <v>21.5246636771301</v>
      </c>
      <c r="L18">
        <v>5082.8999999999996</v>
      </c>
      <c r="M18">
        <v>2.659732</v>
      </c>
      <c r="N18" t="s">
        <v>194</v>
      </c>
      <c r="O18">
        <v>19.25</v>
      </c>
      <c r="P18">
        <v>2.8059191999999999</v>
      </c>
      <c r="Q18">
        <v>2.985204</v>
      </c>
      <c r="R18">
        <v>-3.1313911999999999</v>
      </c>
    </row>
    <row r="19" spans="1:18" x14ac:dyDescent="0.25">
      <c r="A19" t="s">
        <v>212</v>
      </c>
      <c r="B19" t="s">
        <v>74</v>
      </c>
      <c r="C19" t="s">
        <v>69</v>
      </c>
      <c r="D19">
        <v>3</v>
      </c>
      <c r="E19" t="s">
        <v>94</v>
      </c>
      <c r="F19">
        <v>20</v>
      </c>
      <c r="G19">
        <v>1.0900000000000001</v>
      </c>
      <c r="H19">
        <v>5.88</v>
      </c>
      <c r="I19">
        <v>5.63</v>
      </c>
      <c r="J19">
        <v>4.54</v>
      </c>
      <c r="K19">
        <v>5.50660792951542</v>
      </c>
      <c r="L19">
        <v>7489.3</v>
      </c>
      <c r="M19">
        <v>2.8522439999999998</v>
      </c>
      <c r="N19" t="s">
        <v>194</v>
      </c>
      <c r="O19">
        <v>19.25</v>
      </c>
      <c r="P19">
        <v>2.8059191999999999</v>
      </c>
      <c r="Q19">
        <v>2.985204</v>
      </c>
      <c r="R19">
        <v>-2.9388792000000001</v>
      </c>
    </row>
    <row r="20" spans="1:18" x14ac:dyDescent="0.25">
      <c r="A20" t="s">
        <v>212</v>
      </c>
      <c r="B20" t="s">
        <v>74</v>
      </c>
      <c r="C20" t="s">
        <v>69</v>
      </c>
      <c r="D20">
        <v>2</v>
      </c>
      <c r="E20" t="s">
        <v>94</v>
      </c>
      <c r="F20">
        <v>21</v>
      </c>
      <c r="G20">
        <v>1.1100000000000001</v>
      </c>
      <c r="H20">
        <v>13.62</v>
      </c>
      <c r="I20">
        <v>13.35</v>
      </c>
      <c r="J20">
        <v>12.24</v>
      </c>
      <c r="K20">
        <v>2.20588235294117</v>
      </c>
      <c r="L20">
        <v>14647.3</v>
      </c>
      <c r="M20">
        <v>3.424884</v>
      </c>
      <c r="N20" t="s">
        <v>194</v>
      </c>
      <c r="O20">
        <v>19.25</v>
      </c>
      <c r="P20">
        <v>2.8059191999999999</v>
      </c>
      <c r="Q20">
        <v>2.985204</v>
      </c>
      <c r="R20">
        <v>-2.3662391999999999</v>
      </c>
    </row>
    <row r="21" spans="1:18" x14ac:dyDescent="0.25">
      <c r="A21" t="s">
        <v>212</v>
      </c>
      <c r="B21" t="s">
        <v>74</v>
      </c>
      <c r="C21" t="s">
        <v>69</v>
      </c>
      <c r="D21">
        <v>1</v>
      </c>
      <c r="E21" t="s">
        <v>94</v>
      </c>
      <c r="F21">
        <v>22</v>
      </c>
      <c r="G21">
        <v>1.1100000000000001</v>
      </c>
      <c r="H21">
        <v>12.4</v>
      </c>
      <c r="I21">
        <v>11.58</v>
      </c>
      <c r="J21">
        <v>10.47</v>
      </c>
      <c r="K21">
        <v>7.8319006685768899</v>
      </c>
      <c r="L21">
        <v>7681.6</v>
      </c>
      <c r="M21">
        <v>2.8676279999999998</v>
      </c>
      <c r="N21" t="s">
        <v>194</v>
      </c>
      <c r="O21">
        <v>19.25</v>
      </c>
      <c r="P21">
        <v>2.8059191999999999</v>
      </c>
      <c r="Q21">
        <v>2.985204</v>
      </c>
      <c r="R21">
        <v>-2.9234952000000001</v>
      </c>
    </row>
    <row r="22" spans="1:18" x14ac:dyDescent="0.25">
      <c r="A22" t="s">
        <v>212</v>
      </c>
      <c r="B22" t="s">
        <v>74</v>
      </c>
      <c r="C22" t="s">
        <v>68</v>
      </c>
      <c r="D22">
        <v>7</v>
      </c>
      <c r="E22" t="s">
        <v>154</v>
      </c>
      <c r="F22">
        <v>23</v>
      </c>
      <c r="G22">
        <v>1.08</v>
      </c>
      <c r="H22">
        <v>5.34</v>
      </c>
      <c r="I22">
        <v>5.19</v>
      </c>
      <c r="J22">
        <v>4.1100000000000003</v>
      </c>
      <c r="K22">
        <v>3.6496350364963401</v>
      </c>
      <c r="L22">
        <v>15516.8</v>
      </c>
      <c r="M22">
        <v>3.4944440000000001</v>
      </c>
      <c r="N22" t="s">
        <v>194</v>
      </c>
      <c r="O22">
        <v>19.25</v>
      </c>
      <c r="P22">
        <v>2.4264375999999999</v>
      </c>
      <c r="Q22">
        <v>2.985204</v>
      </c>
      <c r="R22">
        <v>-1.9171975999999999</v>
      </c>
    </row>
    <row r="23" spans="1:18" x14ac:dyDescent="0.25">
      <c r="A23" t="s">
        <v>212</v>
      </c>
      <c r="B23" t="s">
        <v>74</v>
      </c>
      <c r="C23" t="s">
        <v>68</v>
      </c>
      <c r="D23">
        <v>6</v>
      </c>
      <c r="E23" t="s">
        <v>154</v>
      </c>
      <c r="F23">
        <v>24</v>
      </c>
      <c r="G23">
        <v>1.0900000000000001</v>
      </c>
      <c r="H23">
        <v>7.61</v>
      </c>
      <c r="I23">
        <v>7.57</v>
      </c>
      <c r="J23">
        <v>6.48</v>
      </c>
      <c r="K23">
        <v>0.61728395061728403</v>
      </c>
      <c r="L23">
        <v>15574.3</v>
      </c>
      <c r="M23">
        <v>3.499044</v>
      </c>
      <c r="N23" t="s">
        <v>194</v>
      </c>
      <c r="O23">
        <v>19.25</v>
      </c>
      <c r="P23">
        <v>2.4264375999999999</v>
      </c>
      <c r="Q23">
        <v>2.985204</v>
      </c>
      <c r="R23">
        <v>-1.9125976</v>
      </c>
    </row>
    <row r="24" spans="1:18" x14ac:dyDescent="0.25">
      <c r="A24" t="s">
        <v>212</v>
      </c>
      <c r="B24" t="s">
        <v>74</v>
      </c>
      <c r="C24" t="s">
        <v>68</v>
      </c>
      <c r="D24">
        <v>5</v>
      </c>
      <c r="E24" t="s">
        <v>154</v>
      </c>
      <c r="F24">
        <v>25</v>
      </c>
      <c r="G24">
        <v>1.1100000000000001</v>
      </c>
      <c r="H24">
        <v>3.38</v>
      </c>
      <c r="I24">
        <v>3.32</v>
      </c>
      <c r="J24">
        <v>2.21</v>
      </c>
      <c r="K24">
        <v>2.71493212669683</v>
      </c>
      <c r="L24">
        <v>18411.900000000001</v>
      </c>
      <c r="M24">
        <v>3.7260520000000001</v>
      </c>
      <c r="N24" t="s">
        <v>194</v>
      </c>
      <c r="O24">
        <v>19.25</v>
      </c>
      <c r="P24">
        <v>2.4264375999999999</v>
      </c>
      <c r="Q24">
        <v>2.985204</v>
      </c>
      <c r="R24">
        <v>-1.6855895999999999</v>
      </c>
    </row>
    <row r="25" spans="1:18" x14ac:dyDescent="0.25">
      <c r="A25" t="s">
        <v>212</v>
      </c>
      <c r="B25" t="s">
        <v>74</v>
      </c>
      <c r="C25" t="s">
        <v>68</v>
      </c>
      <c r="D25">
        <v>8</v>
      </c>
      <c r="E25" t="s">
        <v>154</v>
      </c>
      <c r="F25">
        <v>27</v>
      </c>
      <c r="G25">
        <v>1.0900000000000001</v>
      </c>
      <c r="H25">
        <v>3.7</v>
      </c>
      <c r="I25">
        <v>3.66</v>
      </c>
      <c r="J25">
        <v>2.57</v>
      </c>
      <c r="K25">
        <v>1.5564202334630399</v>
      </c>
      <c r="L25">
        <v>7541.5</v>
      </c>
      <c r="M25">
        <v>2.85642</v>
      </c>
      <c r="N25" t="s">
        <v>194</v>
      </c>
      <c r="O25">
        <v>19.25</v>
      </c>
      <c r="P25">
        <v>2.4264375999999999</v>
      </c>
      <c r="Q25">
        <v>2.985204</v>
      </c>
      <c r="R25">
        <v>-2.5552215999999999</v>
      </c>
    </row>
    <row r="26" spans="1:18" x14ac:dyDescent="0.25">
      <c r="A26" t="s">
        <v>212</v>
      </c>
      <c r="B26" t="s">
        <v>74</v>
      </c>
      <c r="C26" t="s">
        <v>61</v>
      </c>
      <c r="D26">
        <v>1</v>
      </c>
      <c r="E26" t="s">
        <v>150</v>
      </c>
      <c r="F26">
        <v>28</v>
      </c>
      <c r="G26">
        <v>1.08</v>
      </c>
      <c r="H26">
        <v>4.49</v>
      </c>
      <c r="I26">
        <v>3.91</v>
      </c>
      <c r="J26">
        <v>2.83</v>
      </c>
      <c r="K26">
        <v>20.494699646643099</v>
      </c>
      <c r="L26">
        <v>2854.9</v>
      </c>
      <c r="M26">
        <v>2.4814919999999998</v>
      </c>
      <c r="N26" t="s">
        <v>194</v>
      </c>
      <c r="O26">
        <v>19.25</v>
      </c>
      <c r="P26">
        <v>8.0429671999999997</v>
      </c>
      <c r="Q26">
        <v>2.985204</v>
      </c>
      <c r="R26">
        <v>-8.5466791999999998</v>
      </c>
    </row>
    <row r="27" spans="1:18" x14ac:dyDescent="0.25">
      <c r="A27" t="s">
        <v>212</v>
      </c>
      <c r="B27" t="s">
        <v>74</v>
      </c>
      <c r="C27" t="s">
        <v>61</v>
      </c>
      <c r="D27">
        <v>3</v>
      </c>
      <c r="E27" t="s">
        <v>151</v>
      </c>
      <c r="F27">
        <v>29</v>
      </c>
      <c r="G27">
        <v>1.1200000000000001</v>
      </c>
      <c r="H27">
        <v>2.33</v>
      </c>
      <c r="I27">
        <v>2.21</v>
      </c>
      <c r="J27">
        <v>1.0900000000000001</v>
      </c>
      <c r="K27">
        <v>11.0091743119266</v>
      </c>
      <c r="L27">
        <v>13778.7</v>
      </c>
      <c r="M27">
        <v>3.3553959999999998</v>
      </c>
      <c r="N27" t="s">
        <v>194</v>
      </c>
      <c r="O27">
        <v>19.25</v>
      </c>
      <c r="P27">
        <v>8.0429671999999997</v>
      </c>
      <c r="Q27">
        <v>2.985204</v>
      </c>
      <c r="R27">
        <v>-7.6727752000000002</v>
      </c>
    </row>
    <row r="28" spans="1:18" x14ac:dyDescent="0.25">
      <c r="A28" t="s">
        <v>212</v>
      </c>
      <c r="B28" t="s">
        <v>74</v>
      </c>
      <c r="C28" t="s">
        <v>61</v>
      </c>
      <c r="D28">
        <v>2</v>
      </c>
      <c r="E28" t="s">
        <v>150</v>
      </c>
      <c r="F28">
        <v>30</v>
      </c>
      <c r="G28">
        <v>1.1000000000000001</v>
      </c>
      <c r="H28">
        <v>2.44</v>
      </c>
      <c r="I28">
        <v>2.41</v>
      </c>
      <c r="J28">
        <v>1.31</v>
      </c>
      <c r="K28">
        <v>2.29007633587785</v>
      </c>
      <c r="L28">
        <v>15704.5</v>
      </c>
      <c r="M28">
        <v>3.5094599999999998</v>
      </c>
      <c r="N28" t="s">
        <v>194</v>
      </c>
      <c r="O28">
        <v>19.25</v>
      </c>
      <c r="P28">
        <v>8.0429671999999997</v>
      </c>
      <c r="Q28">
        <v>2.985204</v>
      </c>
      <c r="R28">
        <v>-7.5187112000000003</v>
      </c>
    </row>
    <row r="29" spans="1:18" x14ac:dyDescent="0.25">
      <c r="A29" t="s">
        <v>212</v>
      </c>
      <c r="B29" t="s">
        <v>74</v>
      </c>
      <c r="C29" t="s">
        <v>61</v>
      </c>
      <c r="D29">
        <v>5</v>
      </c>
      <c r="E29" t="s">
        <v>151</v>
      </c>
      <c r="F29">
        <v>31</v>
      </c>
      <c r="G29">
        <v>1.07</v>
      </c>
      <c r="H29">
        <v>3.22</v>
      </c>
      <c r="I29">
        <v>3.09</v>
      </c>
      <c r="J29">
        <v>2.02</v>
      </c>
      <c r="K29">
        <v>6.4356435643564502</v>
      </c>
      <c r="L29">
        <v>12339.7</v>
      </c>
      <c r="M29">
        <v>3.2402760000000002</v>
      </c>
      <c r="N29" t="s">
        <v>194</v>
      </c>
      <c r="O29">
        <v>19.25</v>
      </c>
      <c r="P29">
        <v>8.0429671999999997</v>
      </c>
      <c r="Q29">
        <v>2.985204</v>
      </c>
      <c r="R29">
        <v>-7.7878952000000004</v>
      </c>
    </row>
    <row r="30" spans="1:18" x14ac:dyDescent="0.25">
      <c r="A30" t="s">
        <v>212</v>
      </c>
      <c r="B30" t="s">
        <v>74</v>
      </c>
      <c r="C30" t="s">
        <v>61</v>
      </c>
      <c r="D30">
        <v>7</v>
      </c>
      <c r="E30" t="s">
        <v>151</v>
      </c>
      <c r="F30">
        <v>32</v>
      </c>
      <c r="G30">
        <v>1.0900000000000001</v>
      </c>
      <c r="H30">
        <v>4.74</v>
      </c>
      <c r="I30">
        <v>4.49</v>
      </c>
      <c r="J30">
        <v>3.4</v>
      </c>
      <c r="K30">
        <v>7.3529411764705896</v>
      </c>
      <c r="L30">
        <v>5940.6</v>
      </c>
      <c r="M30">
        <v>2.728348</v>
      </c>
      <c r="N30" t="s">
        <v>194</v>
      </c>
      <c r="O30">
        <v>19.25</v>
      </c>
      <c r="P30">
        <v>8.0429671999999997</v>
      </c>
      <c r="Q30">
        <v>2.985204</v>
      </c>
      <c r="R30">
        <v>-8.2998232000000005</v>
      </c>
    </row>
    <row r="31" spans="1:18" x14ac:dyDescent="0.25">
      <c r="A31" t="s">
        <v>212</v>
      </c>
      <c r="B31" t="s">
        <v>74</v>
      </c>
      <c r="C31" t="s">
        <v>61</v>
      </c>
      <c r="D31">
        <v>6</v>
      </c>
      <c r="E31" t="s">
        <v>151</v>
      </c>
      <c r="F31">
        <v>33</v>
      </c>
      <c r="G31">
        <v>1.0900000000000001</v>
      </c>
      <c r="H31">
        <v>2.52</v>
      </c>
      <c r="I31">
        <v>2.4300000000000002</v>
      </c>
      <c r="J31">
        <v>1.34</v>
      </c>
      <c r="K31">
        <v>6.7164179104477499</v>
      </c>
      <c r="L31">
        <v>0</v>
      </c>
      <c r="M31">
        <v>2.2530999999999999</v>
      </c>
      <c r="N31" t="s">
        <v>194</v>
      </c>
      <c r="O31">
        <v>19.25</v>
      </c>
      <c r="P31">
        <v>8.0429671999999997</v>
      </c>
      <c r="Q31">
        <v>2.985204</v>
      </c>
      <c r="R31">
        <v>-8.7750711999999993</v>
      </c>
    </row>
    <row r="32" spans="1:18" x14ac:dyDescent="0.25">
      <c r="A32" t="s">
        <v>212</v>
      </c>
      <c r="B32" t="s">
        <v>74</v>
      </c>
      <c r="C32" t="s">
        <v>61</v>
      </c>
      <c r="D32">
        <v>8</v>
      </c>
      <c r="E32" t="s">
        <v>151</v>
      </c>
      <c r="F32">
        <v>34</v>
      </c>
      <c r="G32">
        <v>1.1100000000000001</v>
      </c>
      <c r="H32">
        <v>2.34</v>
      </c>
      <c r="I32">
        <v>2.31</v>
      </c>
      <c r="J32">
        <v>1.2</v>
      </c>
      <c r="K32">
        <v>2.49999999999998</v>
      </c>
      <c r="L32">
        <v>12616.4</v>
      </c>
      <c r="M32">
        <v>3.2624119999999999</v>
      </c>
      <c r="N32" t="s">
        <v>194</v>
      </c>
      <c r="O32">
        <v>19.25</v>
      </c>
      <c r="P32">
        <v>8.0429671999999997</v>
      </c>
      <c r="Q32">
        <v>2.985204</v>
      </c>
      <c r="R32">
        <v>-7.7657591999999998</v>
      </c>
    </row>
    <row r="33" spans="1:18" x14ac:dyDescent="0.25">
      <c r="A33" t="s">
        <v>212</v>
      </c>
      <c r="B33" t="s">
        <v>74</v>
      </c>
      <c r="C33" t="s">
        <v>61</v>
      </c>
      <c r="D33">
        <v>4</v>
      </c>
      <c r="E33" t="s">
        <v>151</v>
      </c>
      <c r="F33">
        <v>36</v>
      </c>
      <c r="G33">
        <v>1.1000000000000001</v>
      </c>
      <c r="H33">
        <v>3.26</v>
      </c>
      <c r="I33">
        <v>3.17</v>
      </c>
      <c r="J33">
        <v>2.0699999999999998</v>
      </c>
      <c r="K33">
        <v>4.3478260869565197</v>
      </c>
      <c r="L33">
        <v>19938.5</v>
      </c>
      <c r="M33">
        <v>3.8481800000000002</v>
      </c>
      <c r="N33" t="s">
        <v>194</v>
      </c>
      <c r="O33">
        <v>19.25</v>
      </c>
      <c r="P33">
        <v>8.0429671999999997</v>
      </c>
      <c r="Q33">
        <v>2.985204</v>
      </c>
      <c r="R33">
        <v>-7.1799911999999999</v>
      </c>
    </row>
    <row r="34" spans="1:18" x14ac:dyDescent="0.25">
      <c r="A34" t="s">
        <v>212</v>
      </c>
      <c r="B34" t="s">
        <v>74</v>
      </c>
      <c r="C34" t="s">
        <v>70</v>
      </c>
      <c r="D34">
        <v>3</v>
      </c>
      <c r="E34" t="s">
        <v>94</v>
      </c>
      <c r="F34">
        <v>37</v>
      </c>
      <c r="G34">
        <v>1.0900000000000001</v>
      </c>
      <c r="H34">
        <v>3.1</v>
      </c>
      <c r="I34">
        <v>2.92</v>
      </c>
      <c r="J34">
        <v>1.83</v>
      </c>
      <c r="K34">
        <v>9.8360655737704992</v>
      </c>
      <c r="L34">
        <v>22995.599999999999</v>
      </c>
      <c r="M34">
        <v>4.0927480000000003</v>
      </c>
      <c r="N34" t="s">
        <v>194</v>
      </c>
      <c r="O34">
        <v>19.25</v>
      </c>
      <c r="P34">
        <v>2.7514599999999998</v>
      </c>
      <c r="Q34">
        <v>2.985204</v>
      </c>
      <c r="R34">
        <v>-1.6439159999999999</v>
      </c>
    </row>
    <row r="35" spans="1:18" x14ac:dyDescent="0.25">
      <c r="A35" t="s">
        <v>212</v>
      </c>
      <c r="B35" t="s">
        <v>74</v>
      </c>
      <c r="C35" t="s">
        <v>70</v>
      </c>
      <c r="D35">
        <v>5</v>
      </c>
      <c r="E35" t="s">
        <v>94</v>
      </c>
      <c r="F35">
        <v>38</v>
      </c>
      <c r="G35">
        <v>1.1000000000000001</v>
      </c>
      <c r="H35">
        <v>3.36</v>
      </c>
      <c r="I35">
        <v>3.16</v>
      </c>
      <c r="J35">
        <v>2.06</v>
      </c>
      <c r="K35">
        <v>9.7087378640776603</v>
      </c>
      <c r="L35">
        <v>14691.6</v>
      </c>
      <c r="M35">
        <v>3.4284279999999998</v>
      </c>
      <c r="N35" t="s">
        <v>194</v>
      </c>
      <c r="O35">
        <v>19.25</v>
      </c>
      <c r="P35">
        <v>2.7514599999999998</v>
      </c>
      <c r="Q35">
        <v>2.985204</v>
      </c>
      <c r="R35">
        <v>-2.308236</v>
      </c>
    </row>
    <row r="36" spans="1:18" x14ac:dyDescent="0.25">
      <c r="A36" t="s">
        <v>212</v>
      </c>
      <c r="B36" t="s">
        <v>74</v>
      </c>
      <c r="C36" t="s">
        <v>70</v>
      </c>
      <c r="D36">
        <v>1</v>
      </c>
      <c r="E36" t="s">
        <v>94</v>
      </c>
      <c r="F36">
        <v>39</v>
      </c>
      <c r="G36">
        <v>1.1200000000000001</v>
      </c>
      <c r="H36">
        <v>3.81</v>
      </c>
      <c r="I36">
        <v>2.77</v>
      </c>
      <c r="J36">
        <v>1.65</v>
      </c>
      <c r="K36">
        <v>63.030303030303003</v>
      </c>
      <c r="L36">
        <v>15811.4</v>
      </c>
      <c r="M36">
        <v>3.5180120000000001</v>
      </c>
      <c r="N36" t="s">
        <v>194</v>
      </c>
      <c r="O36">
        <v>19.25</v>
      </c>
      <c r="P36">
        <v>2.7514599999999998</v>
      </c>
      <c r="Q36">
        <v>2.985204</v>
      </c>
      <c r="R36">
        <v>-2.2186520000000001</v>
      </c>
    </row>
    <row r="37" spans="1:18" x14ac:dyDescent="0.25">
      <c r="A37" t="s">
        <v>212</v>
      </c>
      <c r="B37" t="s">
        <v>74</v>
      </c>
      <c r="C37" t="s">
        <v>70</v>
      </c>
      <c r="D37">
        <v>2</v>
      </c>
      <c r="E37" t="s">
        <v>94</v>
      </c>
      <c r="F37">
        <v>40</v>
      </c>
      <c r="G37">
        <v>1.1000000000000001</v>
      </c>
      <c r="H37">
        <v>2.91</v>
      </c>
      <c r="I37">
        <v>2.76</v>
      </c>
      <c r="J37">
        <v>1.66</v>
      </c>
      <c r="K37">
        <v>9.0361445783132801</v>
      </c>
      <c r="L37">
        <v>12014</v>
      </c>
      <c r="M37">
        <v>3.2142200000000001</v>
      </c>
      <c r="N37" t="s">
        <v>194</v>
      </c>
      <c r="O37">
        <v>19.25</v>
      </c>
      <c r="P37">
        <v>2.7514599999999998</v>
      </c>
      <c r="Q37">
        <v>2.985204</v>
      </c>
      <c r="R37">
        <v>-2.5224440000000001</v>
      </c>
    </row>
    <row r="38" spans="1:18" x14ac:dyDescent="0.25">
      <c r="A38" t="s">
        <v>212</v>
      </c>
      <c r="B38" t="s">
        <v>74</v>
      </c>
      <c r="C38" t="s">
        <v>70</v>
      </c>
      <c r="D38">
        <v>7</v>
      </c>
      <c r="E38" t="s">
        <v>94</v>
      </c>
      <c r="F38">
        <v>41</v>
      </c>
      <c r="G38">
        <v>1.0900000000000001</v>
      </c>
      <c r="H38">
        <v>2.48</v>
      </c>
      <c r="I38">
        <v>2.0699999999999998</v>
      </c>
      <c r="J38">
        <v>0.98</v>
      </c>
      <c r="K38">
        <v>41.836734693877602</v>
      </c>
      <c r="L38">
        <v>8818.5</v>
      </c>
      <c r="M38">
        <v>2.95858</v>
      </c>
      <c r="N38" t="s">
        <v>194</v>
      </c>
      <c r="O38">
        <v>19.25</v>
      </c>
      <c r="P38">
        <v>2.7514599999999998</v>
      </c>
      <c r="Q38">
        <v>2.985204</v>
      </c>
      <c r="R38">
        <v>-2.7780840000000002</v>
      </c>
    </row>
    <row r="39" spans="1:18" x14ac:dyDescent="0.25">
      <c r="A39" t="s">
        <v>212</v>
      </c>
      <c r="B39" t="s">
        <v>74</v>
      </c>
      <c r="C39" t="s">
        <v>70</v>
      </c>
      <c r="D39">
        <v>4</v>
      </c>
      <c r="E39" t="s">
        <v>94</v>
      </c>
      <c r="F39">
        <v>42</v>
      </c>
      <c r="G39">
        <v>1.1000000000000001</v>
      </c>
      <c r="H39">
        <v>4.8099999999999996</v>
      </c>
      <c r="I39">
        <v>3.54</v>
      </c>
      <c r="J39">
        <v>2.44</v>
      </c>
      <c r="K39">
        <v>52.049180327868797</v>
      </c>
      <c r="L39">
        <v>3056</v>
      </c>
      <c r="M39">
        <v>2.4975800000000001</v>
      </c>
      <c r="N39" t="s">
        <v>194</v>
      </c>
      <c r="O39">
        <v>19.25</v>
      </c>
      <c r="P39">
        <v>2.7514599999999998</v>
      </c>
      <c r="Q39">
        <v>2.985204</v>
      </c>
      <c r="R39">
        <v>-3.2390840000000001</v>
      </c>
    </row>
    <row r="40" spans="1:18" x14ac:dyDescent="0.25">
      <c r="A40" t="s">
        <v>212</v>
      </c>
      <c r="B40" t="s">
        <v>74</v>
      </c>
      <c r="C40" t="s">
        <v>70</v>
      </c>
      <c r="D40">
        <v>8</v>
      </c>
      <c r="E40" t="s">
        <v>94</v>
      </c>
      <c r="F40">
        <v>44</v>
      </c>
      <c r="G40">
        <v>1.08</v>
      </c>
      <c r="H40">
        <v>3.01</v>
      </c>
      <c r="I40">
        <v>2.84</v>
      </c>
      <c r="J40">
        <v>1.76</v>
      </c>
      <c r="K40">
        <v>9.6590909090909101</v>
      </c>
      <c r="L40">
        <v>6731.2</v>
      </c>
      <c r="M40">
        <v>2.7915960000000002</v>
      </c>
      <c r="N40" t="s">
        <v>194</v>
      </c>
      <c r="O40">
        <v>19.25</v>
      </c>
      <c r="P40">
        <v>2.7514599999999998</v>
      </c>
      <c r="Q40">
        <v>2.985204</v>
      </c>
      <c r="R40">
        <v>-2.945068</v>
      </c>
    </row>
    <row r="41" spans="1:18" x14ac:dyDescent="0.25">
      <c r="A41" t="s">
        <v>212</v>
      </c>
      <c r="B41" t="s">
        <v>74</v>
      </c>
      <c r="C41" t="s">
        <v>70</v>
      </c>
      <c r="D41">
        <v>6</v>
      </c>
      <c r="E41" t="s">
        <v>94</v>
      </c>
      <c r="F41">
        <v>45</v>
      </c>
      <c r="G41">
        <v>1.0900000000000001</v>
      </c>
      <c r="H41">
        <v>7.1</v>
      </c>
      <c r="I41">
        <v>4.32</v>
      </c>
      <c r="J41">
        <v>3.23</v>
      </c>
      <c r="K41">
        <v>86.068111455108294</v>
      </c>
      <c r="L41">
        <v>3187.9</v>
      </c>
      <c r="M41">
        <v>2.5081319999999998</v>
      </c>
      <c r="N41" t="s">
        <v>194</v>
      </c>
      <c r="O41">
        <v>19.25</v>
      </c>
      <c r="P41">
        <v>2.7514599999999998</v>
      </c>
      <c r="Q41">
        <v>2.985204</v>
      </c>
      <c r="R41">
        <v>-3.228532</v>
      </c>
    </row>
    <row r="42" spans="1:18" x14ac:dyDescent="0.25">
      <c r="A42" t="s">
        <v>212</v>
      </c>
      <c r="B42" t="s">
        <v>73</v>
      </c>
      <c r="C42" t="s">
        <v>68</v>
      </c>
      <c r="D42">
        <v>3</v>
      </c>
      <c r="E42" t="s">
        <v>213</v>
      </c>
      <c r="F42">
        <v>46</v>
      </c>
      <c r="G42">
        <v>1.0900000000000001</v>
      </c>
      <c r="H42">
        <v>3.68</v>
      </c>
      <c r="I42">
        <v>3.56</v>
      </c>
      <c r="J42">
        <v>2.4700000000000002</v>
      </c>
      <c r="K42">
        <v>4.8582995951417098</v>
      </c>
      <c r="L42">
        <v>7016.3</v>
      </c>
      <c r="M42">
        <v>2.8144040000000001</v>
      </c>
      <c r="N42" t="s">
        <v>194</v>
      </c>
      <c r="O42">
        <v>19.25</v>
      </c>
      <c r="P42">
        <v>2.4264375999999999</v>
      </c>
      <c r="Q42">
        <v>2.985204</v>
      </c>
      <c r="R42">
        <v>-2.5972376000000001</v>
      </c>
    </row>
    <row r="43" spans="1:18" x14ac:dyDescent="0.25">
      <c r="A43" t="s">
        <v>212</v>
      </c>
      <c r="B43" t="s">
        <v>73</v>
      </c>
      <c r="C43" t="s">
        <v>68</v>
      </c>
      <c r="D43">
        <v>2</v>
      </c>
      <c r="E43" t="s">
        <v>154</v>
      </c>
      <c r="F43">
        <v>47</v>
      </c>
      <c r="G43">
        <v>1.07</v>
      </c>
      <c r="H43">
        <v>6.27</v>
      </c>
      <c r="I43">
        <v>5.1100000000000003</v>
      </c>
      <c r="J43">
        <v>4.04</v>
      </c>
      <c r="K43">
        <v>28.712871287128699</v>
      </c>
      <c r="L43">
        <v>22958.7</v>
      </c>
      <c r="M43">
        <v>4.0897959999999998</v>
      </c>
      <c r="N43" t="s">
        <v>194</v>
      </c>
      <c r="O43">
        <v>19.25</v>
      </c>
      <c r="P43">
        <v>2.4264375999999999</v>
      </c>
      <c r="Q43">
        <v>2.985204</v>
      </c>
      <c r="R43">
        <v>-1.3218456000000001</v>
      </c>
    </row>
    <row r="44" spans="1:18" x14ac:dyDescent="0.25">
      <c r="A44" t="s">
        <v>212</v>
      </c>
      <c r="B44" t="s">
        <v>73</v>
      </c>
      <c r="C44" t="s">
        <v>68</v>
      </c>
      <c r="D44">
        <v>1</v>
      </c>
      <c r="E44" t="s">
        <v>154</v>
      </c>
      <c r="F44">
        <v>48</v>
      </c>
      <c r="G44">
        <v>1.08</v>
      </c>
      <c r="H44">
        <v>6.25</v>
      </c>
      <c r="I44">
        <v>5.22</v>
      </c>
      <c r="J44">
        <v>4.1399999999999997</v>
      </c>
      <c r="K44">
        <v>24.879227053140099</v>
      </c>
      <c r="L44">
        <v>63700</v>
      </c>
      <c r="M44">
        <v>7.3491</v>
      </c>
      <c r="N44" t="s">
        <v>194</v>
      </c>
      <c r="O44">
        <v>19.25</v>
      </c>
      <c r="P44">
        <v>2.4264375999999999</v>
      </c>
      <c r="Q44">
        <v>2.985204</v>
      </c>
      <c r="R44">
        <v>1.9374583999999999</v>
      </c>
    </row>
    <row r="45" spans="1:18" x14ac:dyDescent="0.25">
      <c r="A45" t="s">
        <v>212</v>
      </c>
      <c r="B45" t="s">
        <v>73</v>
      </c>
      <c r="C45" t="s">
        <v>70</v>
      </c>
      <c r="D45">
        <v>3</v>
      </c>
      <c r="E45" t="s">
        <v>94</v>
      </c>
      <c r="F45">
        <v>50</v>
      </c>
      <c r="G45">
        <v>1.0900000000000001</v>
      </c>
      <c r="H45">
        <v>3.22</v>
      </c>
      <c r="I45">
        <v>3.03</v>
      </c>
      <c r="J45">
        <v>1.94</v>
      </c>
      <c r="K45">
        <v>9.7938144329897092</v>
      </c>
      <c r="L45">
        <v>9864.6</v>
      </c>
      <c r="M45">
        <v>3.042268</v>
      </c>
      <c r="N45" t="s">
        <v>194</v>
      </c>
      <c r="O45">
        <v>19.25</v>
      </c>
      <c r="P45">
        <v>2.7514599999999998</v>
      </c>
      <c r="Q45">
        <v>2.985204</v>
      </c>
      <c r="R45">
        <v>-2.6943959999999998</v>
      </c>
    </row>
    <row r="46" spans="1:18" x14ac:dyDescent="0.25">
      <c r="A46" t="s">
        <v>212</v>
      </c>
      <c r="B46" t="s">
        <v>73</v>
      </c>
      <c r="C46" t="s">
        <v>70</v>
      </c>
      <c r="D46">
        <v>8</v>
      </c>
      <c r="E46" t="s">
        <v>94</v>
      </c>
      <c r="F46">
        <v>51</v>
      </c>
      <c r="G46">
        <v>1.0900000000000001</v>
      </c>
      <c r="H46">
        <v>3.21</v>
      </c>
      <c r="I46">
        <v>3.02</v>
      </c>
      <c r="J46">
        <v>1.93</v>
      </c>
      <c r="K46">
        <v>9.8445595854922292</v>
      </c>
      <c r="L46">
        <v>1993.5</v>
      </c>
      <c r="M46">
        <v>2.4125800000000002</v>
      </c>
      <c r="N46" t="s">
        <v>194</v>
      </c>
      <c r="O46">
        <v>19.25</v>
      </c>
      <c r="P46">
        <v>2.7514599999999998</v>
      </c>
      <c r="Q46">
        <v>2.985204</v>
      </c>
      <c r="R46">
        <v>-3.324084</v>
      </c>
    </row>
    <row r="47" spans="1:18" x14ac:dyDescent="0.25">
      <c r="A47" t="s">
        <v>212</v>
      </c>
      <c r="B47" t="s">
        <v>73</v>
      </c>
      <c r="C47" t="s">
        <v>70</v>
      </c>
      <c r="D47">
        <v>7</v>
      </c>
      <c r="E47" t="s">
        <v>94</v>
      </c>
      <c r="F47">
        <v>52</v>
      </c>
      <c r="G47">
        <v>1.1000000000000001</v>
      </c>
      <c r="H47">
        <v>4.4000000000000004</v>
      </c>
      <c r="I47">
        <v>3.68</v>
      </c>
      <c r="J47">
        <v>2.58</v>
      </c>
      <c r="K47">
        <v>27.9069767441861</v>
      </c>
      <c r="L47">
        <v>5086.8999999999996</v>
      </c>
      <c r="M47">
        <v>2.6600519999999999</v>
      </c>
      <c r="N47" t="s">
        <v>194</v>
      </c>
      <c r="O47">
        <v>19.25</v>
      </c>
      <c r="P47">
        <v>2.7514599999999998</v>
      </c>
      <c r="Q47">
        <v>2.985204</v>
      </c>
      <c r="R47">
        <v>-3.0766119999999999</v>
      </c>
    </row>
    <row r="48" spans="1:18" x14ac:dyDescent="0.25">
      <c r="A48" t="s">
        <v>212</v>
      </c>
      <c r="B48" t="s">
        <v>73</v>
      </c>
      <c r="C48" t="s">
        <v>70</v>
      </c>
      <c r="D48">
        <v>6</v>
      </c>
      <c r="E48" t="s">
        <v>94</v>
      </c>
      <c r="F48">
        <v>53</v>
      </c>
      <c r="G48">
        <v>1.1200000000000001</v>
      </c>
      <c r="H48">
        <v>2.91</v>
      </c>
      <c r="I48">
        <v>2.41</v>
      </c>
      <c r="J48">
        <v>1.29</v>
      </c>
      <c r="K48">
        <v>38.759689922480597</v>
      </c>
      <c r="L48">
        <v>19316.7</v>
      </c>
      <c r="M48">
        <v>3.7984360000000001</v>
      </c>
      <c r="N48" t="s">
        <v>194</v>
      </c>
      <c r="O48">
        <v>19.25</v>
      </c>
      <c r="P48">
        <v>2.7514599999999998</v>
      </c>
      <c r="Q48">
        <v>2.985204</v>
      </c>
      <c r="R48">
        <v>-1.9382280000000001</v>
      </c>
    </row>
    <row r="49" spans="1:18" x14ac:dyDescent="0.25">
      <c r="A49" t="s">
        <v>212</v>
      </c>
      <c r="B49" t="s">
        <v>73</v>
      </c>
      <c r="C49" t="s">
        <v>70</v>
      </c>
      <c r="D49">
        <v>4</v>
      </c>
      <c r="E49" t="s">
        <v>94</v>
      </c>
      <c r="F49">
        <v>54</v>
      </c>
      <c r="G49">
        <v>1.1200000000000001</v>
      </c>
      <c r="H49">
        <v>3.61</v>
      </c>
      <c r="I49">
        <v>3.08</v>
      </c>
      <c r="J49">
        <v>1.96</v>
      </c>
      <c r="K49">
        <v>27.040816326530599</v>
      </c>
      <c r="L49">
        <v>18905.2</v>
      </c>
      <c r="M49">
        <v>3.7655159999999999</v>
      </c>
      <c r="N49" t="s">
        <v>194</v>
      </c>
      <c r="O49">
        <v>19.25</v>
      </c>
      <c r="P49">
        <v>2.7514599999999998</v>
      </c>
      <c r="Q49">
        <v>2.985204</v>
      </c>
      <c r="R49">
        <v>-1.9711479999999999</v>
      </c>
    </row>
    <row r="50" spans="1:18" x14ac:dyDescent="0.25">
      <c r="A50" t="s">
        <v>212</v>
      </c>
      <c r="B50" t="s">
        <v>73</v>
      </c>
      <c r="C50" t="s">
        <v>70</v>
      </c>
      <c r="D50">
        <v>5</v>
      </c>
      <c r="E50" t="s">
        <v>94</v>
      </c>
      <c r="F50">
        <v>55</v>
      </c>
      <c r="G50">
        <v>1.1100000000000001</v>
      </c>
      <c r="H50">
        <v>5</v>
      </c>
      <c r="I50">
        <v>4.25</v>
      </c>
      <c r="J50">
        <v>3.14</v>
      </c>
      <c r="K50">
        <v>23.8853503184713</v>
      </c>
      <c r="L50">
        <v>16495.400000000001</v>
      </c>
      <c r="M50">
        <v>3.5727319999999998</v>
      </c>
      <c r="N50" t="s">
        <v>194</v>
      </c>
      <c r="O50">
        <v>19.25</v>
      </c>
      <c r="P50">
        <v>2.7514599999999998</v>
      </c>
      <c r="Q50">
        <v>2.985204</v>
      </c>
      <c r="R50">
        <v>-2.163932</v>
      </c>
    </row>
    <row r="51" spans="1:18" x14ac:dyDescent="0.25">
      <c r="A51" t="s">
        <v>212</v>
      </c>
      <c r="B51" t="s">
        <v>73</v>
      </c>
      <c r="C51" t="s">
        <v>70</v>
      </c>
      <c r="D51">
        <v>2</v>
      </c>
      <c r="E51" t="s">
        <v>94</v>
      </c>
      <c r="F51">
        <v>56</v>
      </c>
      <c r="G51">
        <v>1.0900000000000001</v>
      </c>
      <c r="H51">
        <v>2.59</v>
      </c>
      <c r="I51">
        <v>2.5299999999999998</v>
      </c>
      <c r="J51">
        <v>1.44</v>
      </c>
      <c r="K51">
        <v>4.1666666666666696</v>
      </c>
      <c r="L51">
        <v>22405.9</v>
      </c>
      <c r="M51">
        <v>4.0455719999999999</v>
      </c>
      <c r="N51" t="s">
        <v>194</v>
      </c>
      <c r="O51">
        <v>19.25</v>
      </c>
      <c r="P51">
        <v>2.7514599999999998</v>
      </c>
      <c r="Q51">
        <v>2.985204</v>
      </c>
      <c r="R51">
        <v>-1.691092</v>
      </c>
    </row>
    <row r="52" spans="1:18" x14ac:dyDescent="0.25">
      <c r="A52" t="s">
        <v>212</v>
      </c>
      <c r="B52" t="s">
        <v>73</v>
      </c>
      <c r="C52" t="s">
        <v>69</v>
      </c>
      <c r="D52">
        <v>8</v>
      </c>
      <c r="E52" t="s">
        <v>94</v>
      </c>
      <c r="F52">
        <v>58</v>
      </c>
      <c r="G52">
        <v>1.08</v>
      </c>
      <c r="H52">
        <v>14.78</v>
      </c>
      <c r="I52">
        <v>14.06</v>
      </c>
      <c r="J52">
        <v>12.98</v>
      </c>
      <c r="K52">
        <v>5.5469953775038396</v>
      </c>
      <c r="L52">
        <v>7414</v>
      </c>
      <c r="M52">
        <v>2.8462200000000002</v>
      </c>
      <c r="N52" t="s">
        <v>194</v>
      </c>
      <c r="O52">
        <v>19.25</v>
      </c>
      <c r="P52">
        <v>2.8059191999999999</v>
      </c>
      <c r="Q52">
        <v>2.985204</v>
      </c>
      <c r="R52">
        <v>-2.9449032000000002</v>
      </c>
    </row>
    <row r="53" spans="1:18" x14ac:dyDescent="0.25">
      <c r="A53" t="s">
        <v>212</v>
      </c>
      <c r="B53" t="s">
        <v>73</v>
      </c>
      <c r="C53" t="s">
        <v>70</v>
      </c>
      <c r="D53">
        <v>1</v>
      </c>
      <c r="E53" t="s">
        <v>94</v>
      </c>
      <c r="F53">
        <v>59</v>
      </c>
      <c r="G53">
        <v>1.1200000000000001</v>
      </c>
      <c r="H53">
        <v>2.79</v>
      </c>
      <c r="I53">
        <v>2.67</v>
      </c>
      <c r="J53">
        <v>1.55</v>
      </c>
      <c r="K53">
        <v>7.7419354838709804</v>
      </c>
      <c r="L53">
        <v>2983.3</v>
      </c>
      <c r="M53">
        <v>2.4917639999999999</v>
      </c>
      <c r="N53" t="s">
        <v>194</v>
      </c>
      <c r="O53">
        <v>19.25</v>
      </c>
      <c r="P53">
        <v>2.7514599999999998</v>
      </c>
      <c r="Q53">
        <v>2.985204</v>
      </c>
      <c r="R53">
        <v>-3.2448999999999999</v>
      </c>
    </row>
    <row r="54" spans="1:18" x14ac:dyDescent="0.25">
      <c r="A54" t="s">
        <v>212</v>
      </c>
      <c r="B54" t="s">
        <v>73</v>
      </c>
      <c r="C54" t="s">
        <v>69</v>
      </c>
      <c r="D54">
        <v>7</v>
      </c>
      <c r="E54" t="s">
        <v>94</v>
      </c>
      <c r="F54">
        <v>60</v>
      </c>
      <c r="G54">
        <v>1.1200000000000001</v>
      </c>
      <c r="H54">
        <v>11.44</v>
      </c>
      <c r="I54">
        <v>11.18</v>
      </c>
      <c r="J54">
        <v>10.06</v>
      </c>
      <c r="K54">
        <v>2.5844930417495</v>
      </c>
      <c r="L54">
        <v>12945.6</v>
      </c>
      <c r="M54">
        <v>3.288748</v>
      </c>
      <c r="N54" t="s">
        <v>194</v>
      </c>
      <c r="O54">
        <v>19.25</v>
      </c>
      <c r="P54">
        <v>2.8059191999999999</v>
      </c>
      <c r="Q54">
        <v>2.985204</v>
      </c>
      <c r="R54">
        <v>-2.5023751999999999</v>
      </c>
    </row>
    <row r="55" spans="1:18" x14ac:dyDescent="0.25">
      <c r="A55" t="s">
        <v>212</v>
      </c>
      <c r="B55" t="s">
        <v>73</v>
      </c>
      <c r="C55" t="s">
        <v>69</v>
      </c>
      <c r="D55">
        <v>4</v>
      </c>
      <c r="E55" t="s">
        <v>94</v>
      </c>
      <c r="F55">
        <v>61</v>
      </c>
      <c r="G55">
        <v>1.1100000000000001</v>
      </c>
      <c r="H55">
        <v>13.2</v>
      </c>
      <c r="I55">
        <v>12.66</v>
      </c>
      <c r="J55">
        <v>11.55</v>
      </c>
      <c r="K55">
        <v>4.6753246753246698</v>
      </c>
      <c r="L55">
        <v>4959.3</v>
      </c>
      <c r="M55">
        <v>2.6498439999999999</v>
      </c>
      <c r="N55" t="s">
        <v>194</v>
      </c>
      <c r="O55">
        <v>19.25</v>
      </c>
      <c r="P55">
        <v>2.8059191999999999</v>
      </c>
      <c r="Q55">
        <v>2.985204</v>
      </c>
      <c r="R55">
        <v>-3.1412792</v>
      </c>
    </row>
    <row r="56" spans="1:18" x14ac:dyDescent="0.25">
      <c r="A56" t="s">
        <v>212</v>
      </c>
      <c r="B56" t="s">
        <v>73</v>
      </c>
      <c r="C56" t="s">
        <v>69</v>
      </c>
      <c r="D56">
        <v>5</v>
      </c>
      <c r="E56" t="s">
        <v>94</v>
      </c>
      <c r="F56">
        <v>62</v>
      </c>
      <c r="G56">
        <v>1.1200000000000001</v>
      </c>
      <c r="H56">
        <v>9.44</v>
      </c>
      <c r="I56">
        <v>9.15</v>
      </c>
      <c r="J56">
        <v>8.0299999999999994</v>
      </c>
      <c r="K56">
        <v>3.6114570361145599</v>
      </c>
      <c r="L56">
        <v>17869.2</v>
      </c>
      <c r="M56">
        <v>3.682636</v>
      </c>
      <c r="N56" t="s">
        <v>194</v>
      </c>
      <c r="O56">
        <v>19.25</v>
      </c>
      <c r="P56">
        <v>2.8059191999999999</v>
      </c>
      <c r="Q56">
        <v>2.985204</v>
      </c>
      <c r="R56">
        <v>-2.1084871999999999</v>
      </c>
    </row>
    <row r="57" spans="1:18" x14ac:dyDescent="0.25">
      <c r="A57" t="s">
        <v>212</v>
      </c>
      <c r="B57" t="s">
        <v>73</v>
      </c>
      <c r="C57" t="s">
        <v>69</v>
      </c>
      <c r="D57">
        <v>6</v>
      </c>
      <c r="E57" t="s">
        <v>94</v>
      </c>
      <c r="F57">
        <v>63</v>
      </c>
      <c r="G57">
        <v>1.1100000000000001</v>
      </c>
      <c r="H57">
        <v>13.26</v>
      </c>
      <c r="I57">
        <v>12.84</v>
      </c>
      <c r="J57">
        <v>11.73</v>
      </c>
      <c r="K57">
        <v>3.5805626598465499</v>
      </c>
      <c r="L57">
        <v>10016.9</v>
      </c>
      <c r="M57">
        <v>3.0544519999999999</v>
      </c>
      <c r="N57" t="s">
        <v>194</v>
      </c>
      <c r="O57">
        <v>19.25</v>
      </c>
      <c r="P57">
        <v>2.8059191999999999</v>
      </c>
      <c r="Q57">
        <v>2.985204</v>
      </c>
      <c r="R57">
        <v>-2.7366712</v>
      </c>
    </row>
    <row r="58" spans="1:18" x14ac:dyDescent="0.25">
      <c r="A58" t="s">
        <v>212</v>
      </c>
      <c r="B58" t="s">
        <v>73</v>
      </c>
      <c r="C58" t="s">
        <v>69</v>
      </c>
      <c r="D58">
        <v>3</v>
      </c>
      <c r="E58" t="s">
        <v>94</v>
      </c>
      <c r="F58">
        <v>64</v>
      </c>
      <c r="G58">
        <v>1.1100000000000001</v>
      </c>
      <c r="H58">
        <v>12.08</v>
      </c>
      <c r="I58">
        <v>11.88</v>
      </c>
      <c r="J58">
        <v>10.77</v>
      </c>
      <c r="K58">
        <v>1.8570102135561699</v>
      </c>
      <c r="L58">
        <v>7765.3</v>
      </c>
      <c r="M58">
        <v>2.8743240000000001</v>
      </c>
      <c r="N58" t="s">
        <v>194</v>
      </c>
      <c r="O58">
        <v>19.25</v>
      </c>
      <c r="P58">
        <v>2.8059191999999999</v>
      </c>
      <c r="Q58">
        <v>2.985204</v>
      </c>
      <c r="R58">
        <v>-2.9167991999999998</v>
      </c>
    </row>
    <row r="59" spans="1:18" x14ac:dyDescent="0.25">
      <c r="A59" t="s">
        <v>212</v>
      </c>
      <c r="B59" t="s">
        <v>73</v>
      </c>
      <c r="C59" t="s">
        <v>69</v>
      </c>
      <c r="D59">
        <v>2</v>
      </c>
      <c r="E59" t="s">
        <v>94</v>
      </c>
      <c r="F59">
        <v>65</v>
      </c>
      <c r="G59">
        <v>1.1100000000000001</v>
      </c>
      <c r="H59">
        <v>12.65</v>
      </c>
      <c r="I59">
        <v>12.25</v>
      </c>
      <c r="J59">
        <v>11.14</v>
      </c>
      <c r="K59">
        <v>3.5906642728904901</v>
      </c>
      <c r="L59">
        <v>28965.9</v>
      </c>
      <c r="M59">
        <v>4.5703719999999999</v>
      </c>
      <c r="N59" t="s">
        <v>194</v>
      </c>
      <c r="O59">
        <v>19.25</v>
      </c>
      <c r="P59">
        <v>2.8059191999999999</v>
      </c>
      <c r="Q59">
        <v>2.985204</v>
      </c>
      <c r="R59">
        <v>-1.2207512</v>
      </c>
    </row>
    <row r="60" spans="1:18" x14ac:dyDescent="0.25">
      <c r="A60" t="s">
        <v>212</v>
      </c>
      <c r="B60" t="s">
        <v>73</v>
      </c>
      <c r="C60" t="s">
        <v>69</v>
      </c>
      <c r="D60">
        <v>1</v>
      </c>
      <c r="E60" t="s">
        <v>94</v>
      </c>
      <c r="F60">
        <v>66</v>
      </c>
      <c r="G60">
        <v>1.1000000000000001</v>
      </c>
      <c r="H60">
        <v>6.69</v>
      </c>
      <c r="I60">
        <v>6.29</v>
      </c>
      <c r="J60">
        <v>5.19</v>
      </c>
      <c r="K60">
        <v>7.7071290944123403</v>
      </c>
      <c r="L60">
        <v>10473.1</v>
      </c>
      <c r="M60">
        <v>3.090948</v>
      </c>
      <c r="N60" t="s">
        <v>194</v>
      </c>
      <c r="O60">
        <v>19.25</v>
      </c>
      <c r="P60">
        <v>2.8059191999999999</v>
      </c>
      <c r="Q60">
        <v>2.985204</v>
      </c>
      <c r="R60">
        <v>-2.7001751999999999</v>
      </c>
    </row>
    <row r="61" spans="1:18" x14ac:dyDescent="0.25">
      <c r="A61" t="s">
        <v>212</v>
      </c>
      <c r="B61" t="s">
        <v>73</v>
      </c>
      <c r="C61" t="s">
        <v>68</v>
      </c>
      <c r="D61">
        <v>7</v>
      </c>
      <c r="E61" t="s">
        <v>154</v>
      </c>
      <c r="F61">
        <v>67</v>
      </c>
      <c r="G61">
        <v>1.0900000000000001</v>
      </c>
      <c r="H61">
        <v>5.16</v>
      </c>
      <c r="I61">
        <v>4.97</v>
      </c>
      <c r="J61">
        <v>3.88</v>
      </c>
      <c r="K61">
        <v>4.8969072164948599</v>
      </c>
      <c r="L61">
        <v>7632</v>
      </c>
      <c r="M61">
        <v>2.8636599999999999</v>
      </c>
      <c r="N61" t="s">
        <v>194</v>
      </c>
      <c r="O61">
        <v>19.25</v>
      </c>
      <c r="P61">
        <v>2.4264375999999999</v>
      </c>
      <c r="Q61">
        <v>2.985204</v>
      </c>
      <c r="R61">
        <v>-2.5479816</v>
      </c>
    </row>
    <row r="62" spans="1:18" x14ac:dyDescent="0.25">
      <c r="A62" t="s">
        <v>212</v>
      </c>
      <c r="B62" t="s">
        <v>73</v>
      </c>
      <c r="C62" t="s">
        <v>68</v>
      </c>
      <c r="D62">
        <v>8</v>
      </c>
      <c r="E62" t="s">
        <v>154</v>
      </c>
      <c r="F62">
        <v>68</v>
      </c>
      <c r="G62">
        <v>1.1000000000000001</v>
      </c>
      <c r="H62">
        <v>2.76</v>
      </c>
      <c r="I62">
        <v>2.7</v>
      </c>
      <c r="J62">
        <v>1.6</v>
      </c>
      <c r="K62">
        <v>3.74999999999998</v>
      </c>
      <c r="L62">
        <v>12645.5</v>
      </c>
      <c r="M62">
        <v>3.2647400000000002</v>
      </c>
      <c r="N62" t="s">
        <v>194</v>
      </c>
      <c r="O62">
        <v>19.25</v>
      </c>
      <c r="P62">
        <v>2.4264375999999999</v>
      </c>
      <c r="Q62">
        <v>2.985204</v>
      </c>
      <c r="R62">
        <v>-2.1469016000000001</v>
      </c>
    </row>
    <row r="63" spans="1:18" x14ac:dyDescent="0.25">
      <c r="A63" t="s">
        <v>212</v>
      </c>
      <c r="B63" t="s">
        <v>73</v>
      </c>
      <c r="C63" t="s">
        <v>68</v>
      </c>
      <c r="D63">
        <v>4</v>
      </c>
      <c r="E63" t="s">
        <v>214</v>
      </c>
      <c r="F63">
        <v>70</v>
      </c>
      <c r="G63">
        <v>1.1100000000000001</v>
      </c>
      <c r="H63">
        <v>3.49</v>
      </c>
      <c r="I63">
        <v>3.39</v>
      </c>
      <c r="J63">
        <v>2.2799999999999998</v>
      </c>
      <c r="K63">
        <v>4.3859649122807003</v>
      </c>
      <c r="L63">
        <v>9814.4</v>
      </c>
      <c r="M63">
        <v>3.038252</v>
      </c>
      <c r="N63" t="s">
        <v>194</v>
      </c>
      <c r="O63">
        <v>19.25</v>
      </c>
      <c r="P63">
        <v>2.4264375999999999</v>
      </c>
      <c r="Q63">
        <v>2.985204</v>
      </c>
      <c r="R63">
        <v>-2.3733895999999999</v>
      </c>
    </row>
    <row r="64" spans="1:18" x14ac:dyDescent="0.25">
      <c r="A64" t="s">
        <v>212</v>
      </c>
      <c r="B64" t="s">
        <v>73</v>
      </c>
      <c r="C64" t="s">
        <v>68</v>
      </c>
      <c r="D64">
        <v>5</v>
      </c>
      <c r="E64" t="s">
        <v>213</v>
      </c>
      <c r="F64">
        <v>71</v>
      </c>
      <c r="G64">
        <v>1.1100000000000001</v>
      </c>
      <c r="H64">
        <v>4.75</v>
      </c>
      <c r="I64">
        <v>4.4000000000000004</v>
      </c>
      <c r="J64">
        <v>3.29</v>
      </c>
      <c r="K64">
        <v>10.6382978723404</v>
      </c>
      <c r="L64">
        <v>8393.1</v>
      </c>
      <c r="M64">
        <v>2.9245480000000001</v>
      </c>
      <c r="N64" t="s">
        <v>194</v>
      </c>
      <c r="O64">
        <v>19.25</v>
      </c>
      <c r="P64">
        <v>2.4264375999999999</v>
      </c>
      <c r="Q64">
        <v>2.985204</v>
      </c>
      <c r="R64">
        <v>-2.4870936000000001</v>
      </c>
    </row>
    <row r="65" spans="1:18" x14ac:dyDescent="0.25">
      <c r="A65" t="s">
        <v>212</v>
      </c>
      <c r="B65" t="s">
        <v>73</v>
      </c>
      <c r="C65" t="s">
        <v>68</v>
      </c>
      <c r="D65">
        <v>6</v>
      </c>
      <c r="E65" t="s">
        <v>214</v>
      </c>
      <c r="F65">
        <v>72</v>
      </c>
      <c r="G65">
        <v>1.1200000000000001</v>
      </c>
      <c r="H65">
        <v>7.23</v>
      </c>
      <c r="I65">
        <v>6.77</v>
      </c>
      <c r="J65">
        <v>5.65</v>
      </c>
      <c r="K65">
        <v>8.1415929203540003</v>
      </c>
      <c r="L65">
        <v>19461.5</v>
      </c>
      <c r="M65">
        <v>3.8100200000000002</v>
      </c>
      <c r="N65" t="s">
        <v>194</v>
      </c>
      <c r="O65">
        <v>19.25</v>
      </c>
      <c r="P65">
        <v>2.4264375999999999</v>
      </c>
      <c r="Q65">
        <v>2.985204</v>
      </c>
      <c r="R65">
        <v>-1.6016216000000001</v>
      </c>
    </row>
    <row r="66" spans="1:18" x14ac:dyDescent="0.25">
      <c r="A66" t="s">
        <v>212</v>
      </c>
      <c r="B66" t="s">
        <v>73</v>
      </c>
      <c r="C66" t="s">
        <v>61</v>
      </c>
      <c r="D66">
        <v>6</v>
      </c>
      <c r="E66" t="s">
        <v>150</v>
      </c>
      <c r="F66">
        <v>73</v>
      </c>
      <c r="G66">
        <v>1.1100000000000001</v>
      </c>
      <c r="H66">
        <v>3.65</v>
      </c>
      <c r="I66">
        <v>3.55</v>
      </c>
      <c r="J66">
        <v>2.44</v>
      </c>
      <c r="K66">
        <v>4.0983606557377099</v>
      </c>
      <c r="L66">
        <v>11647.1</v>
      </c>
      <c r="M66">
        <v>3.1848679999999998</v>
      </c>
      <c r="N66" t="s">
        <v>194</v>
      </c>
      <c r="O66">
        <v>19.25</v>
      </c>
      <c r="P66">
        <v>8.0429671999999997</v>
      </c>
      <c r="Q66">
        <v>2.985204</v>
      </c>
      <c r="R66">
        <v>-7.8433032000000003</v>
      </c>
    </row>
    <row r="67" spans="1:18" x14ac:dyDescent="0.25">
      <c r="A67" t="s">
        <v>212</v>
      </c>
      <c r="B67" t="s">
        <v>73</v>
      </c>
      <c r="C67" t="s">
        <v>61</v>
      </c>
      <c r="D67">
        <v>2</v>
      </c>
      <c r="E67" t="s">
        <v>151</v>
      </c>
      <c r="F67">
        <v>75</v>
      </c>
      <c r="G67">
        <v>1.1000000000000001</v>
      </c>
      <c r="H67">
        <v>2.94</v>
      </c>
      <c r="I67">
        <v>2.8</v>
      </c>
      <c r="J67">
        <v>1.7</v>
      </c>
      <c r="K67">
        <v>8.2352941176470704</v>
      </c>
      <c r="L67">
        <v>10863</v>
      </c>
      <c r="M67">
        <v>3.1221399999999999</v>
      </c>
      <c r="N67" t="s">
        <v>194</v>
      </c>
      <c r="O67">
        <v>19.25</v>
      </c>
      <c r="P67">
        <v>8.0429671999999997</v>
      </c>
      <c r="Q67">
        <v>2.985204</v>
      </c>
      <c r="R67">
        <v>-7.9060312000000001</v>
      </c>
    </row>
    <row r="68" spans="1:18" x14ac:dyDescent="0.25">
      <c r="A68" t="s">
        <v>212</v>
      </c>
      <c r="B68" t="s">
        <v>73</v>
      </c>
      <c r="C68" t="s">
        <v>61</v>
      </c>
      <c r="D68">
        <v>1</v>
      </c>
      <c r="E68" t="s">
        <v>150</v>
      </c>
      <c r="F68">
        <v>76</v>
      </c>
      <c r="G68">
        <v>1.1200000000000001</v>
      </c>
      <c r="H68">
        <v>2.04</v>
      </c>
      <c r="I68">
        <v>1.94</v>
      </c>
      <c r="J68">
        <v>0.82</v>
      </c>
      <c r="K68">
        <v>12.1951219512195</v>
      </c>
      <c r="L68">
        <v>9659.5</v>
      </c>
      <c r="M68">
        <v>3.0258600000000002</v>
      </c>
      <c r="N68" t="s">
        <v>194</v>
      </c>
      <c r="O68">
        <v>19.25</v>
      </c>
      <c r="P68">
        <v>8.0429671999999997</v>
      </c>
      <c r="Q68">
        <v>2.985204</v>
      </c>
      <c r="R68">
        <v>-8.0023111999999994</v>
      </c>
    </row>
    <row r="69" spans="1:18" x14ac:dyDescent="0.25">
      <c r="A69" t="s">
        <v>212</v>
      </c>
      <c r="B69" t="s">
        <v>73</v>
      </c>
      <c r="C69" t="s">
        <v>61</v>
      </c>
      <c r="D69">
        <v>7</v>
      </c>
      <c r="E69" t="s">
        <v>215</v>
      </c>
      <c r="F69">
        <v>77</v>
      </c>
      <c r="G69">
        <v>1.1299999999999999</v>
      </c>
      <c r="H69">
        <v>3.85</v>
      </c>
      <c r="I69">
        <v>3.59</v>
      </c>
      <c r="J69">
        <v>2.46</v>
      </c>
      <c r="K69">
        <v>10.569105691056899</v>
      </c>
      <c r="L69">
        <v>5099.6000000000004</v>
      </c>
      <c r="M69">
        <v>2.6610680000000002</v>
      </c>
      <c r="N69" t="s">
        <v>194</v>
      </c>
      <c r="O69">
        <v>19.25</v>
      </c>
      <c r="P69">
        <v>8.0429671999999997</v>
      </c>
      <c r="Q69">
        <v>2.985204</v>
      </c>
      <c r="R69">
        <v>-8.3671032000000007</v>
      </c>
    </row>
    <row r="70" spans="1:18" x14ac:dyDescent="0.25">
      <c r="A70" t="s">
        <v>212</v>
      </c>
      <c r="B70" t="s">
        <v>73</v>
      </c>
      <c r="C70" t="s">
        <v>61</v>
      </c>
      <c r="D70">
        <v>3</v>
      </c>
      <c r="E70" t="s">
        <v>150</v>
      </c>
      <c r="F70">
        <v>78</v>
      </c>
      <c r="G70">
        <v>1.1100000000000001</v>
      </c>
      <c r="H70">
        <v>4.92</v>
      </c>
      <c r="I70">
        <v>4.84</v>
      </c>
      <c r="J70">
        <v>3.73</v>
      </c>
      <c r="K70">
        <v>2.1447721179624701</v>
      </c>
      <c r="L70">
        <v>6154.7</v>
      </c>
      <c r="M70">
        <v>2.745476</v>
      </c>
      <c r="N70" t="s">
        <v>194</v>
      </c>
      <c r="O70">
        <v>19.25</v>
      </c>
      <c r="P70">
        <v>8.0429671999999997</v>
      </c>
      <c r="Q70">
        <v>2.985204</v>
      </c>
      <c r="R70">
        <v>-8.2826951999999991</v>
      </c>
    </row>
    <row r="71" spans="1:18" x14ac:dyDescent="0.25">
      <c r="A71" t="s">
        <v>212</v>
      </c>
      <c r="B71" t="s">
        <v>73</v>
      </c>
      <c r="C71" t="s">
        <v>61</v>
      </c>
      <c r="D71">
        <v>5</v>
      </c>
      <c r="E71" t="s">
        <v>215</v>
      </c>
      <c r="F71">
        <v>79</v>
      </c>
      <c r="G71">
        <v>1.0900000000000001</v>
      </c>
      <c r="H71">
        <v>4.08</v>
      </c>
      <c r="I71">
        <v>3.91</v>
      </c>
      <c r="J71">
        <v>2.82</v>
      </c>
      <c r="K71">
        <v>6.0283687943262398</v>
      </c>
      <c r="L71">
        <v>10353.700000000001</v>
      </c>
      <c r="M71">
        <v>3.0813959999999998</v>
      </c>
      <c r="N71" t="s">
        <v>194</v>
      </c>
      <c r="O71">
        <v>19.25</v>
      </c>
      <c r="P71">
        <v>8.0429671999999997</v>
      </c>
      <c r="Q71">
        <v>2.985204</v>
      </c>
      <c r="R71">
        <v>-7.9467752000000003</v>
      </c>
    </row>
    <row r="72" spans="1:18" x14ac:dyDescent="0.25">
      <c r="A72" t="s">
        <v>212</v>
      </c>
      <c r="B72" t="s">
        <v>73</v>
      </c>
      <c r="C72" t="s">
        <v>66</v>
      </c>
      <c r="D72">
        <v>2</v>
      </c>
      <c r="E72" t="s">
        <v>94</v>
      </c>
      <c r="F72">
        <v>80</v>
      </c>
      <c r="G72">
        <v>1.1200000000000001</v>
      </c>
      <c r="H72">
        <v>2.2400000000000002</v>
      </c>
      <c r="I72">
        <v>2.15</v>
      </c>
      <c r="J72">
        <v>1.03</v>
      </c>
      <c r="K72">
        <v>8.7378640776699292</v>
      </c>
      <c r="L72">
        <v>16720.5</v>
      </c>
      <c r="M72">
        <v>3.5907399999999998</v>
      </c>
      <c r="N72" t="s">
        <v>194</v>
      </c>
      <c r="O72">
        <v>19.25</v>
      </c>
      <c r="P72">
        <v>2.3336247999999999</v>
      </c>
      <c r="Q72">
        <v>2.985204</v>
      </c>
      <c r="R72">
        <v>-1.7280888000000001</v>
      </c>
    </row>
    <row r="73" spans="1:18" x14ac:dyDescent="0.25">
      <c r="A73" t="s">
        <v>212</v>
      </c>
      <c r="B73" t="s">
        <v>73</v>
      </c>
      <c r="C73" t="s">
        <v>61</v>
      </c>
      <c r="D73">
        <v>4</v>
      </c>
      <c r="E73" t="s">
        <v>150</v>
      </c>
      <c r="F73">
        <v>81</v>
      </c>
      <c r="G73">
        <v>1.0900000000000001</v>
      </c>
      <c r="H73">
        <v>4.09</v>
      </c>
      <c r="I73">
        <v>4.03</v>
      </c>
      <c r="J73">
        <v>2.94</v>
      </c>
      <c r="K73">
        <v>2.0408163265305999</v>
      </c>
      <c r="L73">
        <v>8202.6</v>
      </c>
      <c r="M73">
        <v>2.9093079999999998</v>
      </c>
      <c r="N73" t="s">
        <v>194</v>
      </c>
      <c r="O73">
        <v>19.25</v>
      </c>
      <c r="P73">
        <v>8.0429671999999997</v>
      </c>
      <c r="Q73">
        <v>2.985204</v>
      </c>
      <c r="R73">
        <v>-8.1188631999999998</v>
      </c>
    </row>
    <row r="74" spans="1:18" x14ac:dyDescent="0.25">
      <c r="A74" t="s">
        <v>212</v>
      </c>
      <c r="B74" t="s">
        <v>73</v>
      </c>
      <c r="C74" t="s">
        <v>66</v>
      </c>
      <c r="D74">
        <v>1</v>
      </c>
      <c r="E74" t="s">
        <v>94</v>
      </c>
      <c r="F74">
        <v>82</v>
      </c>
      <c r="G74">
        <v>1.1000000000000001</v>
      </c>
      <c r="H74">
        <v>1.77</v>
      </c>
      <c r="I74">
        <v>1.72</v>
      </c>
      <c r="J74">
        <v>0.62</v>
      </c>
      <c r="K74">
        <v>8.0645161290322704</v>
      </c>
      <c r="L74">
        <v>6257.3</v>
      </c>
      <c r="M74">
        <v>2.7536839999999998</v>
      </c>
      <c r="N74" t="s">
        <v>194</v>
      </c>
      <c r="O74">
        <v>19.25</v>
      </c>
      <c r="P74">
        <v>2.3336247999999999</v>
      </c>
      <c r="Q74">
        <v>2.985204</v>
      </c>
      <c r="R74">
        <v>-2.5651448000000001</v>
      </c>
    </row>
    <row r="75" spans="1:18" x14ac:dyDescent="0.25">
      <c r="A75" t="s">
        <v>212</v>
      </c>
      <c r="B75" t="s">
        <v>73</v>
      </c>
      <c r="C75" t="s">
        <v>66</v>
      </c>
      <c r="D75">
        <v>5</v>
      </c>
      <c r="E75" t="s">
        <v>94</v>
      </c>
      <c r="F75">
        <v>83</v>
      </c>
      <c r="G75">
        <v>1.08</v>
      </c>
      <c r="H75">
        <v>2.23</v>
      </c>
      <c r="I75">
        <v>2.09</v>
      </c>
      <c r="J75">
        <v>1.01</v>
      </c>
      <c r="K75">
        <v>13.8613861386139</v>
      </c>
      <c r="L75">
        <v>18851.099999999999</v>
      </c>
      <c r="M75">
        <v>3.7611880000000002</v>
      </c>
      <c r="N75" t="s">
        <v>194</v>
      </c>
      <c r="O75">
        <v>19.25</v>
      </c>
      <c r="P75">
        <v>2.3336247999999999</v>
      </c>
      <c r="Q75">
        <v>2.985204</v>
      </c>
      <c r="R75">
        <v>-1.5576407999999999</v>
      </c>
    </row>
    <row r="76" spans="1:18" x14ac:dyDescent="0.25">
      <c r="A76" t="s">
        <v>212</v>
      </c>
      <c r="B76" t="s">
        <v>73</v>
      </c>
      <c r="C76" t="s">
        <v>66</v>
      </c>
      <c r="D76">
        <v>4</v>
      </c>
      <c r="E76" t="s">
        <v>94</v>
      </c>
      <c r="F76">
        <v>84</v>
      </c>
      <c r="G76">
        <v>1.0900000000000001</v>
      </c>
      <c r="H76">
        <v>2.23</v>
      </c>
      <c r="I76">
        <v>2.06</v>
      </c>
      <c r="J76">
        <v>0.97</v>
      </c>
      <c r="K76">
        <v>17.525773195876301</v>
      </c>
      <c r="L76">
        <v>9264.4</v>
      </c>
      <c r="M76">
        <v>2.9942519999999999</v>
      </c>
      <c r="N76" t="s">
        <v>194</v>
      </c>
      <c r="O76">
        <v>19.25</v>
      </c>
      <c r="P76">
        <v>2.3336247999999999</v>
      </c>
      <c r="Q76">
        <v>2.985204</v>
      </c>
      <c r="R76">
        <v>-2.3245768</v>
      </c>
    </row>
    <row r="77" spans="1:18" x14ac:dyDescent="0.25">
      <c r="A77" t="s">
        <v>212</v>
      </c>
      <c r="B77" t="s">
        <v>73</v>
      </c>
      <c r="C77" t="s">
        <v>66</v>
      </c>
      <c r="D77">
        <v>3</v>
      </c>
      <c r="E77" t="s">
        <v>94</v>
      </c>
      <c r="F77">
        <v>85</v>
      </c>
      <c r="G77">
        <v>1.1200000000000001</v>
      </c>
      <c r="H77">
        <v>1.96</v>
      </c>
      <c r="I77">
        <v>1.89</v>
      </c>
      <c r="J77">
        <v>0.77</v>
      </c>
      <c r="K77">
        <v>9.0909090909091006</v>
      </c>
      <c r="L77">
        <v>5440.8</v>
      </c>
      <c r="M77">
        <v>2.688364</v>
      </c>
      <c r="N77" t="s">
        <v>194</v>
      </c>
      <c r="O77">
        <v>19.25</v>
      </c>
      <c r="P77">
        <v>2.3336247999999999</v>
      </c>
      <c r="Q77">
        <v>2.985204</v>
      </c>
      <c r="R77">
        <v>-2.6304647999999999</v>
      </c>
    </row>
    <row r="78" spans="1:18" x14ac:dyDescent="0.25">
      <c r="A78" t="s">
        <v>212</v>
      </c>
      <c r="B78" t="s">
        <v>73</v>
      </c>
      <c r="C78" t="s">
        <v>61</v>
      </c>
      <c r="D78">
        <v>8</v>
      </c>
      <c r="E78" t="s">
        <v>150</v>
      </c>
      <c r="F78">
        <v>87</v>
      </c>
      <c r="G78">
        <v>1.1100000000000001</v>
      </c>
      <c r="H78">
        <v>2.97</v>
      </c>
      <c r="I78">
        <v>2.86</v>
      </c>
      <c r="J78">
        <v>1.75</v>
      </c>
      <c r="K78">
        <v>6.2857142857142998</v>
      </c>
      <c r="L78">
        <v>8708.7999999999993</v>
      </c>
      <c r="M78">
        <v>2.9498039999999999</v>
      </c>
      <c r="N78" t="s">
        <v>194</v>
      </c>
      <c r="O78">
        <v>19.25</v>
      </c>
      <c r="P78">
        <v>8.0429671999999997</v>
      </c>
      <c r="Q78">
        <v>2.985204</v>
      </c>
      <c r="R78">
        <v>-8.0783672000000006</v>
      </c>
    </row>
    <row r="79" spans="1:18" x14ac:dyDescent="0.25">
      <c r="A79" t="s">
        <v>212</v>
      </c>
      <c r="B79" t="s">
        <v>73</v>
      </c>
      <c r="C79" t="s">
        <v>66</v>
      </c>
      <c r="D79">
        <v>7</v>
      </c>
      <c r="E79" t="s">
        <v>94</v>
      </c>
      <c r="F79">
        <v>88</v>
      </c>
      <c r="G79">
        <v>1.1299999999999999</v>
      </c>
      <c r="H79">
        <v>2.11</v>
      </c>
      <c r="I79">
        <v>2.0299999999999998</v>
      </c>
      <c r="J79">
        <v>0.9</v>
      </c>
      <c r="K79">
        <v>8.8888888888888999</v>
      </c>
      <c r="L79">
        <v>12323.2</v>
      </c>
      <c r="M79">
        <v>3.2389559999999999</v>
      </c>
      <c r="N79" t="s">
        <v>194</v>
      </c>
      <c r="O79">
        <v>19.25</v>
      </c>
      <c r="P79">
        <v>2.3336247999999999</v>
      </c>
      <c r="Q79">
        <v>2.985204</v>
      </c>
      <c r="R79">
        <v>-2.0798728</v>
      </c>
    </row>
    <row r="80" spans="1:18" x14ac:dyDescent="0.25">
      <c r="A80" t="s">
        <v>212</v>
      </c>
      <c r="B80" t="s">
        <v>73</v>
      </c>
      <c r="C80" t="s">
        <v>66</v>
      </c>
      <c r="D80">
        <v>6</v>
      </c>
      <c r="E80" t="s">
        <v>94</v>
      </c>
      <c r="F80">
        <v>89</v>
      </c>
      <c r="G80">
        <v>1.1100000000000001</v>
      </c>
      <c r="H80">
        <v>2.2799999999999998</v>
      </c>
      <c r="I80">
        <v>2.15</v>
      </c>
      <c r="J80">
        <v>1.04</v>
      </c>
      <c r="K80">
        <v>12.5</v>
      </c>
      <c r="L80">
        <v>11846.8</v>
      </c>
      <c r="M80">
        <v>3.200844</v>
      </c>
      <c r="N80" t="s">
        <v>194</v>
      </c>
      <c r="O80">
        <v>19.25</v>
      </c>
      <c r="P80">
        <v>2.3336247999999999</v>
      </c>
      <c r="Q80">
        <v>2.985204</v>
      </c>
      <c r="R80">
        <v>-2.1179847999999999</v>
      </c>
    </row>
    <row r="81" spans="1:18" x14ac:dyDescent="0.25">
      <c r="A81" t="s">
        <v>212</v>
      </c>
      <c r="B81" t="s">
        <v>73</v>
      </c>
      <c r="C81" t="s">
        <v>66</v>
      </c>
      <c r="D81">
        <v>8</v>
      </c>
      <c r="E81" t="s">
        <v>94</v>
      </c>
      <c r="F81">
        <v>90</v>
      </c>
      <c r="G81">
        <v>1.1100000000000001</v>
      </c>
      <c r="H81">
        <v>2.37</v>
      </c>
      <c r="I81">
        <v>2.23</v>
      </c>
      <c r="J81">
        <v>1.1200000000000001</v>
      </c>
      <c r="K81">
        <v>12.5</v>
      </c>
      <c r="L81">
        <v>12685</v>
      </c>
      <c r="M81">
        <v>3.2679</v>
      </c>
      <c r="N81" t="s">
        <v>194</v>
      </c>
      <c r="O81">
        <v>19.25</v>
      </c>
      <c r="P81">
        <v>2.3336247999999999</v>
      </c>
      <c r="Q81">
        <v>2.985204</v>
      </c>
      <c r="R81">
        <v>-2.0509287999999999</v>
      </c>
    </row>
    <row r="82" spans="1:18" x14ac:dyDescent="0.25">
      <c r="A82" t="s">
        <v>212</v>
      </c>
      <c r="B82" t="s">
        <v>72</v>
      </c>
      <c r="C82" t="s">
        <v>66</v>
      </c>
      <c r="D82">
        <v>5</v>
      </c>
      <c r="E82" t="s">
        <v>94</v>
      </c>
      <c r="F82">
        <v>91</v>
      </c>
      <c r="G82">
        <v>1.1000000000000001</v>
      </c>
      <c r="H82">
        <v>2.34</v>
      </c>
      <c r="I82">
        <v>2.1</v>
      </c>
      <c r="J82">
        <v>1</v>
      </c>
      <c r="K82">
        <v>24</v>
      </c>
      <c r="L82">
        <v>0</v>
      </c>
      <c r="M82">
        <v>2.2530999999999999</v>
      </c>
      <c r="N82" t="s">
        <v>194</v>
      </c>
      <c r="O82">
        <v>20</v>
      </c>
      <c r="P82">
        <v>2.3336247999999999</v>
      </c>
      <c r="Q82">
        <v>2.985204</v>
      </c>
      <c r="R82">
        <v>-3.0657288</v>
      </c>
    </row>
    <row r="83" spans="1:18" x14ac:dyDescent="0.25">
      <c r="A83" t="s">
        <v>212</v>
      </c>
      <c r="B83" t="s">
        <v>72</v>
      </c>
      <c r="C83" t="s">
        <v>66</v>
      </c>
      <c r="D83">
        <v>3</v>
      </c>
      <c r="E83" t="s">
        <v>94</v>
      </c>
      <c r="F83">
        <v>92</v>
      </c>
      <c r="G83">
        <v>1.1100000000000001</v>
      </c>
      <c r="H83">
        <v>1.8</v>
      </c>
      <c r="I83">
        <v>1.72</v>
      </c>
      <c r="J83">
        <v>0.61</v>
      </c>
      <c r="K83">
        <v>13.1147540983607</v>
      </c>
      <c r="L83">
        <v>12855.6</v>
      </c>
      <c r="M83">
        <v>3.2815479999999999</v>
      </c>
      <c r="N83" t="s">
        <v>194</v>
      </c>
      <c r="O83">
        <v>20</v>
      </c>
      <c r="P83">
        <v>2.3336247999999999</v>
      </c>
      <c r="Q83">
        <v>2.985204</v>
      </c>
      <c r="R83">
        <v>-2.0372808</v>
      </c>
    </row>
    <row r="84" spans="1:18" x14ac:dyDescent="0.25">
      <c r="A84" t="s">
        <v>212</v>
      </c>
      <c r="B84" t="s">
        <v>72</v>
      </c>
      <c r="C84" t="s">
        <v>66</v>
      </c>
      <c r="D84">
        <v>1</v>
      </c>
      <c r="E84" t="s">
        <v>94</v>
      </c>
      <c r="F84">
        <v>93</v>
      </c>
      <c r="G84">
        <v>1.1200000000000001</v>
      </c>
      <c r="H84">
        <v>1.84</v>
      </c>
      <c r="I84">
        <v>1.76</v>
      </c>
      <c r="J84">
        <v>0.64</v>
      </c>
      <c r="K84">
        <v>12.5</v>
      </c>
      <c r="L84">
        <v>11673.3</v>
      </c>
      <c r="M84">
        <v>3.1869640000000001</v>
      </c>
      <c r="N84" t="s">
        <v>194</v>
      </c>
      <c r="O84">
        <v>20</v>
      </c>
      <c r="P84">
        <v>2.3336247999999999</v>
      </c>
      <c r="Q84">
        <v>2.985204</v>
      </c>
      <c r="R84">
        <v>-2.1318647999999998</v>
      </c>
    </row>
    <row r="85" spans="1:18" x14ac:dyDescent="0.25">
      <c r="A85" t="s">
        <v>212</v>
      </c>
      <c r="B85" t="s">
        <v>72</v>
      </c>
      <c r="C85" t="s">
        <v>66</v>
      </c>
      <c r="D85">
        <v>4</v>
      </c>
      <c r="E85" t="s">
        <v>94</v>
      </c>
      <c r="F85">
        <v>94</v>
      </c>
      <c r="G85">
        <v>1.1100000000000001</v>
      </c>
      <c r="H85">
        <v>2.15</v>
      </c>
      <c r="I85">
        <v>2.02</v>
      </c>
      <c r="J85">
        <v>0.91</v>
      </c>
      <c r="K85">
        <v>14.285714285714301</v>
      </c>
      <c r="L85">
        <v>1541.2</v>
      </c>
      <c r="M85">
        <v>2.3763960000000002</v>
      </c>
      <c r="N85" t="s">
        <v>194</v>
      </c>
      <c r="O85">
        <v>20</v>
      </c>
      <c r="P85">
        <v>2.3336247999999999</v>
      </c>
      <c r="Q85">
        <v>2.985204</v>
      </c>
      <c r="R85">
        <v>-2.9424328000000002</v>
      </c>
    </row>
    <row r="86" spans="1:18" x14ac:dyDescent="0.25">
      <c r="A86" t="s">
        <v>212</v>
      </c>
      <c r="B86" t="s">
        <v>72</v>
      </c>
      <c r="C86" t="s">
        <v>66</v>
      </c>
      <c r="D86">
        <v>2</v>
      </c>
      <c r="E86" t="s">
        <v>94</v>
      </c>
      <c r="F86">
        <v>95</v>
      </c>
      <c r="G86">
        <v>1.1100000000000001</v>
      </c>
      <c r="H86">
        <v>2.29</v>
      </c>
      <c r="I86">
        <v>2.02</v>
      </c>
      <c r="J86">
        <v>0.91</v>
      </c>
      <c r="K86">
        <v>29.6703296703297</v>
      </c>
      <c r="L86">
        <v>13445.3</v>
      </c>
      <c r="M86">
        <v>3.3287239999999998</v>
      </c>
      <c r="N86" t="s">
        <v>194</v>
      </c>
      <c r="O86">
        <v>20</v>
      </c>
      <c r="P86">
        <v>2.3336247999999999</v>
      </c>
      <c r="Q86">
        <v>2.985204</v>
      </c>
      <c r="R86">
        <v>-1.9901047999999999</v>
      </c>
    </row>
    <row r="87" spans="1:18" x14ac:dyDescent="0.25">
      <c r="A87" t="s">
        <v>212</v>
      </c>
      <c r="B87" t="s">
        <v>72</v>
      </c>
      <c r="C87" t="s">
        <v>66</v>
      </c>
      <c r="D87">
        <v>6</v>
      </c>
      <c r="E87" t="s">
        <v>94</v>
      </c>
      <c r="F87">
        <v>96</v>
      </c>
      <c r="G87">
        <v>1.06</v>
      </c>
      <c r="H87">
        <v>2.71</v>
      </c>
      <c r="I87">
        <v>2.0299999999999998</v>
      </c>
      <c r="J87">
        <v>0.97</v>
      </c>
      <c r="K87">
        <v>70.103092783505204</v>
      </c>
      <c r="L87">
        <v>33743.599999999999</v>
      </c>
      <c r="M87">
        <v>4.9525880000000004</v>
      </c>
      <c r="N87" t="s">
        <v>194</v>
      </c>
      <c r="O87">
        <v>20</v>
      </c>
      <c r="P87">
        <v>2.3336247999999999</v>
      </c>
      <c r="Q87">
        <v>2.985204</v>
      </c>
      <c r="R87">
        <v>-0.36624079999999998</v>
      </c>
    </row>
    <row r="88" spans="1:18" x14ac:dyDescent="0.25">
      <c r="A88" t="s">
        <v>212</v>
      </c>
      <c r="B88" t="s">
        <v>72</v>
      </c>
      <c r="C88" t="s">
        <v>68</v>
      </c>
      <c r="D88">
        <v>8</v>
      </c>
      <c r="E88" t="s">
        <v>161</v>
      </c>
      <c r="F88">
        <v>97</v>
      </c>
      <c r="G88">
        <v>1.1100000000000001</v>
      </c>
      <c r="H88">
        <v>2.52</v>
      </c>
      <c r="I88">
        <v>1.88</v>
      </c>
      <c r="J88">
        <v>0.77</v>
      </c>
      <c r="K88">
        <v>83.116883116883201</v>
      </c>
      <c r="L88">
        <v>10876.3</v>
      </c>
      <c r="M88">
        <v>3.1232039999999999</v>
      </c>
      <c r="N88" t="s">
        <v>194</v>
      </c>
      <c r="O88">
        <v>20</v>
      </c>
      <c r="P88">
        <v>2.4264375999999999</v>
      </c>
      <c r="Q88">
        <v>2.985204</v>
      </c>
      <c r="R88">
        <v>-2.2884376</v>
      </c>
    </row>
    <row r="89" spans="1:18" x14ac:dyDescent="0.25">
      <c r="A89" t="s">
        <v>212</v>
      </c>
      <c r="B89" t="s">
        <v>72</v>
      </c>
      <c r="C89" t="s">
        <v>68</v>
      </c>
      <c r="D89">
        <v>7</v>
      </c>
      <c r="E89" t="s">
        <v>161</v>
      </c>
      <c r="F89">
        <v>98</v>
      </c>
      <c r="G89">
        <v>1.0900000000000001</v>
      </c>
      <c r="H89">
        <v>2.79</v>
      </c>
      <c r="I89">
        <v>2.5299999999999998</v>
      </c>
      <c r="J89">
        <v>1.44</v>
      </c>
      <c r="K89">
        <v>18.0555555555556</v>
      </c>
      <c r="L89">
        <v>13839.2</v>
      </c>
      <c r="M89">
        <v>3.360236</v>
      </c>
      <c r="N89" t="s">
        <v>194</v>
      </c>
      <c r="O89">
        <v>20</v>
      </c>
      <c r="P89">
        <v>2.4264375999999999</v>
      </c>
      <c r="Q89">
        <v>2.985204</v>
      </c>
      <c r="R89">
        <v>-2.0514055999999998</v>
      </c>
    </row>
    <row r="90" spans="1:18" x14ac:dyDescent="0.25">
      <c r="A90" t="s">
        <v>212</v>
      </c>
      <c r="B90" t="s">
        <v>72</v>
      </c>
      <c r="C90" t="s">
        <v>68</v>
      </c>
      <c r="D90">
        <v>2</v>
      </c>
      <c r="E90" t="s">
        <v>154</v>
      </c>
      <c r="F90">
        <v>99</v>
      </c>
      <c r="G90">
        <v>1.08</v>
      </c>
      <c r="H90">
        <v>3.49</v>
      </c>
      <c r="I90">
        <v>3.21</v>
      </c>
      <c r="J90">
        <v>2.13</v>
      </c>
      <c r="K90">
        <v>13.1455399061033</v>
      </c>
      <c r="L90">
        <v>13978.5</v>
      </c>
      <c r="M90">
        <v>3.3713799999999998</v>
      </c>
      <c r="N90" t="s">
        <v>194</v>
      </c>
      <c r="O90">
        <v>20</v>
      </c>
      <c r="P90">
        <v>2.4264375999999999</v>
      </c>
      <c r="Q90">
        <v>2.985204</v>
      </c>
      <c r="R90">
        <v>-2.0402616</v>
      </c>
    </row>
    <row r="91" spans="1:18" x14ac:dyDescent="0.25">
      <c r="A91" t="s">
        <v>212</v>
      </c>
      <c r="B91" t="s">
        <v>72</v>
      </c>
      <c r="C91" t="s">
        <v>68</v>
      </c>
      <c r="D91">
        <v>5</v>
      </c>
      <c r="E91" t="s">
        <v>161</v>
      </c>
      <c r="F91">
        <v>100</v>
      </c>
      <c r="G91">
        <v>1.1000000000000001</v>
      </c>
      <c r="H91">
        <v>1.99</v>
      </c>
      <c r="I91">
        <v>1.64</v>
      </c>
      <c r="J91">
        <v>0.54</v>
      </c>
      <c r="K91">
        <v>64.814814814814895</v>
      </c>
      <c r="L91">
        <v>21505.8</v>
      </c>
      <c r="M91">
        <v>3.9735640000000001</v>
      </c>
      <c r="N91" t="s">
        <v>194</v>
      </c>
      <c r="O91">
        <v>20</v>
      </c>
      <c r="P91">
        <v>2.4264375999999999</v>
      </c>
      <c r="Q91">
        <v>2.985204</v>
      </c>
      <c r="R91">
        <v>-1.4380776</v>
      </c>
    </row>
    <row r="92" spans="1:18" x14ac:dyDescent="0.25">
      <c r="A92" t="s">
        <v>212</v>
      </c>
      <c r="B92" t="s">
        <v>72</v>
      </c>
      <c r="C92" t="s">
        <v>68</v>
      </c>
      <c r="D92">
        <v>4</v>
      </c>
      <c r="E92" t="s">
        <v>161</v>
      </c>
      <c r="F92">
        <v>101</v>
      </c>
      <c r="G92">
        <v>1.1200000000000001</v>
      </c>
      <c r="H92">
        <v>3.29</v>
      </c>
      <c r="I92">
        <v>3.09</v>
      </c>
      <c r="J92">
        <v>1.97</v>
      </c>
      <c r="K92">
        <v>10.1522842639594</v>
      </c>
      <c r="L92">
        <v>23643.8</v>
      </c>
      <c r="M92">
        <v>4.1446040000000002</v>
      </c>
      <c r="N92" t="s">
        <v>194</v>
      </c>
      <c r="O92">
        <v>20</v>
      </c>
      <c r="P92">
        <v>2.4264375999999999</v>
      </c>
      <c r="Q92">
        <v>2.985204</v>
      </c>
      <c r="R92">
        <v>-1.2670376000000001</v>
      </c>
    </row>
    <row r="93" spans="1:18" x14ac:dyDescent="0.25">
      <c r="A93" t="s">
        <v>212</v>
      </c>
      <c r="B93" t="s">
        <v>72</v>
      </c>
      <c r="C93" t="s">
        <v>68</v>
      </c>
      <c r="D93">
        <v>1</v>
      </c>
      <c r="E93" t="s">
        <v>161</v>
      </c>
      <c r="F93">
        <v>102</v>
      </c>
      <c r="G93">
        <v>1.1000000000000001</v>
      </c>
      <c r="H93">
        <v>1.9</v>
      </c>
      <c r="I93">
        <v>1.57</v>
      </c>
      <c r="J93">
        <v>0.47</v>
      </c>
      <c r="K93">
        <v>70.212765957446805</v>
      </c>
      <c r="L93">
        <v>42466.8</v>
      </c>
      <c r="M93">
        <v>5.6504440000000002</v>
      </c>
      <c r="N93" t="s">
        <v>194</v>
      </c>
      <c r="O93">
        <v>20</v>
      </c>
      <c r="P93">
        <v>2.4264375999999999</v>
      </c>
      <c r="Q93">
        <v>2.985204</v>
      </c>
      <c r="R93">
        <v>0.238802400000001</v>
      </c>
    </row>
    <row r="94" spans="1:18" x14ac:dyDescent="0.25">
      <c r="A94" t="s">
        <v>212</v>
      </c>
      <c r="B94" t="s">
        <v>72</v>
      </c>
      <c r="C94" t="s">
        <v>68</v>
      </c>
      <c r="D94">
        <v>3</v>
      </c>
      <c r="E94" t="s">
        <v>154</v>
      </c>
      <c r="F94">
        <v>104</v>
      </c>
      <c r="G94">
        <v>1.1200000000000001</v>
      </c>
      <c r="H94">
        <v>4.51</v>
      </c>
      <c r="I94">
        <v>4.32</v>
      </c>
      <c r="J94">
        <v>3.2</v>
      </c>
      <c r="K94">
        <v>5.9374999999999796</v>
      </c>
      <c r="L94">
        <v>14668.2</v>
      </c>
      <c r="M94">
        <v>3.4265560000000002</v>
      </c>
      <c r="N94" t="s">
        <v>194</v>
      </c>
      <c r="O94">
        <v>20</v>
      </c>
      <c r="P94">
        <v>2.4264375999999999</v>
      </c>
      <c r="Q94">
        <v>2.985204</v>
      </c>
      <c r="R94">
        <v>-1.9850855999999999</v>
      </c>
    </row>
    <row r="95" spans="1:18" x14ac:dyDescent="0.25">
      <c r="A95" t="s">
        <v>212</v>
      </c>
      <c r="B95" t="s">
        <v>72</v>
      </c>
      <c r="C95" t="s">
        <v>61</v>
      </c>
      <c r="D95">
        <v>8</v>
      </c>
      <c r="E95" t="s">
        <v>150</v>
      </c>
      <c r="F95">
        <v>105</v>
      </c>
      <c r="G95">
        <v>1.1100000000000001</v>
      </c>
      <c r="H95">
        <v>1.73</v>
      </c>
      <c r="I95">
        <v>1.46</v>
      </c>
      <c r="J95">
        <v>0.35</v>
      </c>
      <c r="K95">
        <v>77.142857142857196</v>
      </c>
      <c r="L95">
        <v>12435</v>
      </c>
      <c r="M95">
        <v>3.2479</v>
      </c>
      <c r="N95" t="s">
        <v>194</v>
      </c>
      <c r="O95">
        <v>20</v>
      </c>
      <c r="P95">
        <v>8.0429671999999997</v>
      </c>
      <c r="Q95">
        <v>2.985204</v>
      </c>
      <c r="R95">
        <v>-7.7802711999999996</v>
      </c>
    </row>
    <row r="96" spans="1:18" x14ac:dyDescent="0.25">
      <c r="A96" t="s">
        <v>212</v>
      </c>
      <c r="B96" t="s">
        <v>72</v>
      </c>
      <c r="C96" t="s">
        <v>61</v>
      </c>
      <c r="D96">
        <v>6</v>
      </c>
      <c r="E96" t="s">
        <v>150</v>
      </c>
      <c r="F96">
        <v>106</v>
      </c>
      <c r="G96">
        <v>1.1399999999999999</v>
      </c>
      <c r="H96">
        <v>1.65</v>
      </c>
      <c r="I96">
        <v>1.53</v>
      </c>
      <c r="J96">
        <v>0.39</v>
      </c>
      <c r="K96">
        <v>30.769230769230699</v>
      </c>
      <c r="L96">
        <v>12596.2</v>
      </c>
      <c r="M96">
        <v>3.260796</v>
      </c>
      <c r="N96" t="s">
        <v>194</v>
      </c>
      <c r="O96">
        <v>20</v>
      </c>
      <c r="P96">
        <v>8.0429671999999997</v>
      </c>
      <c r="Q96">
        <v>2.985204</v>
      </c>
      <c r="R96">
        <v>-7.7673752</v>
      </c>
    </row>
    <row r="97" spans="1:18" x14ac:dyDescent="0.25">
      <c r="A97" t="s">
        <v>212</v>
      </c>
      <c r="B97" t="s">
        <v>72</v>
      </c>
      <c r="C97" t="s">
        <v>68</v>
      </c>
      <c r="D97">
        <v>6</v>
      </c>
      <c r="E97" t="s">
        <v>161</v>
      </c>
      <c r="F97">
        <v>107</v>
      </c>
      <c r="G97">
        <v>1.1100000000000001</v>
      </c>
      <c r="H97">
        <v>1.84</v>
      </c>
      <c r="I97">
        <v>1.65</v>
      </c>
      <c r="J97">
        <v>0.54</v>
      </c>
      <c r="K97">
        <v>35.185185185185198</v>
      </c>
      <c r="L97">
        <v>6577.4</v>
      </c>
      <c r="M97">
        <v>2.7792919999999999</v>
      </c>
      <c r="N97" t="s">
        <v>194</v>
      </c>
      <c r="O97">
        <v>20</v>
      </c>
      <c r="P97">
        <v>2.4264375999999999</v>
      </c>
      <c r="Q97">
        <v>2.985204</v>
      </c>
      <c r="R97">
        <v>-2.6323496</v>
      </c>
    </row>
    <row r="98" spans="1:18" x14ac:dyDescent="0.25">
      <c r="A98" t="s">
        <v>212</v>
      </c>
      <c r="B98" t="s">
        <v>72</v>
      </c>
      <c r="C98" t="s">
        <v>61</v>
      </c>
      <c r="D98">
        <v>7</v>
      </c>
      <c r="E98" t="s">
        <v>151</v>
      </c>
      <c r="F98">
        <v>108</v>
      </c>
      <c r="G98">
        <v>1.1000000000000001</v>
      </c>
      <c r="H98">
        <v>2.88</v>
      </c>
      <c r="I98">
        <v>1.96</v>
      </c>
      <c r="J98">
        <v>0.86</v>
      </c>
      <c r="K98">
        <v>106.976744186047</v>
      </c>
      <c r="L98">
        <v>11745.2</v>
      </c>
      <c r="M98">
        <v>3.1927159999999999</v>
      </c>
      <c r="N98" t="s">
        <v>194</v>
      </c>
      <c r="O98">
        <v>20</v>
      </c>
      <c r="P98">
        <v>8.0429671999999997</v>
      </c>
      <c r="Q98">
        <v>2.985204</v>
      </c>
      <c r="R98">
        <v>-7.8354552000000002</v>
      </c>
    </row>
    <row r="99" spans="1:18" x14ac:dyDescent="0.25">
      <c r="A99" t="s">
        <v>212</v>
      </c>
      <c r="B99" t="s">
        <v>72</v>
      </c>
      <c r="C99" t="s">
        <v>61</v>
      </c>
      <c r="D99">
        <v>5</v>
      </c>
      <c r="E99" t="s">
        <v>151</v>
      </c>
      <c r="F99">
        <v>110</v>
      </c>
      <c r="G99">
        <v>1.1100000000000001</v>
      </c>
      <c r="H99">
        <v>3.93</v>
      </c>
      <c r="I99">
        <v>2.04</v>
      </c>
      <c r="J99">
        <v>0.93</v>
      </c>
      <c r="K99">
        <v>203.22580645161301</v>
      </c>
      <c r="L99">
        <v>8084.9</v>
      </c>
      <c r="M99">
        <v>2.8998919999999999</v>
      </c>
      <c r="N99" t="s">
        <v>194</v>
      </c>
      <c r="O99">
        <v>20</v>
      </c>
      <c r="P99">
        <v>8.0429671999999997</v>
      </c>
      <c r="Q99">
        <v>2.985204</v>
      </c>
      <c r="R99">
        <v>-8.1282791999999997</v>
      </c>
    </row>
    <row r="100" spans="1:18" x14ac:dyDescent="0.25">
      <c r="A100" t="s">
        <v>212</v>
      </c>
      <c r="B100" t="s">
        <v>72</v>
      </c>
      <c r="C100" t="s">
        <v>61</v>
      </c>
      <c r="D100">
        <v>4</v>
      </c>
      <c r="E100" t="s">
        <v>150</v>
      </c>
      <c r="F100">
        <v>111</v>
      </c>
      <c r="G100">
        <v>1.1100000000000001</v>
      </c>
      <c r="H100">
        <v>2.16</v>
      </c>
      <c r="I100">
        <v>2.0499999999999998</v>
      </c>
      <c r="J100">
        <v>0.94</v>
      </c>
      <c r="K100">
        <v>11.702127659574501</v>
      </c>
      <c r="L100">
        <v>13618.3</v>
      </c>
      <c r="M100">
        <v>3.3425639999999999</v>
      </c>
      <c r="N100" t="s">
        <v>194</v>
      </c>
      <c r="O100">
        <v>20</v>
      </c>
      <c r="P100">
        <v>8.0429671999999997</v>
      </c>
      <c r="Q100">
        <v>2.985204</v>
      </c>
      <c r="R100">
        <v>-7.6856071999999998</v>
      </c>
    </row>
    <row r="101" spans="1:18" x14ac:dyDescent="0.25">
      <c r="A101" t="s">
        <v>212</v>
      </c>
      <c r="B101" t="s">
        <v>72</v>
      </c>
      <c r="C101" t="s">
        <v>61</v>
      </c>
      <c r="D101">
        <v>1</v>
      </c>
      <c r="E101" t="s">
        <v>151</v>
      </c>
      <c r="F101">
        <v>112</v>
      </c>
      <c r="G101">
        <v>1.0900000000000001</v>
      </c>
      <c r="H101">
        <v>1.65</v>
      </c>
      <c r="I101">
        <v>1.58</v>
      </c>
      <c r="J101">
        <v>0.49</v>
      </c>
      <c r="K101">
        <v>14.285714285714301</v>
      </c>
      <c r="L101">
        <v>10644.4</v>
      </c>
      <c r="M101">
        <v>3.1046520000000002</v>
      </c>
      <c r="N101" t="s">
        <v>194</v>
      </c>
      <c r="O101">
        <v>20</v>
      </c>
      <c r="P101">
        <v>8.0429671999999997</v>
      </c>
      <c r="Q101">
        <v>2.985204</v>
      </c>
      <c r="R101">
        <v>-7.9235192000000003</v>
      </c>
    </row>
    <row r="102" spans="1:18" x14ac:dyDescent="0.25">
      <c r="A102" t="s">
        <v>212</v>
      </c>
      <c r="B102" t="s">
        <v>72</v>
      </c>
      <c r="C102" t="s">
        <v>61</v>
      </c>
      <c r="D102">
        <v>2</v>
      </c>
      <c r="E102" t="s">
        <v>150</v>
      </c>
      <c r="F102">
        <v>113</v>
      </c>
      <c r="G102">
        <v>1.0900000000000001</v>
      </c>
      <c r="H102">
        <v>2.2000000000000002</v>
      </c>
      <c r="I102">
        <v>2.08</v>
      </c>
      <c r="J102">
        <v>0.99</v>
      </c>
      <c r="K102">
        <v>12.1212121212121</v>
      </c>
      <c r="L102">
        <v>4736.3999999999996</v>
      </c>
      <c r="M102">
        <v>2.632012</v>
      </c>
      <c r="N102" t="s">
        <v>194</v>
      </c>
      <c r="O102">
        <v>20</v>
      </c>
      <c r="P102">
        <v>8.0429671999999997</v>
      </c>
      <c r="Q102">
        <v>2.985204</v>
      </c>
      <c r="R102">
        <v>-8.3961591999999996</v>
      </c>
    </row>
    <row r="103" spans="1:18" x14ac:dyDescent="0.25">
      <c r="A103" t="s">
        <v>212</v>
      </c>
      <c r="B103" t="s">
        <v>72</v>
      </c>
      <c r="C103" t="s">
        <v>61</v>
      </c>
      <c r="D103">
        <v>3</v>
      </c>
      <c r="E103" t="s">
        <v>151</v>
      </c>
      <c r="F103">
        <v>114</v>
      </c>
      <c r="G103">
        <v>1.1000000000000001</v>
      </c>
      <c r="H103">
        <v>5.32</v>
      </c>
      <c r="I103">
        <v>5.2</v>
      </c>
      <c r="J103">
        <v>4.0999999999999996</v>
      </c>
      <c r="K103">
        <v>2.92682926829269</v>
      </c>
      <c r="L103">
        <v>11625.3</v>
      </c>
      <c r="M103">
        <v>3.1831239999999998</v>
      </c>
      <c r="N103" t="s">
        <v>194</v>
      </c>
      <c r="O103">
        <v>20</v>
      </c>
      <c r="P103">
        <v>8.0429671999999997</v>
      </c>
      <c r="Q103">
        <v>2.985204</v>
      </c>
      <c r="R103">
        <v>-7.8450471999999998</v>
      </c>
    </row>
    <row r="104" spans="1:18" x14ac:dyDescent="0.25">
      <c r="A104" t="s">
        <v>212</v>
      </c>
      <c r="B104" t="s">
        <v>72</v>
      </c>
      <c r="C104" t="s">
        <v>66</v>
      </c>
      <c r="D104">
        <v>7</v>
      </c>
      <c r="E104" t="s">
        <v>94</v>
      </c>
      <c r="F104">
        <v>116</v>
      </c>
      <c r="G104">
        <v>1.07</v>
      </c>
      <c r="H104">
        <v>1.89</v>
      </c>
      <c r="I104">
        <v>1.82</v>
      </c>
      <c r="J104">
        <v>0.75</v>
      </c>
      <c r="K104">
        <v>9.3333333333333108</v>
      </c>
      <c r="L104">
        <v>15313.3</v>
      </c>
      <c r="M104">
        <v>3.478164</v>
      </c>
      <c r="N104" t="s">
        <v>194</v>
      </c>
      <c r="O104">
        <v>20</v>
      </c>
      <c r="P104">
        <v>2.3336247999999999</v>
      </c>
      <c r="Q104">
        <v>2.985204</v>
      </c>
      <c r="R104">
        <v>-1.8406648000000001</v>
      </c>
    </row>
    <row r="105" spans="1:18" x14ac:dyDescent="0.25">
      <c r="A105" t="s">
        <v>212</v>
      </c>
      <c r="B105" t="s">
        <v>72</v>
      </c>
      <c r="C105" t="s">
        <v>66</v>
      </c>
      <c r="D105">
        <v>8</v>
      </c>
      <c r="E105" t="s">
        <v>94</v>
      </c>
      <c r="F105">
        <v>117</v>
      </c>
      <c r="G105">
        <v>1.0900000000000001</v>
      </c>
      <c r="H105">
        <v>2.14</v>
      </c>
      <c r="I105">
        <v>1.95</v>
      </c>
      <c r="J105">
        <v>0.86</v>
      </c>
      <c r="K105">
        <v>22.093023255814</v>
      </c>
      <c r="L105">
        <v>14218.3</v>
      </c>
      <c r="M105">
        <v>3.3905639999999999</v>
      </c>
      <c r="N105" t="s">
        <v>194</v>
      </c>
      <c r="O105">
        <v>20</v>
      </c>
      <c r="P105">
        <v>2.3336247999999999</v>
      </c>
      <c r="Q105">
        <v>2.985204</v>
      </c>
      <c r="R105">
        <v>-1.9282648</v>
      </c>
    </row>
    <row r="106" spans="1:18" x14ac:dyDescent="0.25">
      <c r="A106" t="s">
        <v>212</v>
      </c>
      <c r="B106" t="s">
        <v>72</v>
      </c>
      <c r="C106" t="s">
        <v>69</v>
      </c>
      <c r="D106">
        <v>7</v>
      </c>
      <c r="E106" t="s">
        <v>94</v>
      </c>
      <c r="F106">
        <v>118</v>
      </c>
      <c r="G106">
        <v>1.1100000000000001</v>
      </c>
      <c r="H106">
        <v>3.97</v>
      </c>
      <c r="I106">
        <v>3.38</v>
      </c>
      <c r="J106">
        <v>2.27</v>
      </c>
      <c r="K106">
        <v>25.991189427312801</v>
      </c>
      <c r="L106">
        <v>40111.4</v>
      </c>
      <c r="M106">
        <v>5.4620119999999996</v>
      </c>
      <c r="N106" t="s">
        <v>194</v>
      </c>
      <c r="O106">
        <v>20</v>
      </c>
      <c r="P106">
        <v>2.8059191999999999</v>
      </c>
      <c r="Q106">
        <v>2.985204</v>
      </c>
      <c r="R106">
        <v>-0.32911119999999999</v>
      </c>
    </row>
    <row r="107" spans="1:18" x14ac:dyDescent="0.25">
      <c r="A107" t="s">
        <v>212</v>
      </c>
      <c r="B107" t="s">
        <v>72</v>
      </c>
      <c r="C107" t="s">
        <v>69</v>
      </c>
      <c r="D107">
        <v>8</v>
      </c>
      <c r="E107" t="s">
        <v>94</v>
      </c>
      <c r="F107">
        <v>120</v>
      </c>
      <c r="G107">
        <v>1.1200000000000001</v>
      </c>
      <c r="H107">
        <v>7.65</v>
      </c>
      <c r="I107">
        <v>6.76</v>
      </c>
      <c r="J107">
        <v>5.64</v>
      </c>
      <c r="K107">
        <v>15.780141843971601</v>
      </c>
      <c r="L107">
        <v>16410.8</v>
      </c>
      <c r="M107">
        <v>3.5659640000000001</v>
      </c>
      <c r="N107" t="s">
        <v>194</v>
      </c>
      <c r="O107">
        <v>20</v>
      </c>
      <c r="P107">
        <v>2.8059191999999999</v>
      </c>
      <c r="Q107">
        <v>2.985204</v>
      </c>
      <c r="R107">
        <v>-2.2251591999999998</v>
      </c>
    </row>
    <row r="108" spans="1:18" x14ac:dyDescent="0.25">
      <c r="A108" t="s">
        <v>212</v>
      </c>
      <c r="B108" t="s">
        <v>72</v>
      </c>
      <c r="C108" t="s">
        <v>69</v>
      </c>
      <c r="D108">
        <v>4</v>
      </c>
      <c r="E108" t="s">
        <v>94</v>
      </c>
      <c r="F108">
        <v>121</v>
      </c>
      <c r="G108">
        <v>1.1100000000000001</v>
      </c>
      <c r="H108">
        <v>7.53</v>
      </c>
      <c r="I108">
        <v>6.92</v>
      </c>
      <c r="J108">
        <v>5.81</v>
      </c>
      <c r="K108">
        <v>10.4991394148021</v>
      </c>
      <c r="L108">
        <v>9055.5</v>
      </c>
      <c r="M108">
        <v>2.9775399999999999</v>
      </c>
      <c r="N108" t="s">
        <v>194</v>
      </c>
      <c r="O108">
        <v>20</v>
      </c>
      <c r="P108">
        <v>2.8059191999999999</v>
      </c>
      <c r="Q108">
        <v>2.985204</v>
      </c>
      <c r="R108">
        <v>-2.8135832000000001</v>
      </c>
    </row>
    <row r="109" spans="1:18" x14ac:dyDescent="0.25">
      <c r="A109" t="s">
        <v>212</v>
      </c>
      <c r="B109" t="s">
        <v>72</v>
      </c>
      <c r="C109" t="s">
        <v>69</v>
      </c>
      <c r="D109">
        <v>2</v>
      </c>
      <c r="E109" t="s">
        <v>94</v>
      </c>
      <c r="F109">
        <v>122</v>
      </c>
      <c r="G109">
        <v>1.1100000000000001</v>
      </c>
      <c r="H109">
        <v>7.41</v>
      </c>
      <c r="I109">
        <v>6.74</v>
      </c>
      <c r="J109">
        <v>5.63</v>
      </c>
      <c r="K109">
        <v>11.9005328596803</v>
      </c>
      <c r="L109">
        <v>17952.400000000001</v>
      </c>
      <c r="M109">
        <v>3.689292</v>
      </c>
      <c r="N109" t="s">
        <v>194</v>
      </c>
      <c r="O109">
        <v>20</v>
      </c>
      <c r="P109">
        <v>2.8059191999999999</v>
      </c>
      <c r="Q109">
        <v>2.985204</v>
      </c>
      <c r="R109">
        <v>-2.1018311999999999</v>
      </c>
    </row>
    <row r="110" spans="1:18" x14ac:dyDescent="0.25">
      <c r="A110" t="s">
        <v>212</v>
      </c>
      <c r="B110" t="s">
        <v>72</v>
      </c>
      <c r="C110" t="s">
        <v>69</v>
      </c>
      <c r="D110">
        <v>5</v>
      </c>
      <c r="E110" t="s">
        <v>94</v>
      </c>
      <c r="F110">
        <v>123</v>
      </c>
      <c r="G110">
        <v>1.1200000000000001</v>
      </c>
      <c r="H110">
        <v>5.3</v>
      </c>
      <c r="I110">
        <v>4.46</v>
      </c>
      <c r="J110">
        <v>3.34</v>
      </c>
      <c r="K110">
        <v>25.149700598802401</v>
      </c>
      <c r="L110">
        <v>23255.4</v>
      </c>
      <c r="M110">
        <v>4.1135320000000002</v>
      </c>
      <c r="N110" t="s">
        <v>194</v>
      </c>
      <c r="O110">
        <v>20</v>
      </c>
      <c r="P110">
        <v>2.8059191999999999</v>
      </c>
      <c r="Q110">
        <v>2.985204</v>
      </c>
      <c r="R110">
        <v>-1.6775911999999999</v>
      </c>
    </row>
    <row r="111" spans="1:18" x14ac:dyDescent="0.25">
      <c r="A111" t="s">
        <v>212</v>
      </c>
      <c r="B111" t="s">
        <v>72</v>
      </c>
      <c r="C111" t="s">
        <v>69</v>
      </c>
      <c r="D111">
        <v>6</v>
      </c>
      <c r="E111" t="s">
        <v>94</v>
      </c>
      <c r="F111">
        <v>124</v>
      </c>
      <c r="G111">
        <v>1.1000000000000001</v>
      </c>
      <c r="H111">
        <v>10.16</v>
      </c>
      <c r="I111">
        <v>9.0299999999999994</v>
      </c>
      <c r="J111">
        <v>7.93</v>
      </c>
      <c r="K111">
        <v>14.249684741488</v>
      </c>
      <c r="L111">
        <v>15852.4</v>
      </c>
      <c r="M111">
        <v>3.5212919999999999</v>
      </c>
      <c r="N111" t="s">
        <v>194</v>
      </c>
      <c r="O111">
        <v>20</v>
      </c>
      <c r="P111">
        <v>2.8059191999999999</v>
      </c>
      <c r="Q111">
        <v>2.985204</v>
      </c>
      <c r="R111">
        <v>-2.2698312</v>
      </c>
    </row>
    <row r="112" spans="1:18" x14ac:dyDescent="0.25">
      <c r="A112" t="s">
        <v>212</v>
      </c>
      <c r="B112" t="s">
        <v>72</v>
      </c>
      <c r="C112" t="s">
        <v>69</v>
      </c>
      <c r="D112">
        <v>1</v>
      </c>
      <c r="E112" t="s">
        <v>94</v>
      </c>
      <c r="F112">
        <v>125</v>
      </c>
      <c r="G112">
        <v>1.1100000000000001</v>
      </c>
      <c r="H112">
        <v>5.48</v>
      </c>
      <c r="I112">
        <v>4.9800000000000004</v>
      </c>
      <c r="J112">
        <v>3.87</v>
      </c>
      <c r="K112">
        <v>12.9198966408269</v>
      </c>
      <c r="L112">
        <v>12392.6</v>
      </c>
      <c r="M112">
        <v>3.2445080000000002</v>
      </c>
      <c r="N112" t="s">
        <v>194</v>
      </c>
      <c r="O112">
        <v>20</v>
      </c>
      <c r="P112">
        <v>2.8059191999999999</v>
      </c>
      <c r="Q112">
        <v>2.985204</v>
      </c>
      <c r="R112">
        <v>-2.5466152000000002</v>
      </c>
    </row>
    <row r="113" spans="1:18" x14ac:dyDescent="0.25">
      <c r="A113" t="s">
        <v>212</v>
      </c>
      <c r="B113" t="s">
        <v>72</v>
      </c>
      <c r="C113" t="s">
        <v>69</v>
      </c>
      <c r="D113">
        <v>3</v>
      </c>
      <c r="E113" t="s">
        <v>94</v>
      </c>
      <c r="F113">
        <v>127</v>
      </c>
      <c r="G113">
        <v>1.1200000000000001</v>
      </c>
      <c r="H113">
        <v>9.8800000000000008</v>
      </c>
      <c r="I113">
        <v>9.06</v>
      </c>
      <c r="J113">
        <v>7.94</v>
      </c>
      <c r="K113">
        <v>10.327455919395501</v>
      </c>
      <c r="L113">
        <v>5743.1</v>
      </c>
      <c r="M113">
        <v>2.712548</v>
      </c>
      <c r="N113" t="s">
        <v>194</v>
      </c>
      <c r="O113">
        <v>20</v>
      </c>
      <c r="P113">
        <v>2.8059191999999999</v>
      </c>
      <c r="Q113">
        <v>2.985204</v>
      </c>
      <c r="R113">
        <v>-3.0785752</v>
      </c>
    </row>
    <row r="114" spans="1:18" x14ac:dyDescent="0.25">
      <c r="A114" t="s">
        <v>212</v>
      </c>
      <c r="B114" t="s">
        <v>72</v>
      </c>
      <c r="C114" t="s">
        <v>70</v>
      </c>
      <c r="D114">
        <v>7</v>
      </c>
      <c r="E114" t="s">
        <v>94</v>
      </c>
      <c r="F114">
        <v>128</v>
      </c>
      <c r="G114">
        <v>1.1100000000000001</v>
      </c>
      <c r="H114">
        <v>5.86</v>
      </c>
      <c r="I114">
        <v>2.94</v>
      </c>
      <c r="J114">
        <v>1.83</v>
      </c>
      <c r="K114">
        <v>159.56284153005501</v>
      </c>
      <c r="L114">
        <v>13151</v>
      </c>
      <c r="M114">
        <v>3.30518</v>
      </c>
      <c r="N114" t="s">
        <v>194</v>
      </c>
      <c r="O114">
        <v>20</v>
      </c>
      <c r="P114">
        <v>2.7514599999999998</v>
      </c>
      <c r="Q114">
        <v>2.985204</v>
      </c>
      <c r="R114">
        <v>-2.4314840000000002</v>
      </c>
    </row>
    <row r="115" spans="1:18" x14ac:dyDescent="0.25">
      <c r="A115" t="s">
        <v>212</v>
      </c>
      <c r="B115" t="s">
        <v>72</v>
      </c>
      <c r="C115" t="s">
        <v>70</v>
      </c>
      <c r="D115">
        <v>8</v>
      </c>
      <c r="E115" t="s">
        <v>94</v>
      </c>
      <c r="F115">
        <v>129</v>
      </c>
      <c r="G115">
        <v>1.1200000000000001</v>
      </c>
      <c r="H115">
        <v>4.7699999999999996</v>
      </c>
      <c r="I115">
        <v>2.25</v>
      </c>
      <c r="J115">
        <v>1.1299999999999999</v>
      </c>
      <c r="K115">
        <v>223.00884955752201</v>
      </c>
      <c r="L115">
        <v>11890.4</v>
      </c>
      <c r="M115">
        <v>3.204332</v>
      </c>
      <c r="N115" t="s">
        <v>194</v>
      </c>
      <c r="O115">
        <v>20</v>
      </c>
      <c r="P115">
        <v>2.7514599999999998</v>
      </c>
      <c r="Q115">
        <v>2.985204</v>
      </c>
      <c r="R115">
        <v>-2.5323319999999998</v>
      </c>
    </row>
    <row r="116" spans="1:18" x14ac:dyDescent="0.25">
      <c r="A116" t="s">
        <v>212</v>
      </c>
      <c r="B116" t="s">
        <v>72</v>
      </c>
      <c r="C116" t="s">
        <v>70</v>
      </c>
      <c r="D116">
        <v>4</v>
      </c>
      <c r="E116" t="s">
        <v>94</v>
      </c>
      <c r="F116">
        <v>130</v>
      </c>
      <c r="G116">
        <v>1.1399999999999999</v>
      </c>
      <c r="H116">
        <v>2.36</v>
      </c>
      <c r="I116">
        <v>1.93</v>
      </c>
      <c r="J116">
        <v>0.79</v>
      </c>
      <c r="K116">
        <v>54.430379746835399</v>
      </c>
      <c r="L116">
        <v>12447.9</v>
      </c>
      <c r="M116">
        <v>3.2489319999999999</v>
      </c>
      <c r="N116" t="s">
        <v>194</v>
      </c>
      <c r="O116">
        <v>20</v>
      </c>
      <c r="P116">
        <v>2.7514599999999998</v>
      </c>
      <c r="Q116">
        <v>2.985204</v>
      </c>
      <c r="R116">
        <v>-2.4877319999999998</v>
      </c>
    </row>
    <row r="117" spans="1:18" x14ac:dyDescent="0.25">
      <c r="A117" t="s">
        <v>212</v>
      </c>
      <c r="B117" t="s">
        <v>72</v>
      </c>
      <c r="C117" t="s">
        <v>70</v>
      </c>
      <c r="D117">
        <v>5</v>
      </c>
      <c r="E117" t="s">
        <v>94</v>
      </c>
      <c r="F117">
        <v>131</v>
      </c>
      <c r="G117">
        <v>1.1100000000000001</v>
      </c>
      <c r="H117">
        <v>5.19</v>
      </c>
      <c r="I117">
        <v>2.34</v>
      </c>
      <c r="J117">
        <v>1.23</v>
      </c>
      <c r="K117">
        <v>231.707317073171</v>
      </c>
      <c r="L117">
        <v>13570.9</v>
      </c>
      <c r="M117">
        <v>3.3387720000000001</v>
      </c>
      <c r="N117" t="s">
        <v>194</v>
      </c>
      <c r="O117">
        <v>20</v>
      </c>
      <c r="P117">
        <v>2.7514599999999998</v>
      </c>
      <c r="Q117">
        <v>2.985204</v>
      </c>
      <c r="R117">
        <v>-2.3978920000000001</v>
      </c>
    </row>
    <row r="118" spans="1:18" x14ac:dyDescent="0.25">
      <c r="A118" t="s">
        <v>212</v>
      </c>
      <c r="B118" t="s">
        <v>72</v>
      </c>
      <c r="C118" t="s">
        <v>70</v>
      </c>
      <c r="D118">
        <v>6</v>
      </c>
      <c r="E118" t="s">
        <v>94</v>
      </c>
      <c r="F118">
        <v>132</v>
      </c>
      <c r="G118">
        <v>1.1299999999999999</v>
      </c>
      <c r="H118">
        <v>3.82</v>
      </c>
      <c r="I118">
        <v>3.23</v>
      </c>
      <c r="J118">
        <v>2.1</v>
      </c>
      <c r="K118">
        <v>28.095238095238098</v>
      </c>
      <c r="L118">
        <v>24709.8</v>
      </c>
      <c r="M118">
        <v>4.2298840000000002</v>
      </c>
      <c r="N118" t="s">
        <v>194</v>
      </c>
      <c r="O118">
        <v>20</v>
      </c>
      <c r="P118">
        <v>2.7514599999999998</v>
      </c>
      <c r="Q118">
        <v>2.985204</v>
      </c>
      <c r="R118">
        <v>-1.50678</v>
      </c>
    </row>
    <row r="119" spans="1:18" x14ac:dyDescent="0.25">
      <c r="A119" t="s">
        <v>212</v>
      </c>
      <c r="B119" t="s">
        <v>72</v>
      </c>
      <c r="C119" t="s">
        <v>70</v>
      </c>
      <c r="D119">
        <v>3</v>
      </c>
      <c r="E119" t="s">
        <v>94</v>
      </c>
      <c r="F119">
        <v>133</v>
      </c>
      <c r="G119">
        <v>1.1499999999999999</v>
      </c>
      <c r="H119">
        <v>5.08</v>
      </c>
      <c r="I119">
        <v>2.38</v>
      </c>
      <c r="J119">
        <v>1.23</v>
      </c>
      <c r="K119">
        <v>219.51219512195101</v>
      </c>
      <c r="L119">
        <v>8713.7000000000007</v>
      </c>
      <c r="M119">
        <v>2.950196</v>
      </c>
      <c r="N119" t="s">
        <v>194</v>
      </c>
      <c r="O119">
        <v>20</v>
      </c>
      <c r="P119">
        <v>2.7514599999999998</v>
      </c>
      <c r="Q119">
        <v>2.985204</v>
      </c>
      <c r="R119">
        <v>-2.7864680000000002</v>
      </c>
    </row>
    <row r="120" spans="1:18" x14ac:dyDescent="0.25">
      <c r="A120" t="s">
        <v>212</v>
      </c>
      <c r="B120" t="s">
        <v>72</v>
      </c>
      <c r="C120" t="s">
        <v>70</v>
      </c>
      <c r="D120">
        <v>1</v>
      </c>
      <c r="E120" t="s">
        <v>94</v>
      </c>
      <c r="F120">
        <v>134</v>
      </c>
      <c r="G120">
        <v>1.1200000000000001</v>
      </c>
      <c r="H120">
        <v>2.94</v>
      </c>
      <c r="I120">
        <v>2.19</v>
      </c>
      <c r="J120">
        <v>1.07</v>
      </c>
      <c r="K120">
        <v>70.093457943925202</v>
      </c>
      <c r="L120">
        <v>11262.3</v>
      </c>
      <c r="M120">
        <v>3.1540840000000001</v>
      </c>
      <c r="N120" t="s">
        <v>194</v>
      </c>
      <c r="O120">
        <v>20</v>
      </c>
      <c r="P120">
        <v>2.7514599999999998</v>
      </c>
      <c r="Q120">
        <v>2.985204</v>
      </c>
      <c r="R120">
        <v>-2.5825800000000001</v>
      </c>
    </row>
    <row r="121" spans="1:18" x14ac:dyDescent="0.25">
      <c r="A121" t="s">
        <v>212</v>
      </c>
      <c r="B121" t="s">
        <v>72</v>
      </c>
      <c r="C121" t="s">
        <v>70</v>
      </c>
      <c r="D121">
        <v>2</v>
      </c>
      <c r="E121" t="s">
        <v>94</v>
      </c>
      <c r="F121">
        <v>135</v>
      </c>
      <c r="G121">
        <v>1.1200000000000001</v>
      </c>
      <c r="H121">
        <v>3.64</v>
      </c>
      <c r="I121">
        <v>2.7</v>
      </c>
      <c r="J121">
        <v>1.58</v>
      </c>
      <c r="K121">
        <v>59.493670886075897</v>
      </c>
      <c r="L121">
        <v>18969.599999999999</v>
      </c>
      <c r="M121">
        <v>3.7706680000000001</v>
      </c>
      <c r="N121" t="s">
        <v>194</v>
      </c>
      <c r="O121">
        <v>20</v>
      </c>
      <c r="P121">
        <v>2.7514599999999998</v>
      </c>
      <c r="Q121">
        <v>2.985204</v>
      </c>
      <c r="R121">
        <v>-1.9659960000000001</v>
      </c>
    </row>
    <row r="122" spans="1:18" x14ac:dyDescent="0.25">
      <c r="A122" t="s">
        <v>212</v>
      </c>
      <c r="B122" t="s">
        <v>71</v>
      </c>
      <c r="C122" t="s">
        <v>70</v>
      </c>
      <c r="D122">
        <v>8</v>
      </c>
      <c r="E122" t="s">
        <v>94</v>
      </c>
      <c r="F122">
        <v>137</v>
      </c>
      <c r="G122">
        <v>1.1200000000000001</v>
      </c>
      <c r="H122">
        <v>3.43</v>
      </c>
      <c r="I122">
        <v>2.31</v>
      </c>
      <c r="J122">
        <v>1.19</v>
      </c>
      <c r="K122">
        <v>94.117647058823493</v>
      </c>
      <c r="L122">
        <v>10871.1</v>
      </c>
      <c r="M122">
        <v>3.1227879999999999</v>
      </c>
      <c r="N122" t="s">
        <v>95</v>
      </c>
      <c r="O122">
        <v>22.5</v>
      </c>
      <c r="P122">
        <v>2.7514599999999998</v>
      </c>
      <c r="Q122">
        <v>3.426952</v>
      </c>
      <c r="R122">
        <v>-3.0556239999999999</v>
      </c>
    </row>
    <row r="123" spans="1:18" x14ac:dyDescent="0.25">
      <c r="A123" t="s">
        <v>212</v>
      </c>
      <c r="B123" t="s">
        <v>71</v>
      </c>
      <c r="C123" t="s">
        <v>70</v>
      </c>
      <c r="D123">
        <v>6</v>
      </c>
      <c r="E123" t="s">
        <v>94</v>
      </c>
      <c r="F123">
        <v>138</v>
      </c>
      <c r="G123">
        <v>1.1000000000000001</v>
      </c>
      <c r="H123">
        <v>3.64</v>
      </c>
      <c r="I123">
        <v>3.37</v>
      </c>
      <c r="J123">
        <v>2.27</v>
      </c>
      <c r="K123">
        <v>11.8942731277533</v>
      </c>
      <c r="L123">
        <v>6282.6</v>
      </c>
      <c r="M123">
        <v>2.7557079999999998</v>
      </c>
      <c r="N123" t="s">
        <v>95</v>
      </c>
      <c r="O123">
        <v>22.5</v>
      </c>
      <c r="P123">
        <v>2.7514599999999998</v>
      </c>
      <c r="Q123">
        <v>3.426952</v>
      </c>
      <c r="R123">
        <v>-3.422704</v>
      </c>
    </row>
    <row r="124" spans="1:18" x14ac:dyDescent="0.25">
      <c r="A124" t="s">
        <v>212</v>
      </c>
      <c r="B124" t="s">
        <v>71</v>
      </c>
      <c r="C124" t="s">
        <v>70</v>
      </c>
      <c r="D124">
        <v>7</v>
      </c>
      <c r="E124" t="s">
        <v>94</v>
      </c>
      <c r="F124">
        <v>139</v>
      </c>
      <c r="G124">
        <v>1.1200000000000001</v>
      </c>
      <c r="H124">
        <v>3.6</v>
      </c>
      <c r="I124">
        <v>3.31</v>
      </c>
      <c r="J124">
        <v>2.19</v>
      </c>
      <c r="K124">
        <v>13.242009132420099</v>
      </c>
      <c r="L124">
        <v>2013.6</v>
      </c>
      <c r="M124">
        <v>2.4141879999999998</v>
      </c>
      <c r="N124" t="s">
        <v>95</v>
      </c>
      <c r="O124">
        <v>22.5</v>
      </c>
      <c r="P124">
        <v>2.7514599999999998</v>
      </c>
      <c r="Q124">
        <v>3.426952</v>
      </c>
      <c r="R124">
        <v>-3.764224</v>
      </c>
    </row>
    <row r="125" spans="1:18" x14ac:dyDescent="0.25">
      <c r="A125" t="s">
        <v>212</v>
      </c>
      <c r="B125" t="s">
        <v>71</v>
      </c>
      <c r="C125" t="s">
        <v>70</v>
      </c>
      <c r="D125">
        <v>3</v>
      </c>
      <c r="E125" t="s">
        <v>94</v>
      </c>
      <c r="F125">
        <v>140</v>
      </c>
      <c r="G125">
        <v>1.1299999999999999</v>
      </c>
      <c r="H125">
        <v>4.7699999999999996</v>
      </c>
      <c r="I125">
        <v>2.54</v>
      </c>
      <c r="J125">
        <v>1.41</v>
      </c>
      <c r="K125">
        <v>158.15602836879401</v>
      </c>
      <c r="L125">
        <v>3350.4</v>
      </c>
      <c r="M125">
        <v>2.5211320000000002</v>
      </c>
      <c r="N125" t="s">
        <v>95</v>
      </c>
      <c r="O125">
        <v>22.5</v>
      </c>
      <c r="P125">
        <v>2.7514599999999998</v>
      </c>
      <c r="Q125">
        <v>3.426952</v>
      </c>
      <c r="R125">
        <v>-3.6572800000000001</v>
      </c>
    </row>
    <row r="126" spans="1:18" x14ac:dyDescent="0.25">
      <c r="A126" t="s">
        <v>212</v>
      </c>
      <c r="B126" t="s">
        <v>71</v>
      </c>
      <c r="C126" t="s">
        <v>70</v>
      </c>
      <c r="D126">
        <v>2</v>
      </c>
      <c r="E126" t="s">
        <v>94</v>
      </c>
      <c r="F126">
        <v>141</v>
      </c>
      <c r="G126">
        <v>1.1200000000000001</v>
      </c>
      <c r="H126">
        <v>2.77</v>
      </c>
      <c r="I126">
        <v>2.42</v>
      </c>
      <c r="J126">
        <v>1.3</v>
      </c>
      <c r="K126">
        <v>26.923076923076898</v>
      </c>
      <c r="L126">
        <v>7888.6</v>
      </c>
      <c r="M126">
        <v>2.884188</v>
      </c>
      <c r="N126" t="s">
        <v>95</v>
      </c>
      <c r="O126">
        <v>22.5</v>
      </c>
      <c r="P126">
        <v>2.7514599999999998</v>
      </c>
      <c r="Q126">
        <v>3.426952</v>
      </c>
      <c r="R126">
        <v>-3.2942239999999998</v>
      </c>
    </row>
    <row r="127" spans="1:18" x14ac:dyDescent="0.25">
      <c r="A127" t="s">
        <v>212</v>
      </c>
      <c r="B127" t="s">
        <v>71</v>
      </c>
      <c r="C127" t="s">
        <v>70</v>
      </c>
      <c r="D127">
        <v>4</v>
      </c>
      <c r="E127" t="s">
        <v>94</v>
      </c>
      <c r="F127">
        <v>142</v>
      </c>
      <c r="G127">
        <v>1.1399999999999999</v>
      </c>
      <c r="H127">
        <v>2.74</v>
      </c>
      <c r="I127">
        <v>2.35</v>
      </c>
      <c r="J127">
        <v>1.21</v>
      </c>
      <c r="K127">
        <v>32.2314049586777</v>
      </c>
      <c r="L127">
        <v>3691.4</v>
      </c>
      <c r="M127">
        <v>2.5484119999999999</v>
      </c>
      <c r="N127" t="s">
        <v>95</v>
      </c>
      <c r="O127">
        <v>22.5</v>
      </c>
      <c r="P127">
        <v>2.7514599999999998</v>
      </c>
      <c r="Q127">
        <v>3.426952</v>
      </c>
      <c r="R127">
        <v>-3.63</v>
      </c>
    </row>
    <row r="128" spans="1:18" x14ac:dyDescent="0.25">
      <c r="A128" t="s">
        <v>212</v>
      </c>
      <c r="B128" t="s">
        <v>71</v>
      </c>
      <c r="C128" t="s">
        <v>70</v>
      </c>
      <c r="D128">
        <v>5</v>
      </c>
      <c r="E128" t="s">
        <v>94</v>
      </c>
      <c r="F128">
        <v>143</v>
      </c>
      <c r="G128">
        <v>1.1200000000000001</v>
      </c>
      <c r="H128">
        <v>3.91</v>
      </c>
      <c r="I128">
        <v>2.2200000000000002</v>
      </c>
      <c r="J128">
        <v>1.1000000000000001</v>
      </c>
      <c r="K128">
        <v>153.636363636364</v>
      </c>
      <c r="L128">
        <v>7652.2</v>
      </c>
      <c r="M128">
        <v>2.8652760000000002</v>
      </c>
      <c r="N128" t="s">
        <v>95</v>
      </c>
      <c r="O128">
        <v>22.5</v>
      </c>
      <c r="P128">
        <v>2.7514599999999998</v>
      </c>
      <c r="Q128">
        <v>3.426952</v>
      </c>
      <c r="R128">
        <v>-3.3131360000000001</v>
      </c>
    </row>
    <row r="129" spans="1:18" x14ac:dyDescent="0.25">
      <c r="A129" t="s">
        <v>212</v>
      </c>
      <c r="B129" t="s">
        <v>71</v>
      </c>
      <c r="C129" t="s">
        <v>70</v>
      </c>
      <c r="D129">
        <v>1</v>
      </c>
      <c r="E129" t="s">
        <v>94</v>
      </c>
      <c r="F129">
        <v>145</v>
      </c>
      <c r="G129">
        <v>1.1599999999999999</v>
      </c>
      <c r="H129">
        <v>3.04</v>
      </c>
      <c r="I129">
        <v>2.91</v>
      </c>
      <c r="J129">
        <v>1.75</v>
      </c>
      <c r="K129">
        <v>7.4285714285714199</v>
      </c>
      <c r="L129">
        <v>11027.7</v>
      </c>
      <c r="M129">
        <v>3.135316</v>
      </c>
      <c r="N129" t="s">
        <v>95</v>
      </c>
      <c r="O129">
        <v>22.5</v>
      </c>
      <c r="P129">
        <v>2.7514599999999998</v>
      </c>
      <c r="Q129">
        <v>3.426952</v>
      </c>
      <c r="R129">
        <v>-3.0430959999999998</v>
      </c>
    </row>
    <row r="130" spans="1:18" x14ac:dyDescent="0.25">
      <c r="A130" t="s">
        <v>212</v>
      </c>
      <c r="B130" t="s">
        <v>71</v>
      </c>
      <c r="C130" t="s">
        <v>61</v>
      </c>
      <c r="D130">
        <v>7</v>
      </c>
      <c r="E130" t="s">
        <v>151</v>
      </c>
      <c r="F130">
        <v>147</v>
      </c>
      <c r="G130">
        <v>1.1200000000000001</v>
      </c>
      <c r="H130">
        <v>10.87</v>
      </c>
      <c r="I130">
        <v>10.71</v>
      </c>
      <c r="J130">
        <v>9.59</v>
      </c>
      <c r="K130">
        <v>1.6684045881126</v>
      </c>
      <c r="L130">
        <v>5156.1000000000004</v>
      </c>
      <c r="M130">
        <v>2.6655880000000001</v>
      </c>
      <c r="N130" t="s">
        <v>95</v>
      </c>
      <c r="O130">
        <v>22.5</v>
      </c>
      <c r="P130">
        <v>8.0429671999999997</v>
      </c>
      <c r="Q130">
        <v>3.426952</v>
      </c>
      <c r="R130">
        <v>-8.8043312</v>
      </c>
    </row>
    <row r="131" spans="1:18" x14ac:dyDescent="0.25">
      <c r="A131" t="s">
        <v>212</v>
      </c>
      <c r="B131" t="s">
        <v>71</v>
      </c>
      <c r="C131" t="s">
        <v>61</v>
      </c>
      <c r="D131">
        <v>4</v>
      </c>
      <c r="E131" t="s">
        <v>151</v>
      </c>
      <c r="F131">
        <v>148</v>
      </c>
      <c r="G131">
        <v>1.1299999999999999</v>
      </c>
      <c r="H131">
        <v>2.79</v>
      </c>
      <c r="I131">
        <v>2.76</v>
      </c>
      <c r="J131">
        <v>1.63</v>
      </c>
      <c r="K131">
        <v>1.8404907975460301</v>
      </c>
      <c r="L131">
        <v>4307.8</v>
      </c>
      <c r="M131">
        <v>2.5977239999999999</v>
      </c>
      <c r="N131" t="s">
        <v>95</v>
      </c>
      <c r="O131">
        <v>22.5</v>
      </c>
      <c r="P131">
        <v>8.0429671999999997</v>
      </c>
      <c r="Q131">
        <v>3.426952</v>
      </c>
      <c r="R131">
        <v>-8.8721952000000002</v>
      </c>
    </row>
    <row r="132" spans="1:18" x14ac:dyDescent="0.25">
      <c r="A132" t="s">
        <v>212</v>
      </c>
      <c r="B132" t="s">
        <v>71</v>
      </c>
      <c r="C132" t="s">
        <v>61</v>
      </c>
      <c r="D132">
        <v>6</v>
      </c>
      <c r="E132" t="s">
        <v>150</v>
      </c>
      <c r="F132">
        <v>149</v>
      </c>
      <c r="G132">
        <v>1.1499999999999999</v>
      </c>
      <c r="H132">
        <v>3.5</v>
      </c>
      <c r="I132">
        <v>3.25</v>
      </c>
      <c r="J132">
        <v>2.1</v>
      </c>
      <c r="K132">
        <v>11.9047619047619</v>
      </c>
      <c r="L132">
        <v>0</v>
      </c>
      <c r="M132">
        <v>2.2530999999999999</v>
      </c>
      <c r="N132" t="s">
        <v>95</v>
      </c>
      <c r="O132">
        <v>22.5</v>
      </c>
      <c r="P132">
        <v>8.0429671999999997</v>
      </c>
      <c r="Q132">
        <v>3.426952</v>
      </c>
      <c r="R132">
        <v>-9.2168191999999998</v>
      </c>
    </row>
    <row r="133" spans="1:18" x14ac:dyDescent="0.25">
      <c r="A133" t="s">
        <v>212</v>
      </c>
      <c r="B133" t="s">
        <v>71</v>
      </c>
      <c r="C133" t="s">
        <v>61</v>
      </c>
      <c r="D133">
        <v>3</v>
      </c>
      <c r="E133" t="s">
        <v>151</v>
      </c>
      <c r="F133">
        <v>150</v>
      </c>
      <c r="G133">
        <v>1.1499999999999999</v>
      </c>
      <c r="H133">
        <v>3.71</v>
      </c>
      <c r="I133">
        <v>3.57</v>
      </c>
      <c r="J133">
        <v>2.42</v>
      </c>
      <c r="K133">
        <v>5.7851239669421499</v>
      </c>
      <c r="L133">
        <v>4385.3999999999996</v>
      </c>
      <c r="M133">
        <v>2.6039319999999999</v>
      </c>
      <c r="N133" t="s">
        <v>95</v>
      </c>
      <c r="O133">
        <v>22.5</v>
      </c>
      <c r="P133">
        <v>8.0429671999999997</v>
      </c>
      <c r="Q133">
        <v>3.426952</v>
      </c>
      <c r="R133">
        <v>-8.8659871999999993</v>
      </c>
    </row>
    <row r="134" spans="1:18" x14ac:dyDescent="0.25">
      <c r="A134" t="s">
        <v>212</v>
      </c>
      <c r="B134" t="s">
        <v>71</v>
      </c>
      <c r="C134" t="s">
        <v>61</v>
      </c>
      <c r="D134">
        <v>8</v>
      </c>
      <c r="E134" t="s">
        <v>150</v>
      </c>
      <c r="F134">
        <v>161</v>
      </c>
      <c r="G134">
        <v>1.1299999999999999</v>
      </c>
      <c r="H134">
        <v>5.13</v>
      </c>
      <c r="I134">
        <v>4.8</v>
      </c>
      <c r="J134">
        <v>3.67</v>
      </c>
      <c r="K134">
        <v>8.9918256130790208</v>
      </c>
      <c r="L134">
        <v>3198.1</v>
      </c>
      <c r="M134">
        <v>2.5089480000000002</v>
      </c>
      <c r="N134" t="s">
        <v>95</v>
      </c>
      <c r="O134">
        <v>22.5</v>
      </c>
      <c r="P134">
        <v>8.0429671999999997</v>
      </c>
      <c r="Q134">
        <v>3.426952</v>
      </c>
      <c r="R134">
        <v>-8.9609711999999995</v>
      </c>
    </row>
    <row r="135" spans="1:18" x14ac:dyDescent="0.25">
      <c r="A135" t="s">
        <v>212</v>
      </c>
      <c r="B135" t="s">
        <v>71</v>
      </c>
      <c r="C135" t="s">
        <v>61</v>
      </c>
      <c r="D135">
        <v>5</v>
      </c>
      <c r="E135" t="s">
        <v>151</v>
      </c>
      <c r="F135">
        <v>162</v>
      </c>
      <c r="G135">
        <v>1.1200000000000001</v>
      </c>
      <c r="H135">
        <v>5.12</v>
      </c>
      <c r="I135">
        <v>4.08</v>
      </c>
      <c r="J135">
        <v>2.96</v>
      </c>
      <c r="K135">
        <v>35.135135135135101</v>
      </c>
      <c r="L135">
        <v>10556.1</v>
      </c>
      <c r="M135">
        <v>3.097588</v>
      </c>
      <c r="N135" t="s">
        <v>95</v>
      </c>
      <c r="O135">
        <v>22.5</v>
      </c>
      <c r="P135">
        <v>8.0429671999999997</v>
      </c>
      <c r="Q135">
        <v>3.426952</v>
      </c>
      <c r="R135">
        <v>-8.3723311999999996</v>
      </c>
    </row>
    <row r="136" spans="1:18" x14ac:dyDescent="0.25">
      <c r="A136" t="s">
        <v>212</v>
      </c>
      <c r="B136" t="s">
        <v>71</v>
      </c>
      <c r="C136" t="s">
        <v>61</v>
      </c>
      <c r="D136">
        <v>2</v>
      </c>
      <c r="E136" t="s">
        <v>151</v>
      </c>
      <c r="F136">
        <v>163</v>
      </c>
      <c r="G136">
        <v>1.1299999999999999</v>
      </c>
      <c r="H136">
        <v>4.72</v>
      </c>
      <c r="I136">
        <v>4.28</v>
      </c>
      <c r="J136">
        <v>3.15</v>
      </c>
      <c r="K136">
        <v>13.968253968254</v>
      </c>
      <c r="L136">
        <v>1786.1</v>
      </c>
      <c r="M136">
        <v>2.395988</v>
      </c>
      <c r="N136" t="s">
        <v>95</v>
      </c>
      <c r="O136">
        <v>22.5</v>
      </c>
      <c r="P136">
        <v>8.0429671999999997</v>
      </c>
      <c r="Q136">
        <v>3.426952</v>
      </c>
      <c r="R136">
        <v>-9.0739312000000005</v>
      </c>
    </row>
    <row r="137" spans="1:18" x14ac:dyDescent="0.25">
      <c r="A137" t="s">
        <v>212</v>
      </c>
      <c r="B137" t="s">
        <v>71</v>
      </c>
      <c r="C137" t="s">
        <v>61</v>
      </c>
      <c r="D137">
        <v>1</v>
      </c>
      <c r="E137" t="s">
        <v>195</v>
      </c>
      <c r="F137">
        <v>164</v>
      </c>
      <c r="G137">
        <v>1.1100000000000001</v>
      </c>
      <c r="H137">
        <v>3.54</v>
      </c>
      <c r="I137">
        <v>3.52</v>
      </c>
      <c r="J137">
        <v>2.41</v>
      </c>
      <c r="K137">
        <v>0.8298755186722</v>
      </c>
      <c r="L137">
        <v>3561.7</v>
      </c>
      <c r="M137">
        <v>2.538036</v>
      </c>
      <c r="N137" t="s">
        <v>95</v>
      </c>
      <c r="O137">
        <v>22.5</v>
      </c>
      <c r="P137">
        <v>8.0429671999999997</v>
      </c>
      <c r="Q137">
        <v>3.426952</v>
      </c>
      <c r="R137">
        <v>-8.9318831999999997</v>
      </c>
    </row>
    <row r="138" spans="1:18" x14ac:dyDescent="0.25">
      <c r="A138" t="s">
        <v>212</v>
      </c>
      <c r="B138" t="s">
        <v>71</v>
      </c>
      <c r="C138" t="s">
        <v>68</v>
      </c>
      <c r="D138">
        <v>8</v>
      </c>
      <c r="E138" t="s">
        <v>154</v>
      </c>
      <c r="F138">
        <v>166</v>
      </c>
      <c r="G138">
        <v>1.1100000000000001</v>
      </c>
      <c r="H138">
        <v>7.43</v>
      </c>
      <c r="I138">
        <v>6.34</v>
      </c>
      <c r="J138">
        <v>5.23</v>
      </c>
      <c r="K138">
        <v>20.841300191204599</v>
      </c>
      <c r="L138">
        <v>4765.3</v>
      </c>
      <c r="M138">
        <v>2.6343239999999999</v>
      </c>
      <c r="N138" t="s">
        <v>95</v>
      </c>
      <c r="O138">
        <v>22.5</v>
      </c>
      <c r="P138">
        <v>2.4264375999999999</v>
      </c>
      <c r="Q138">
        <v>3.426952</v>
      </c>
      <c r="R138">
        <v>-3.2190656</v>
      </c>
    </row>
    <row r="139" spans="1:18" x14ac:dyDescent="0.25">
      <c r="A139" t="s">
        <v>212</v>
      </c>
      <c r="B139" t="s">
        <v>71</v>
      </c>
      <c r="C139" t="s">
        <v>68</v>
      </c>
      <c r="D139">
        <v>6</v>
      </c>
      <c r="E139" t="s">
        <v>154</v>
      </c>
      <c r="F139">
        <v>167</v>
      </c>
      <c r="G139">
        <v>1.0900000000000001</v>
      </c>
      <c r="H139">
        <v>6.74</v>
      </c>
      <c r="I139">
        <v>6.12</v>
      </c>
      <c r="J139">
        <v>5.03</v>
      </c>
      <c r="K139">
        <v>12.326043737574601</v>
      </c>
      <c r="L139">
        <v>15761</v>
      </c>
      <c r="M139">
        <v>3.5139800000000001</v>
      </c>
      <c r="N139" t="s">
        <v>95</v>
      </c>
      <c r="O139">
        <v>22.5</v>
      </c>
      <c r="P139">
        <v>2.4264375999999999</v>
      </c>
      <c r="Q139">
        <v>3.426952</v>
      </c>
      <c r="R139">
        <v>-2.3394096000000002</v>
      </c>
    </row>
    <row r="140" spans="1:18" x14ac:dyDescent="0.25">
      <c r="A140" t="s">
        <v>212</v>
      </c>
      <c r="B140" t="s">
        <v>71</v>
      </c>
      <c r="C140" t="s">
        <v>68</v>
      </c>
      <c r="D140">
        <v>5</v>
      </c>
      <c r="E140" t="s">
        <v>154</v>
      </c>
      <c r="F140">
        <v>168</v>
      </c>
      <c r="G140">
        <v>1.1100000000000001</v>
      </c>
      <c r="H140">
        <v>6.15</v>
      </c>
      <c r="I140">
        <v>5.77</v>
      </c>
      <c r="J140">
        <v>4.66</v>
      </c>
      <c r="K140">
        <v>8.1545064377682603</v>
      </c>
      <c r="L140">
        <v>6652.9</v>
      </c>
      <c r="M140">
        <v>2.7853319999999999</v>
      </c>
      <c r="N140" t="s">
        <v>95</v>
      </c>
      <c r="O140">
        <v>22.5</v>
      </c>
      <c r="P140">
        <v>2.4264375999999999</v>
      </c>
      <c r="Q140">
        <v>3.426952</v>
      </c>
      <c r="R140">
        <v>-3.0680575999999999</v>
      </c>
    </row>
    <row r="141" spans="1:18" x14ac:dyDescent="0.25">
      <c r="A141" t="s">
        <v>212</v>
      </c>
      <c r="B141" t="s">
        <v>71</v>
      </c>
      <c r="C141" t="s">
        <v>68</v>
      </c>
      <c r="D141">
        <v>7</v>
      </c>
      <c r="E141" t="s">
        <v>154</v>
      </c>
      <c r="F141">
        <v>169</v>
      </c>
      <c r="G141">
        <v>1.1200000000000001</v>
      </c>
      <c r="H141">
        <v>9.48</v>
      </c>
      <c r="I141">
        <v>9.18</v>
      </c>
      <c r="J141">
        <v>8.06</v>
      </c>
      <c r="K141">
        <v>3.72208436724567</v>
      </c>
      <c r="L141">
        <v>4377.6000000000004</v>
      </c>
      <c r="M141">
        <v>2.6033080000000002</v>
      </c>
      <c r="N141" t="s">
        <v>95</v>
      </c>
      <c r="O141">
        <v>22.5</v>
      </c>
      <c r="P141">
        <v>2.4264375999999999</v>
      </c>
      <c r="Q141">
        <v>3.426952</v>
      </c>
      <c r="R141">
        <v>-3.2500816000000001</v>
      </c>
    </row>
    <row r="142" spans="1:18" x14ac:dyDescent="0.25">
      <c r="A142" t="s">
        <v>212</v>
      </c>
      <c r="B142" t="s">
        <v>71</v>
      </c>
      <c r="C142" t="s">
        <v>68</v>
      </c>
      <c r="D142">
        <v>4</v>
      </c>
      <c r="E142" t="s">
        <v>154</v>
      </c>
      <c r="F142">
        <v>170</v>
      </c>
      <c r="G142">
        <v>1.1200000000000001</v>
      </c>
      <c r="H142">
        <v>4.7300000000000004</v>
      </c>
      <c r="I142">
        <v>4.71</v>
      </c>
      <c r="J142">
        <v>3.59</v>
      </c>
      <c r="K142">
        <v>0.55710306406686505</v>
      </c>
      <c r="L142">
        <v>3869.6</v>
      </c>
      <c r="M142">
        <v>2.5626679999999999</v>
      </c>
      <c r="N142" t="s">
        <v>95</v>
      </c>
      <c r="O142">
        <v>22.5</v>
      </c>
      <c r="P142">
        <v>2.4264375999999999</v>
      </c>
      <c r="Q142">
        <v>3.426952</v>
      </c>
      <c r="R142">
        <v>-3.2907215999999999</v>
      </c>
    </row>
    <row r="143" spans="1:18" x14ac:dyDescent="0.25">
      <c r="A143" t="s">
        <v>212</v>
      </c>
      <c r="B143" t="s">
        <v>71</v>
      </c>
      <c r="C143" t="s">
        <v>68</v>
      </c>
      <c r="D143">
        <v>3</v>
      </c>
      <c r="E143" t="s">
        <v>154</v>
      </c>
      <c r="F143">
        <v>171</v>
      </c>
      <c r="G143">
        <v>1.1000000000000001</v>
      </c>
      <c r="H143">
        <v>9.2799999999999994</v>
      </c>
      <c r="I143">
        <v>8.64</v>
      </c>
      <c r="J143">
        <v>7.54</v>
      </c>
      <c r="K143">
        <v>8.4880636604774402</v>
      </c>
      <c r="L143">
        <v>10046.200000000001</v>
      </c>
      <c r="M143">
        <v>3.0567959999999998</v>
      </c>
      <c r="N143" t="s">
        <v>95</v>
      </c>
      <c r="O143">
        <v>22.5</v>
      </c>
      <c r="P143">
        <v>2.4264375999999999</v>
      </c>
      <c r="Q143">
        <v>3.426952</v>
      </c>
      <c r="R143">
        <v>-2.7965936</v>
      </c>
    </row>
    <row r="144" spans="1:18" x14ac:dyDescent="0.25">
      <c r="A144" t="s">
        <v>212</v>
      </c>
      <c r="B144" t="s">
        <v>71</v>
      </c>
      <c r="C144" t="s">
        <v>68</v>
      </c>
      <c r="D144">
        <v>2</v>
      </c>
      <c r="E144" t="s">
        <v>154</v>
      </c>
      <c r="F144">
        <v>172</v>
      </c>
      <c r="G144">
        <v>1.1200000000000001</v>
      </c>
      <c r="H144">
        <v>6.09</v>
      </c>
      <c r="I144">
        <v>6.02</v>
      </c>
      <c r="J144">
        <v>4.9000000000000004</v>
      </c>
      <c r="K144">
        <v>1.4285714285714299</v>
      </c>
      <c r="L144">
        <v>123004.2</v>
      </c>
      <c r="M144">
        <v>12.093436000000001</v>
      </c>
      <c r="N144" t="s">
        <v>95</v>
      </c>
      <c r="O144">
        <v>22.5</v>
      </c>
      <c r="P144">
        <v>2.4264375999999999</v>
      </c>
      <c r="Q144">
        <v>3.426952</v>
      </c>
      <c r="R144">
        <v>6.2400463999999998</v>
      </c>
    </row>
    <row r="145" spans="1:18" x14ac:dyDescent="0.25">
      <c r="A145" t="s">
        <v>212</v>
      </c>
      <c r="B145" t="s">
        <v>71</v>
      </c>
      <c r="C145" t="s">
        <v>66</v>
      </c>
      <c r="D145">
        <v>8</v>
      </c>
      <c r="E145" t="s">
        <v>94</v>
      </c>
      <c r="F145">
        <v>173</v>
      </c>
      <c r="G145">
        <v>1.1100000000000001</v>
      </c>
      <c r="H145">
        <v>2.09</v>
      </c>
      <c r="I145">
        <v>2.0099999999999998</v>
      </c>
      <c r="J145">
        <v>0.9</v>
      </c>
      <c r="K145">
        <v>8.8888888888888999</v>
      </c>
      <c r="L145">
        <v>8526.5</v>
      </c>
      <c r="M145">
        <v>2.9352200000000002</v>
      </c>
      <c r="N145" t="s">
        <v>95</v>
      </c>
      <c r="O145">
        <v>22.5</v>
      </c>
      <c r="P145">
        <v>2.3336247999999999</v>
      </c>
      <c r="Q145">
        <v>3.426952</v>
      </c>
      <c r="R145">
        <v>-2.8253567999999998</v>
      </c>
    </row>
    <row r="146" spans="1:18" x14ac:dyDescent="0.25">
      <c r="A146" t="s">
        <v>212</v>
      </c>
      <c r="B146" t="s">
        <v>71</v>
      </c>
      <c r="C146" t="s">
        <v>68</v>
      </c>
      <c r="D146">
        <v>1</v>
      </c>
      <c r="E146" t="s">
        <v>154</v>
      </c>
      <c r="F146">
        <v>174</v>
      </c>
      <c r="G146">
        <v>1.1299999999999999</v>
      </c>
      <c r="H146">
        <v>7.38</v>
      </c>
      <c r="I146">
        <v>7.2</v>
      </c>
      <c r="J146">
        <v>6.07</v>
      </c>
      <c r="K146">
        <v>2.9654036243822</v>
      </c>
      <c r="L146">
        <v>44995.4</v>
      </c>
      <c r="M146">
        <v>5.8527319999999996</v>
      </c>
      <c r="N146" t="s">
        <v>95</v>
      </c>
      <c r="O146">
        <v>22.5</v>
      </c>
      <c r="P146">
        <v>2.4264375999999999</v>
      </c>
      <c r="Q146">
        <v>3.426952</v>
      </c>
      <c r="R146">
        <v>-6.5759999999937002E-4</v>
      </c>
    </row>
    <row r="147" spans="1:18" x14ac:dyDescent="0.25">
      <c r="A147" t="s">
        <v>212</v>
      </c>
      <c r="B147" t="s">
        <v>71</v>
      </c>
      <c r="C147" t="s">
        <v>66</v>
      </c>
      <c r="D147">
        <v>7</v>
      </c>
      <c r="E147" t="s">
        <v>94</v>
      </c>
      <c r="F147">
        <v>175</v>
      </c>
      <c r="G147">
        <v>1.1200000000000001</v>
      </c>
      <c r="H147">
        <v>1.97</v>
      </c>
      <c r="I147">
        <v>1.9</v>
      </c>
      <c r="J147">
        <v>0.78</v>
      </c>
      <c r="K147">
        <v>8.9743589743589798</v>
      </c>
      <c r="L147">
        <v>1727.5</v>
      </c>
      <c r="M147">
        <v>2.3913000000000002</v>
      </c>
      <c r="N147" t="s">
        <v>95</v>
      </c>
      <c r="O147">
        <v>22.5</v>
      </c>
      <c r="P147">
        <v>2.3336247999999999</v>
      </c>
      <c r="Q147">
        <v>3.426952</v>
      </c>
      <c r="R147">
        <v>-3.3692768000000002</v>
      </c>
    </row>
    <row r="148" spans="1:18" x14ac:dyDescent="0.25">
      <c r="A148" t="s">
        <v>212</v>
      </c>
      <c r="B148" t="s">
        <v>71</v>
      </c>
      <c r="C148" t="s">
        <v>66</v>
      </c>
      <c r="D148">
        <v>3</v>
      </c>
      <c r="E148" t="s">
        <v>94</v>
      </c>
      <c r="F148">
        <v>177</v>
      </c>
      <c r="G148">
        <v>1.1200000000000001</v>
      </c>
      <c r="H148">
        <v>2.5499999999999998</v>
      </c>
      <c r="I148">
        <v>2.4</v>
      </c>
      <c r="J148">
        <v>1.28</v>
      </c>
      <c r="K148">
        <v>11.71875</v>
      </c>
      <c r="L148">
        <v>1052.2</v>
      </c>
      <c r="M148">
        <v>2.3372760000000001</v>
      </c>
      <c r="N148" t="s">
        <v>95</v>
      </c>
      <c r="O148">
        <v>22.5</v>
      </c>
      <c r="P148">
        <v>2.3336247999999999</v>
      </c>
      <c r="Q148">
        <v>3.426952</v>
      </c>
      <c r="R148">
        <v>-3.4233007999999998</v>
      </c>
    </row>
    <row r="149" spans="1:18" x14ac:dyDescent="0.25">
      <c r="A149" t="s">
        <v>212</v>
      </c>
      <c r="B149" t="s">
        <v>71</v>
      </c>
      <c r="C149" t="s">
        <v>66</v>
      </c>
      <c r="D149">
        <v>6</v>
      </c>
      <c r="E149" t="s">
        <v>94</v>
      </c>
      <c r="F149">
        <v>178</v>
      </c>
      <c r="G149">
        <v>1.1299999999999999</v>
      </c>
      <c r="H149">
        <v>2.48</v>
      </c>
      <c r="I149">
        <v>2.3199999999999998</v>
      </c>
      <c r="J149">
        <v>1.19</v>
      </c>
      <c r="K149">
        <v>13.445378151260501</v>
      </c>
      <c r="L149">
        <v>1098.7</v>
      </c>
      <c r="M149">
        <v>2.3409960000000001</v>
      </c>
      <c r="N149" t="s">
        <v>95</v>
      </c>
      <c r="O149">
        <v>22.5</v>
      </c>
      <c r="P149">
        <v>2.3336247999999999</v>
      </c>
      <c r="Q149">
        <v>3.426952</v>
      </c>
      <c r="R149">
        <v>-3.4195807999999999</v>
      </c>
    </row>
    <row r="150" spans="1:18" x14ac:dyDescent="0.25">
      <c r="A150" t="s">
        <v>212</v>
      </c>
      <c r="B150" t="s">
        <v>71</v>
      </c>
      <c r="C150" t="s">
        <v>69</v>
      </c>
      <c r="D150">
        <v>7</v>
      </c>
      <c r="E150" t="s">
        <v>94</v>
      </c>
      <c r="F150">
        <v>179</v>
      </c>
      <c r="G150">
        <v>1.1100000000000001</v>
      </c>
      <c r="H150">
        <v>14.7</v>
      </c>
      <c r="I150">
        <v>13.63</v>
      </c>
      <c r="J150">
        <v>12.52</v>
      </c>
      <c r="K150">
        <v>8.5463258785942404</v>
      </c>
      <c r="L150">
        <v>2196.4</v>
      </c>
      <c r="M150">
        <v>2.4288120000000002</v>
      </c>
      <c r="N150" t="s">
        <v>95</v>
      </c>
      <c r="O150">
        <v>22.5</v>
      </c>
      <c r="P150">
        <v>2.8059191999999999</v>
      </c>
      <c r="Q150">
        <v>3.426952</v>
      </c>
      <c r="R150">
        <v>-3.8040592000000002</v>
      </c>
    </row>
    <row r="151" spans="1:18" x14ac:dyDescent="0.25">
      <c r="A151" t="s">
        <v>212</v>
      </c>
      <c r="B151" t="s">
        <v>71</v>
      </c>
      <c r="C151" t="s">
        <v>66</v>
      </c>
      <c r="D151">
        <v>5</v>
      </c>
      <c r="E151" t="s">
        <v>94</v>
      </c>
      <c r="F151">
        <v>180</v>
      </c>
      <c r="G151">
        <v>1.1200000000000001</v>
      </c>
      <c r="H151">
        <v>2.0699999999999998</v>
      </c>
      <c r="I151">
        <v>1.98</v>
      </c>
      <c r="J151">
        <v>0.86</v>
      </c>
      <c r="K151">
        <v>10.4651162790698</v>
      </c>
      <c r="L151">
        <v>5912.9</v>
      </c>
      <c r="M151">
        <v>2.7261320000000002</v>
      </c>
      <c r="N151" t="s">
        <v>95</v>
      </c>
      <c r="O151">
        <v>22.5</v>
      </c>
      <c r="P151">
        <v>2.3336247999999999</v>
      </c>
      <c r="Q151">
        <v>3.426952</v>
      </c>
      <c r="R151">
        <v>-3.0344448000000002</v>
      </c>
    </row>
    <row r="152" spans="1:18" x14ac:dyDescent="0.25">
      <c r="A152" t="s">
        <v>212</v>
      </c>
      <c r="B152" t="s">
        <v>71</v>
      </c>
      <c r="C152" t="s">
        <v>66</v>
      </c>
      <c r="D152">
        <v>2</v>
      </c>
      <c r="E152" t="s">
        <v>94</v>
      </c>
      <c r="F152">
        <v>181</v>
      </c>
      <c r="G152">
        <v>1.1100000000000001</v>
      </c>
      <c r="H152">
        <v>1.91</v>
      </c>
      <c r="I152">
        <v>1.84</v>
      </c>
      <c r="J152">
        <v>0.73</v>
      </c>
      <c r="K152">
        <v>9.5890410958903907</v>
      </c>
      <c r="L152">
        <v>2549.5</v>
      </c>
      <c r="M152">
        <v>2.4570599999999998</v>
      </c>
      <c r="N152" t="s">
        <v>95</v>
      </c>
      <c r="O152">
        <v>22.5</v>
      </c>
      <c r="P152">
        <v>2.3336247999999999</v>
      </c>
      <c r="Q152">
        <v>3.426952</v>
      </c>
      <c r="R152">
        <v>-3.3035168000000001</v>
      </c>
    </row>
    <row r="153" spans="1:18" x14ac:dyDescent="0.25">
      <c r="A153" t="s">
        <v>212</v>
      </c>
      <c r="B153" t="s">
        <v>71</v>
      </c>
      <c r="C153" t="s">
        <v>69</v>
      </c>
      <c r="D153">
        <v>8</v>
      </c>
      <c r="E153" t="s">
        <v>94</v>
      </c>
      <c r="F153">
        <v>182</v>
      </c>
      <c r="G153">
        <v>1.1299999999999999</v>
      </c>
      <c r="H153">
        <v>15.59</v>
      </c>
      <c r="I153">
        <v>14.71</v>
      </c>
      <c r="J153">
        <v>13.58</v>
      </c>
      <c r="K153">
        <v>6.4801178203239997</v>
      </c>
      <c r="L153">
        <v>6348.5</v>
      </c>
      <c r="M153">
        <v>2.76098</v>
      </c>
      <c r="N153" t="s">
        <v>95</v>
      </c>
      <c r="O153">
        <v>22.5</v>
      </c>
      <c r="P153">
        <v>2.8059191999999999</v>
      </c>
      <c r="Q153">
        <v>3.426952</v>
      </c>
      <c r="R153">
        <v>-3.4718912</v>
      </c>
    </row>
    <row r="154" spans="1:18" x14ac:dyDescent="0.25">
      <c r="A154" t="s">
        <v>212</v>
      </c>
      <c r="B154" t="s">
        <v>71</v>
      </c>
      <c r="C154" t="s">
        <v>66</v>
      </c>
      <c r="D154">
        <v>4</v>
      </c>
      <c r="E154" t="s">
        <v>94</v>
      </c>
      <c r="F154">
        <v>183</v>
      </c>
      <c r="G154">
        <v>1.1200000000000001</v>
      </c>
      <c r="H154">
        <v>1.88</v>
      </c>
      <c r="I154">
        <v>1.83</v>
      </c>
      <c r="J154">
        <v>0.71</v>
      </c>
      <c r="K154">
        <v>7.0422535211267396</v>
      </c>
      <c r="L154">
        <v>1788.9</v>
      </c>
      <c r="M154">
        <v>2.3962119999999998</v>
      </c>
      <c r="N154" t="s">
        <v>95</v>
      </c>
      <c r="O154">
        <v>22.5</v>
      </c>
      <c r="P154">
        <v>2.3336247999999999</v>
      </c>
      <c r="Q154">
        <v>3.426952</v>
      </c>
      <c r="R154">
        <v>-3.3643648000000002</v>
      </c>
    </row>
    <row r="155" spans="1:18" x14ac:dyDescent="0.25">
      <c r="A155" t="s">
        <v>212</v>
      </c>
      <c r="B155" t="s">
        <v>71</v>
      </c>
      <c r="C155" t="s">
        <v>66</v>
      </c>
      <c r="D155">
        <v>1</v>
      </c>
      <c r="E155" t="s">
        <v>94</v>
      </c>
      <c r="F155">
        <v>184</v>
      </c>
      <c r="G155">
        <v>1.1299999999999999</v>
      </c>
      <c r="H155">
        <v>2.4900000000000002</v>
      </c>
      <c r="I155">
        <v>2.44</v>
      </c>
      <c r="J155">
        <v>1.31</v>
      </c>
      <c r="K155">
        <v>3.8167938931297898</v>
      </c>
      <c r="L155">
        <v>3439</v>
      </c>
      <c r="M155">
        <v>2.5282200000000001</v>
      </c>
      <c r="N155" t="s">
        <v>95</v>
      </c>
      <c r="O155">
        <v>22.5</v>
      </c>
      <c r="P155">
        <v>2.3336247999999999</v>
      </c>
      <c r="Q155">
        <v>3.426952</v>
      </c>
      <c r="R155">
        <v>-3.2323567999999998</v>
      </c>
    </row>
    <row r="156" spans="1:18" x14ac:dyDescent="0.25">
      <c r="A156" t="s">
        <v>212</v>
      </c>
      <c r="B156" t="s">
        <v>71</v>
      </c>
      <c r="C156" t="s">
        <v>69</v>
      </c>
      <c r="D156">
        <v>5</v>
      </c>
      <c r="E156" t="s">
        <v>94</v>
      </c>
      <c r="F156">
        <v>185</v>
      </c>
      <c r="G156">
        <v>1.1200000000000001</v>
      </c>
      <c r="H156">
        <v>10.42</v>
      </c>
      <c r="I156">
        <v>7.78</v>
      </c>
      <c r="J156">
        <v>6.66</v>
      </c>
      <c r="K156">
        <v>39.639639639639597</v>
      </c>
      <c r="L156">
        <v>0</v>
      </c>
      <c r="M156">
        <v>2.2530999999999999</v>
      </c>
      <c r="N156" t="s">
        <v>95</v>
      </c>
      <c r="O156">
        <v>22.5</v>
      </c>
      <c r="P156">
        <v>2.8059191999999999</v>
      </c>
      <c r="Q156">
        <v>3.426952</v>
      </c>
      <c r="R156">
        <v>-3.9797712000000001</v>
      </c>
    </row>
    <row r="157" spans="1:18" x14ac:dyDescent="0.25">
      <c r="A157" t="s">
        <v>212</v>
      </c>
      <c r="B157" t="s">
        <v>71</v>
      </c>
      <c r="C157" t="s">
        <v>69</v>
      </c>
      <c r="D157">
        <v>6</v>
      </c>
      <c r="E157" t="s">
        <v>94</v>
      </c>
      <c r="F157">
        <v>186</v>
      </c>
      <c r="G157">
        <v>1.08</v>
      </c>
      <c r="H157">
        <v>8.74</v>
      </c>
      <c r="I157">
        <v>7.79</v>
      </c>
      <c r="J157">
        <v>6.71</v>
      </c>
      <c r="K157">
        <v>14.1579731743666</v>
      </c>
      <c r="L157">
        <v>4399.5</v>
      </c>
      <c r="M157">
        <v>2.6050599999999999</v>
      </c>
      <c r="N157" t="s">
        <v>95</v>
      </c>
      <c r="O157">
        <v>22.5</v>
      </c>
      <c r="P157">
        <v>2.8059191999999999</v>
      </c>
      <c r="Q157">
        <v>3.426952</v>
      </c>
      <c r="R157">
        <v>-3.6278112</v>
      </c>
    </row>
    <row r="158" spans="1:18" x14ac:dyDescent="0.25">
      <c r="A158" t="s">
        <v>212</v>
      </c>
      <c r="B158" t="s">
        <v>71</v>
      </c>
      <c r="C158" t="s">
        <v>69</v>
      </c>
      <c r="D158">
        <v>1</v>
      </c>
      <c r="E158" t="s">
        <v>94</v>
      </c>
      <c r="F158">
        <v>187</v>
      </c>
      <c r="G158">
        <v>1.05</v>
      </c>
      <c r="H158">
        <v>14</v>
      </c>
      <c r="I158">
        <v>13.71</v>
      </c>
      <c r="J158">
        <v>12.66</v>
      </c>
      <c r="K158">
        <v>2.29067930489731</v>
      </c>
      <c r="L158">
        <v>5284.3</v>
      </c>
      <c r="M158">
        <v>2.6758440000000001</v>
      </c>
      <c r="N158" t="s">
        <v>95</v>
      </c>
      <c r="O158">
        <v>22.5</v>
      </c>
      <c r="P158">
        <v>2.8059191999999999</v>
      </c>
      <c r="Q158">
        <v>3.426952</v>
      </c>
      <c r="R158">
        <v>-3.5570271999999998</v>
      </c>
    </row>
    <row r="159" spans="1:18" x14ac:dyDescent="0.25">
      <c r="A159" t="s">
        <v>212</v>
      </c>
      <c r="B159" t="s">
        <v>71</v>
      </c>
      <c r="C159" t="s">
        <v>69</v>
      </c>
      <c r="D159">
        <v>4</v>
      </c>
      <c r="E159" t="s">
        <v>94</v>
      </c>
      <c r="F159">
        <v>188</v>
      </c>
      <c r="G159">
        <v>1.05</v>
      </c>
      <c r="H159">
        <v>7.77</v>
      </c>
      <c r="I159">
        <v>7.44</v>
      </c>
      <c r="J159">
        <v>6.39</v>
      </c>
      <c r="K159">
        <v>5.1643192488262804</v>
      </c>
      <c r="L159">
        <v>4893.7</v>
      </c>
      <c r="M159">
        <v>2.6445959999999999</v>
      </c>
      <c r="N159" t="s">
        <v>95</v>
      </c>
      <c r="O159">
        <v>22.5</v>
      </c>
      <c r="P159">
        <v>2.8059191999999999</v>
      </c>
      <c r="Q159">
        <v>3.426952</v>
      </c>
      <c r="R159">
        <v>-3.5882752</v>
      </c>
    </row>
    <row r="160" spans="1:18" x14ac:dyDescent="0.25">
      <c r="A160" t="s">
        <v>212</v>
      </c>
      <c r="B160" t="s">
        <v>71</v>
      </c>
      <c r="C160" t="s">
        <v>69</v>
      </c>
      <c r="D160">
        <v>2</v>
      </c>
      <c r="E160" t="s">
        <v>94</v>
      </c>
      <c r="F160">
        <v>189</v>
      </c>
      <c r="G160">
        <v>1.05</v>
      </c>
      <c r="H160">
        <v>7.8</v>
      </c>
      <c r="I160">
        <v>7.46</v>
      </c>
      <c r="J160">
        <v>6.41</v>
      </c>
      <c r="K160">
        <v>5.3042121684867398</v>
      </c>
      <c r="L160">
        <v>5730.1</v>
      </c>
      <c r="M160">
        <v>2.7115079999999998</v>
      </c>
      <c r="N160" t="s">
        <v>95</v>
      </c>
      <c r="O160">
        <v>22.5</v>
      </c>
      <c r="P160">
        <v>2.8059191999999999</v>
      </c>
      <c r="Q160">
        <v>3.426952</v>
      </c>
      <c r="R160">
        <v>-3.5213632000000001</v>
      </c>
    </row>
    <row r="161" spans="1:18" x14ac:dyDescent="0.25">
      <c r="A161" t="s">
        <v>212</v>
      </c>
      <c r="B161" t="s">
        <v>71</v>
      </c>
      <c r="C161" t="s">
        <v>69</v>
      </c>
      <c r="D161">
        <v>3</v>
      </c>
      <c r="E161" t="s">
        <v>94</v>
      </c>
      <c r="F161">
        <v>190</v>
      </c>
      <c r="G161">
        <v>1.06</v>
      </c>
      <c r="H161">
        <v>11.58</v>
      </c>
      <c r="I161">
        <v>11.06</v>
      </c>
      <c r="J161">
        <v>10</v>
      </c>
      <c r="K161">
        <v>5.2</v>
      </c>
      <c r="L161">
        <v>3826.2</v>
      </c>
      <c r="M161">
        <v>2.559196</v>
      </c>
      <c r="N161" t="s">
        <v>95</v>
      </c>
      <c r="O161">
        <v>22.5</v>
      </c>
      <c r="P161">
        <v>2.8059191999999999</v>
      </c>
      <c r="Q161">
        <v>3.426952</v>
      </c>
      <c r="R161">
        <v>-3.6736751999999999</v>
      </c>
    </row>
    <row r="162" spans="1:18" x14ac:dyDescent="0.25">
      <c r="A162" t="s">
        <v>212</v>
      </c>
      <c r="B162" t="s">
        <v>60</v>
      </c>
      <c r="C162" t="s">
        <v>69</v>
      </c>
      <c r="D162">
        <v>4</v>
      </c>
      <c r="E162" t="s">
        <v>94</v>
      </c>
      <c r="F162">
        <v>191</v>
      </c>
      <c r="G162">
        <v>1.05</v>
      </c>
      <c r="H162">
        <v>12.38</v>
      </c>
      <c r="I162">
        <v>12.07</v>
      </c>
      <c r="J162">
        <v>11.02</v>
      </c>
      <c r="K162">
        <v>2.8130671506352098</v>
      </c>
      <c r="L162">
        <v>3157.7</v>
      </c>
      <c r="M162">
        <v>2.5057160000000001</v>
      </c>
      <c r="N162" t="s">
        <v>95</v>
      </c>
      <c r="O162">
        <v>22.25</v>
      </c>
      <c r="P162">
        <v>2.8059191999999999</v>
      </c>
      <c r="Q162">
        <v>3.426952</v>
      </c>
      <c r="R162">
        <v>-3.7271551999999999</v>
      </c>
    </row>
    <row r="163" spans="1:18" x14ac:dyDescent="0.25">
      <c r="A163" t="s">
        <v>212</v>
      </c>
      <c r="B163" t="s">
        <v>60</v>
      </c>
      <c r="C163" t="s">
        <v>69</v>
      </c>
      <c r="D163">
        <v>3</v>
      </c>
      <c r="E163" t="s">
        <v>94</v>
      </c>
      <c r="F163">
        <v>192</v>
      </c>
      <c r="G163">
        <v>1.06</v>
      </c>
      <c r="H163">
        <v>8.11</v>
      </c>
      <c r="I163">
        <v>7.91</v>
      </c>
      <c r="J163">
        <v>6.85</v>
      </c>
      <c r="K163">
        <v>2.9197080291970701</v>
      </c>
      <c r="L163">
        <v>6145.8</v>
      </c>
      <c r="M163">
        <v>2.744764</v>
      </c>
      <c r="N163" t="s">
        <v>95</v>
      </c>
      <c r="O163">
        <v>22.25</v>
      </c>
      <c r="P163">
        <v>2.8059191999999999</v>
      </c>
      <c r="Q163">
        <v>3.426952</v>
      </c>
      <c r="R163">
        <v>-3.4881072</v>
      </c>
    </row>
    <row r="164" spans="1:18" x14ac:dyDescent="0.25">
      <c r="A164" t="s">
        <v>212</v>
      </c>
      <c r="B164" t="s">
        <v>60</v>
      </c>
      <c r="C164" t="s">
        <v>69</v>
      </c>
      <c r="D164">
        <v>5</v>
      </c>
      <c r="E164" t="s">
        <v>94</v>
      </c>
      <c r="F164">
        <v>194</v>
      </c>
      <c r="G164">
        <v>1.08</v>
      </c>
      <c r="H164">
        <v>5.99</v>
      </c>
      <c r="I164">
        <v>5.81</v>
      </c>
      <c r="J164">
        <v>4.7300000000000004</v>
      </c>
      <c r="K164">
        <v>3.80549682875266</v>
      </c>
      <c r="L164">
        <v>0</v>
      </c>
      <c r="M164">
        <v>2.2530999999999999</v>
      </c>
      <c r="N164" t="s">
        <v>95</v>
      </c>
      <c r="O164">
        <v>22.25</v>
      </c>
      <c r="P164">
        <v>2.8059191999999999</v>
      </c>
      <c r="Q164">
        <v>3.426952</v>
      </c>
      <c r="R164">
        <v>-3.9797712000000001</v>
      </c>
    </row>
    <row r="165" spans="1:18" x14ac:dyDescent="0.25">
      <c r="A165" t="s">
        <v>212</v>
      </c>
      <c r="B165" t="s">
        <v>60</v>
      </c>
      <c r="C165" t="s">
        <v>66</v>
      </c>
      <c r="D165">
        <v>7</v>
      </c>
      <c r="E165" t="s">
        <v>94</v>
      </c>
      <c r="F165">
        <v>195</v>
      </c>
      <c r="G165">
        <v>1.08</v>
      </c>
      <c r="H165">
        <v>2.34</v>
      </c>
      <c r="I165">
        <v>2.19</v>
      </c>
      <c r="J165">
        <v>1.1100000000000001</v>
      </c>
      <c r="K165">
        <v>13.5135135135135</v>
      </c>
      <c r="L165">
        <v>8102.2</v>
      </c>
      <c r="M165">
        <v>2.9012760000000002</v>
      </c>
      <c r="N165" t="s">
        <v>95</v>
      </c>
      <c r="O165">
        <v>22.25</v>
      </c>
      <c r="P165">
        <v>2.3336247999999999</v>
      </c>
      <c r="Q165">
        <v>3.426952</v>
      </c>
      <c r="R165">
        <v>-2.8593008000000002</v>
      </c>
    </row>
    <row r="166" spans="1:18" x14ac:dyDescent="0.25">
      <c r="A166" t="s">
        <v>212</v>
      </c>
      <c r="B166" t="s">
        <v>60</v>
      </c>
      <c r="C166" t="s">
        <v>66</v>
      </c>
      <c r="D166">
        <v>8</v>
      </c>
      <c r="E166" t="s">
        <v>94</v>
      </c>
      <c r="F166">
        <v>196</v>
      </c>
      <c r="G166">
        <v>1.0900000000000001</v>
      </c>
      <c r="H166">
        <v>1.863</v>
      </c>
      <c r="I166">
        <v>1.79</v>
      </c>
      <c r="J166">
        <v>0.7</v>
      </c>
      <c r="K166">
        <v>10.4285714285714</v>
      </c>
      <c r="L166">
        <v>2848.8</v>
      </c>
      <c r="M166">
        <v>2.481004</v>
      </c>
      <c r="N166" t="s">
        <v>95</v>
      </c>
      <c r="O166">
        <v>22.25</v>
      </c>
      <c r="P166">
        <v>2.3336247999999999</v>
      </c>
      <c r="Q166">
        <v>3.426952</v>
      </c>
      <c r="R166">
        <v>-3.2795728</v>
      </c>
    </row>
    <row r="167" spans="1:18" x14ac:dyDescent="0.25">
      <c r="A167" t="s">
        <v>212</v>
      </c>
      <c r="B167" t="s">
        <v>60</v>
      </c>
      <c r="C167" t="s">
        <v>69</v>
      </c>
      <c r="D167">
        <v>2</v>
      </c>
      <c r="E167" t="s">
        <v>94</v>
      </c>
      <c r="F167">
        <v>197</v>
      </c>
      <c r="G167">
        <v>1.07</v>
      </c>
      <c r="H167">
        <v>6.91</v>
      </c>
      <c r="I167">
        <v>6.7</v>
      </c>
      <c r="J167">
        <v>5.63</v>
      </c>
      <c r="K167">
        <v>3.7300177619893402</v>
      </c>
      <c r="L167">
        <v>1404.8</v>
      </c>
      <c r="M167">
        <v>2.3654839999999999</v>
      </c>
      <c r="N167" t="s">
        <v>95</v>
      </c>
      <c r="O167">
        <v>22.25</v>
      </c>
      <c r="P167">
        <v>2.8059191999999999</v>
      </c>
      <c r="Q167">
        <v>3.426952</v>
      </c>
      <c r="R167">
        <v>-3.8673872</v>
      </c>
    </row>
    <row r="168" spans="1:18" x14ac:dyDescent="0.25">
      <c r="A168" t="s">
        <v>212</v>
      </c>
      <c r="B168" t="s">
        <v>60</v>
      </c>
      <c r="C168" t="s">
        <v>66</v>
      </c>
      <c r="D168">
        <v>6</v>
      </c>
      <c r="E168" t="s">
        <v>94</v>
      </c>
      <c r="F168">
        <v>198</v>
      </c>
      <c r="G168">
        <v>1.06</v>
      </c>
      <c r="H168">
        <v>1.9</v>
      </c>
      <c r="I168">
        <v>1.81</v>
      </c>
      <c r="J168">
        <v>0.75</v>
      </c>
      <c r="K168">
        <v>12</v>
      </c>
      <c r="L168">
        <v>2277.1999999999998</v>
      </c>
      <c r="M168">
        <v>2.435276</v>
      </c>
      <c r="N168" t="s">
        <v>95</v>
      </c>
      <c r="O168">
        <v>22.25</v>
      </c>
      <c r="P168">
        <v>2.3336247999999999</v>
      </c>
      <c r="Q168">
        <v>3.426952</v>
      </c>
      <c r="R168">
        <v>-3.3253007999999999</v>
      </c>
    </row>
    <row r="169" spans="1:18" x14ac:dyDescent="0.25">
      <c r="A169" t="s">
        <v>212</v>
      </c>
      <c r="B169" t="s">
        <v>60</v>
      </c>
      <c r="C169" t="s">
        <v>66</v>
      </c>
      <c r="D169">
        <v>5</v>
      </c>
      <c r="E169" t="s">
        <v>94</v>
      </c>
      <c r="F169">
        <v>199</v>
      </c>
      <c r="G169">
        <v>1.0900000000000001</v>
      </c>
      <c r="H169">
        <v>2.4</v>
      </c>
      <c r="I169">
        <v>2.2799999999999998</v>
      </c>
      <c r="J169">
        <v>1.19</v>
      </c>
      <c r="K169">
        <v>10.084033613445399</v>
      </c>
      <c r="L169">
        <v>0</v>
      </c>
      <c r="M169">
        <v>2.2530999999999999</v>
      </c>
      <c r="N169" t="s">
        <v>95</v>
      </c>
      <c r="O169">
        <v>22.25</v>
      </c>
      <c r="P169">
        <v>2.3336247999999999</v>
      </c>
      <c r="Q169">
        <v>3.426952</v>
      </c>
      <c r="R169">
        <v>-3.5074768000000001</v>
      </c>
    </row>
    <row r="170" spans="1:18" x14ac:dyDescent="0.25">
      <c r="A170" t="s">
        <v>212</v>
      </c>
      <c r="B170" t="s">
        <v>60</v>
      </c>
      <c r="C170" t="s">
        <v>68</v>
      </c>
      <c r="D170">
        <v>8</v>
      </c>
      <c r="E170" t="s">
        <v>154</v>
      </c>
      <c r="F170">
        <v>200</v>
      </c>
      <c r="G170">
        <v>1.06</v>
      </c>
      <c r="H170">
        <v>5.52</v>
      </c>
      <c r="I170">
        <v>5.35</v>
      </c>
      <c r="J170">
        <v>4.29</v>
      </c>
      <c r="K170">
        <v>3.96270396270396</v>
      </c>
      <c r="L170">
        <v>12821.1</v>
      </c>
      <c r="M170">
        <v>3.278788</v>
      </c>
      <c r="N170" t="s">
        <v>95</v>
      </c>
      <c r="O170">
        <v>22.25</v>
      </c>
      <c r="P170">
        <v>2.4264375999999999</v>
      </c>
      <c r="Q170">
        <v>3.426952</v>
      </c>
      <c r="R170">
        <v>-2.5746015999999998</v>
      </c>
    </row>
    <row r="171" spans="1:18" x14ac:dyDescent="0.25">
      <c r="A171" t="s">
        <v>212</v>
      </c>
      <c r="B171" t="s">
        <v>60</v>
      </c>
      <c r="C171" t="s">
        <v>66</v>
      </c>
      <c r="D171">
        <v>4</v>
      </c>
      <c r="E171" t="s">
        <v>94</v>
      </c>
      <c r="F171">
        <v>201</v>
      </c>
      <c r="G171">
        <v>1.06</v>
      </c>
      <c r="H171">
        <v>1.91</v>
      </c>
      <c r="I171">
        <v>1.83</v>
      </c>
      <c r="J171">
        <v>0.77</v>
      </c>
      <c r="K171">
        <v>10.3896103896104</v>
      </c>
      <c r="L171">
        <v>3868.9</v>
      </c>
      <c r="M171">
        <v>2.5626120000000001</v>
      </c>
      <c r="N171" t="s">
        <v>95</v>
      </c>
      <c r="O171">
        <v>22.25</v>
      </c>
      <c r="P171">
        <v>2.3336247999999999</v>
      </c>
      <c r="Q171">
        <v>3.426952</v>
      </c>
      <c r="R171">
        <v>-3.1979647999999998</v>
      </c>
    </row>
    <row r="172" spans="1:18" x14ac:dyDescent="0.25">
      <c r="A172" t="s">
        <v>212</v>
      </c>
      <c r="B172" t="s">
        <v>60</v>
      </c>
      <c r="C172" t="s">
        <v>66</v>
      </c>
      <c r="D172">
        <v>2</v>
      </c>
      <c r="E172" t="s">
        <v>94</v>
      </c>
      <c r="F172">
        <v>202</v>
      </c>
      <c r="G172">
        <v>1.07</v>
      </c>
      <c r="H172">
        <v>1.76</v>
      </c>
      <c r="I172">
        <v>1.69</v>
      </c>
      <c r="J172">
        <v>0.62</v>
      </c>
      <c r="K172">
        <v>11.290322580645199</v>
      </c>
      <c r="L172">
        <v>1492</v>
      </c>
      <c r="M172">
        <v>2.3724599999999998</v>
      </c>
      <c r="N172" t="s">
        <v>95</v>
      </c>
      <c r="O172">
        <v>22.25</v>
      </c>
      <c r="P172">
        <v>2.3336247999999999</v>
      </c>
      <c r="Q172">
        <v>3.426952</v>
      </c>
      <c r="R172">
        <v>-3.3881168000000002</v>
      </c>
    </row>
    <row r="173" spans="1:18" x14ac:dyDescent="0.25">
      <c r="A173" t="s">
        <v>212</v>
      </c>
      <c r="B173" t="s">
        <v>60</v>
      </c>
      <c r="C173" t="s">
        <v>66</v>
      </c>
      <c r="D173">
        <v>1</v>
      </c>
      <c r="E173" t="s">
        <v>94</v>
      </c>
      <c r="F173">
        <v>203</v>
      </c>
      <c r="G173">
        <v>1.0900000000000001</v>
      </c>
      <c r="H173">
        <v>2.2400000000000002</v>
      </c>
      <c r="I173">
        <v>2.13</v>
      </c>
      <c r="J173">
        <v>1.04</v>
      </c>
      <c r="K173">
        <v>10.5769230769231</v>
      </c>
      <c r="L173">
        <v>9322.7999999999993</v>
      </c>
      <c r="M173">
        <v>2.9989240000000001</v>
      </c>
      <c r="N173" t="s">
        <v>95</v>
      </c>
      <c r="O173">
        <v>22.25</v>
      </c>
      <c r="P173">
        <v>2.3336247999999999</v>
      </c>
      <c r="Q173">
        <v>3.426952</v>
      </c>
      <c r="R173">
        <v>-2.7616527999999998</v>
      </c>
    </row>
    <row r="174" spans="1:18" x14ac:dyDescent="0.25">
      <c r="A174" t="s">
        <v>212</v>
      </c>
      <c r="B174" t="s">
        <v>60</v>
      </c>
      <c r="C174" t="s">
        <v>66</v>
      </c>
      <c r="D174">
        <v>3</v>
      </c>
      <c r="E174" t="s">
        <v>94</v>
      </c>
      <c r="F174">
        <v>204</v>
      </c>
      <c r="G174">
        <v>1.06</v>
      </c>
      <c r="H174">
        <v>2.39</v>
      </c>
      <c r="I174">
        <v>2.2000000000000002</v>
      </c>
      <c r="J174">
        <v>1.1399999999999999</v>
      </c>
      <c r="K174">
        <v>16.6666666666667</v>
      </c>
      <c r="L174">
        <v>6148.5</v>
      </c>
      <c r="M174">
        <v>2.74498</v>
      </c>
      <c r="N174" t="s">
        <v>95</v>
      </c>
      <c r="O174">
        <v>22.25</v>
      </c>
      <c r="P174">
        <v>2.3336247999999999</v>
      </c>
      <c r="Q174">
        <v>3.426952</v>
      </c>
      <c r="R174">
        <v>-3.0155968</v>
      </c>
    </row>
    <row r="175" spans="1:18" x14ac:dyDescent="0.25">
      <c r="A175" t="s">
        <v>212</v>
      </c>
      <c r="B175" t="s">
        <v>60</v>
      </c>
      <c r="C175" t="s">
        <v>68</v>
      </c>
      <c r="D175">
        <v>7</v>
      </c>
      <c r="E175" t="s">
        <v>154</v>
      </c>
      <c r="F175">
        <v>205</v>
      </c>
      <c r="G175">
        <v>1.05</v>
      </c>
      <c r="H175">
        <v>3.36</v>
      </c>
      <c r="I175">
        <v>3.13</v>
      </c>
      <c r="J175">
        <v>2.08</v>
      </c>
      <c r="K175">
        <v>11.057692307692299</v>
      </c>
      <c r="L175">
        <v>6899.3</v>
      </c>
      <c r="M175">
        <v>2.8050440000000001</v>
      </c>
      <c r="N175" t="s">
        <v>95</v>
      </c>
      <c r="O175">
        <v>22.25</v>
      </c>
      <c r="P175">
        <v>2.4264375999999999</v>
      </c>
      <c r="Q175">
        <v>3.426952</v>
      </c>
      <c r="R175">
        <v>-3.0483456000000002</v>
      </c>
    </row>
    <row r="176" spans="1:18" x14ac:dyDescent="0.25">
      <c r="A176" t="s">
        <v>212</v>
      </c>
      <c r="B176" t="s">
        <v>60</v>
      </c>
      <c r="C176" t="s">
        <v>68</v>
      </c>
      <c r="D176">
        <v>5</v>
      </c>
      <c r="E176" t="s">
        <v>154</v>
      </c>
      <c r="F176">
        <v>206</v>
      </c>
      <c r="G176">
        <v>1.08</v>
      </c>
      <c r="H176">
        <v>3.17</v>
      </c>
      <c r="I176">
        <v>2.88</v>
      </c>
      <c r="J176">
        <v>1.8</v>
      </c>
      <c r="K176">
        <v>16.1111111111111</v>
      </c>
      <c r="L176">
        <v>3332.8</v>
      </c>
      <c r="M176">
        <v>2.5197240000000001</v>
      </c>
      <c r="N176" t="s">
        <v>95</v>
      </c>
      <c r="O176">
        <v>22.25</v>
      </c>
      <c r="P176">
        <v>2.4264375999999999</v>
      </c>
      <c r="Q176">
        <v>3.426952</v>
      </c>
      <c r="R176">
        <v>-3.3336655999999998</v>
      </c>
    </row>
    <row r="177" spans="1:18" x14ac:dyDescent="0.25">
      <c r="A177" t="s">
        <v>212</v>
      </c>
      <c r="B177" t="s">
        <v>60</v>
      </c>
      <c r="C177" t="s">
        <v>68</v>
      </c>
      <c r="D177">
        <v>4</v>
      </c>
      <c r="E177" t="s">
        <v>154</v>
      </c>
      <c r="F177">
        <v>207</v>
      </c>
      <c r="G177">
        <v>1.07</v>
      </c>
      <c r="H177">
        <v>8.09</v>
      </c>
      <c r="I177">
        <v>7.82</v>
      </c>
      <c r="J177">
        <v>6.75</v>
      </c>
      <c r="K177">
        <v>3.9999999999999898</v>
      </c>
      <c r="L177">
        <v>5896.1</v>
      </c>
      <c r="M177">
        <v>2.7247880000000002</v>
      </c>
      <c r="N177" t="s">
        <v>95</v>
      </c>
      <c r="O177">
        <v>22.25</v>
      </c>
      <c r="P177">
        <v>2.4264375999999999</v>
      </c>
      <c r="Q177">
        <v>3.426952</v>
      </c>
      <c r="R177">
        <v>-3.1286016000000001</v>
      </c>
    </row>
    <row r="178" spans="1:18" x14ac:dyDescent="0.25">
      <c r="A178" t="s">
        <v>212</v>
      </c>
      <c r="B178" t="s">
        <v>60</v>
      </c>
      <c r="C178" t="s">
        <v>68</v>
      </c>
      <c r="D178">
        <v>6</v>
      </c>
      <c r="E178" t="s">
        <v>154</v>
      </c>
      <c r="F178">
        <v>209</v>
      </c>
      <c r="G178">
        <v>1.05</v>
      </c>
      <c r="H178">
        <v>5</v>
      </c>
      <c r="I178">
        <v>4.5199999999999996</v>
      </c>
      <c r="J178">
        <v>3.47</v>
      </c>
      <c r="K178">
        <v>13.8328530259366</v>
      </c>
      <c r="L178">
        <v>5444.6</v>
      </c>
      <c r="M178">
        <v>2.6886679999999998</v>
      </c>
      <c r="N178" t="s">
        <v>95</v>
      </c>
      <c r="O178">
        <v>22.25</v>
      </c>
      <c r="P178">
        <v>2.4264375999999999</v>
      </c>
      <c r="Q178">
        <v>3.426952</v>
      </c>
      <c r="R178">
        <v>-3.1647216</v>
      </c>
    </row>
    <row r="179" spans="1:18" x14ac:dyDescent="0.25">
      <c r="A179" t="s">
        <v>212</v>
      </c>
      <c r="B179" t="s">
        <v>60</v>
      </c>
      <c r="C179" t="s">
        <v>68</v>
      </c>
      <c r="D179">
        <v>3</v>
      </c>
      <c r="E179" t="s">
        <v>154</v>
      </c>
      <c r="F179">
        <v>210</v>
      </c>
      <c r="G179">
        <v>1.07</v>
      </c>
      <c r="H179">
        <v>5.95</v>
      </c>
      <c r="I179">
        <v>5.15</v>
      </c>
      <c r="J179">
        <v>4.08</v>
      </c>
      <c r="K179">
        <v>19.6078431372549</v>
      </c>
      <c r="L179">
        <v>47571.8</v>
      </c>
      <c r="M179">
        <v>6.0588439999999997</v>
      </c>
      <c r="N179" t="s">
        <v>95</v>
      </c>
      <c r="O179">
        <v>22.25</v>
      </c>
      <c r="P179">
        <v>2.4264375999999999</v>
      </c>
      <c r="Q179">
        <v>3.426952</v>
      </c>
      <c r="R179">
        <v>0.20545440000000101</v>
      </c>
    </row>
    <row r="180" spans="1:18" x14ac:dyDescent="0.25">
      <c r="A180" t="s">
        <v>212</v>
      </c>
      <c r="B180" t="s">
        <v>60</v>
      </c>
      <c r="C180" t="s">
        <v>68</v>
      </c>
      <c r="D180">
        <v>2</v>
      </c>
      <c r="E180" t="s">
        <v>154</v>
      </c>
      <c r="F180">
        <v>211</v>
      </c>
      <c r="G180">
        <v>1.08</v>
      </c>
      <c r="H180">
        <v>5.91</v>
      </c>
      <c r="I180">
        <v>5.8</v>
      </c>
      <c r="J180">
        <v>4.72</v>
      </c>
      <c r="K180">
        <v>2.3305084745762801</v>
      </c>
      <c r="L180">
        <v>104811.3</v>
      </c>
      <c r="M180">
        <v>10.638004</v>
      </c>
      <c r="N180" t="s">
        <v>95</v>
      </c>
      <c r="O180">
        <v>22.25</v>
      </c>
      <c r="P180">
        <v>2.4264375999999999</v>
      </c>
      <c r="Q180">
        <v>3.426952</v>
      </c>
      <c r="R180">
        <v>4.7846143999999997</v>
      </c>
    </row>
    <row r="181" spans="1:18" x14ac:dyDescent="0.25">
      <c r="A181" t="s">
        <v>212</v>
      </c>
      <c r="B181" t="s">
        <v>60</v>
      </c>
      <c r="C181" t="s">
        <v>68</v>
      </c>
      <c r="D181">
        <v>1</v>
      </c>
      <c r="E181" t="s">
        <v>154</v>
      </c>
      <c r="F181">
        <v>212</v>
      </c>
      <c r="G181">
        <v>1.08</v>
      </c>
      <c r="H181">
        <v>4.25</v>
      </c>
      <c r="I181">
        <v>4.12</v>
      </c>
      <c r="J181">
        <v>3.04</v>
      </c>
      <c r="K181">
        <v>4.2763157894736796</v>
      </c>
      <c r="L181">
        <v>12290.8</v>
      </c>
      <c r="M181">
        <v>3.236364</v>
      </c>
      <c r="N181" t="s">
        <v>95</v>
      </c>
      <c r="O181">
        <v>22.25</v>
      </c>
      <c r="P181">
        <v>2.4264375999999999</v>
      </c>
      <c r="Q181">
        <v>3.426952</v>
      </c>
      <c r="R181">
        <v>-2.6170255999999998</v>
      </c>
    </row>
    <row r="182" spans="1:18" x14ac:dyDescent="0.25">
      <c r="A182" t="s">
        <v>212</v>
      </c>
      <c r="B182" t="s">
        <v>60</v>
      </c>
      <c r="C182" t="s">
        <v>69</v>
      </c>
      <c r="D182">
        <v>8</v>
      </c>
      <c r="E182" t="s">
        <v>94</v>
      </c>
      <c r="F182">
        <v>213</v>
      </c>
      <c r="G182">
        <v>1.0900000000000001</v>
      </c>
      <c r="H182">
        <v>10.62</v>
      </c>
      <c r="I182">
        <v>10.42</v>
      </c>
      <c r="J182">
        <v>9.33</v>
      </c>
      <c r="K182">
        <v>2.1436227224008499</v>
      </c>
      <c r="L182">
        <v>7719.7</v>
      </c>
      <c r="M182">
        <v>2.870676</v>
      </c>
      <c r="N182" t="s">
        <v>95</v>
      </c>
      <c r="O182">
        <v>22.25</v>
      </c>
      <c r="P182">
        <v>2.8059191999999999</v>
      </c>
      <c r="Q182">
        <v>3.426952</v>
      </c>
      <c r="R182">
        <v>-3.3621951999999999</v>
      </c>
    </row>
    <row r="183" spans="1:18" x14ac:dyDescent="0.25">
      <c r="A183" t="s">
        <v>212</v>
      </c>
      <c r="B183" t="s">
        <v>60</v>
      </c>
      <c r="C183" t="s">
        <v>69</v>
      </c>
      <c r="D183">
        <v>6</v>
      </c>
      <c r="E183" t="s">
        <v>94</v>
      </c>
      <c r="F183">
        <v>214</v>
      </c>
      <c r="G183">
        <v>1.06</v>
      </c>
      <c r="H183">
        <v>18.02</v>
      </c>
      <c r="I183">
        <v>17.440000000000001</v>
      </c>
      <c r="J183">
        <v>16.38</v>
      </c>
      <c r="K183">
        <v>3.5409035409035301</v>
      </c>
      <c r="L183">
        <v>3251</v>
      </c>
      <c r="M183">
        <v>2.5131800000000002</v>
      </c>
      <c r="N183" t="s">
        <v>95</v>
      </c>
      <c r="O183">
        <v>22.25</v>
      </c>
      <c r="P183">
        <v>2.8059191999999999</v>
      </c>
      <c r="Q183">
        <v>3.426952</v>
      </c>
      <c r="R183">
        <v>-3.7196912000000002</v>
      </c>
    </row>
    <row r="184" spans="1:18" x14ac:dyDescent="0.25">
      <c r="A184" t="s">
        <v>212</v>
      </c>
      <c r="B184" t="s">
        <v>60</v>
      </c>
      <c r="C184" t="s">
        <v>69</v>
      </c>
      <c r="D184">
        <v>7</v>
      </c>
      <c r="E184" t="s">
        <v>94</v>
      </c>
      <c r="F184">
        <v>216</v>
      </c>
      <c r="G184">
        <v>1.07</v>
      </c>
      <c r="H184">
        <v>9.07</v>
      </c>
      <c r="I184">
        <v>8.8000000000000007</v>
      </c>
      <c r="J184">
        <v>7.73</v>
      </c>
      <c r="K184">
        <v>3.4928848641655801</v>
      </c>
      <c r="L184">
        <v>8634.4</v>
      </c>
      <c r="M184">
        <v>2.9438520000000001</v>
      </c>
      <c r="N184" t="s">
        <v>95</v>
      </c>
      <c r="O184">
        <v>22.25</v>
      </c>
      <c r="P184">
        <v>2.8059191999999999</v>
      </c>
      <c r="Q184">
        <v>3.426952</v>
      </c>
      <c r="R184">
        <v>-3.2890191999999998</v>
      </c>
    </row>
    <row r="185" spans="1:18" x14ac:dyDescent="0.25">
      <c r="A185" t="s">
        <v>212</v>
      </c>
      <c r="B185" t="s">
        <v>60</v>
      </c>
      <c r="C185" t="s">
        <v>70</v>
      </c>
      <c r="D185">
        <v>5</v>
      </c>
      <c r="E185" t="s">
        <v>94</v>
      </c>
      <c r="F185">
        <v>217</v>
      </c>
      <c r="G185">
        <v>1.0900000000000001</v>
      </c>
      <c r="H185">
        <v>5.76</v>
      </c>
      <c r="I185">
        <v>2.52</v>
      </c>
      <c r="J185">
        <v>1.43</v>
      </c>
      <c r="K185">
        <v>226.57342657342701</v>
      </c>
      <c r="L185">
        <v>9677.4</v>
      </c>
      <c r="M185">
        <v>3.0272920000000001</v>
      </c>
      <c r="N185" t="s">
        <v>95</v>
      </c>
      <c r="O185">
        <v>22.25</v>
      </c>
      <c r="P185">
        <v>2.7514599999999998</v>
      </c>
      <c r="Q185">
        <v>3.426952</v>
      </c>
      <c r="R185">
        <v>-3.1511200000000001</v>
      </c>
    </row>
    <row r="186" spans="1:18" x14ac:dyDescent="0.25">
      <c r="A186" t="s">
        <v>212</v>
      </c>
      <c r="B186" t="s">
        <v>60</v>
      </c>
      <c r="C186" t="s">
        <v>70</v>
      </c>
      <c r="D186">
        <v>4</v>
      </c>
      <c r="E186" t="s">
        <v>94</v>
      </c>
      <c r="F186">
        <v>219</v>
      </c>
      <c r="G186">
        <v>1.07</v>
      </c>
      <c r="H186">
        <v>3.29</v>
      </c>
      <c r="I186">
        <v>2.12</v>
      </c>
      <c r="J186">
        <v>1.05</v>
      </c>
      <c r="K186">
        <v>111.428571428571</v>
      </c>
      <c r="L186">
        <v>11942.4</v>
      </c>
      <c r="M186">
        <v>3.2084920000000001</v>
      </c>
      <c r="N186" t="s">
        <v>95</v>
      </c>
      <c r="O186">
        <v>22.25</v>
      </c>
      <c r="P186">
        <v>2.7514599999999998</v>
      </c>
      <c r="Q186">
        <v>3.426952</v>
      </c>
      <c r="R186">
        <v>-2.9699200000000001</v>
      </c>
    </row>
    <row r="187" spans="1:18" x14ac:dyDescent="0.25">
      <c r="A187" t="s">
        <v>212</v>
      </c>
      <c r="B187" t="s">
        <v>60</v>
      </c>
      <c r="C187" t="s">
        <v>69</v>
      </c>
      <c r="D187">
        <v>1</v>
      </c>
      <c r="E187" t="s">
        <v>94</v>
      </c>
      <c r="F187">
        <v>220</v>
      </c>
      <c r="G187">
        <v>1.06</v>
      </c>
      <c r="H187">
        <v>12.82</v>
      </c>
      <c r="I187">
        <v>12.5</v>
      </c>
      <c r="J187">
        <v>11.44</v>
      </c>
      <c r="K187">
        <v>2.7972027972028002</v>
      </c>
      <c r="L187">
        <v>3780.7</v>
      </c>
      <c r="M187">
        <v>2.5555560000000002</v>
      </c>
      <c r="N187" t="s">
        <v>95</v>
      </c>
      <c r="O187">
        <v>22.25</v>
      </c>
      <c r="P187">
        <v>2.8059191999999999</v>
      </c>
      <c r="Q187">
        <v>3.426952</v>
      </c>
      <c r="R187">
        <v>-3.6773151999999998</v>
      </c>
    </row>
    <row r="188" spans="1:18" x14ac:dyDescent="0.25">
      <c r="A188" t="s">
        <v>212</v>
      </c>
      <c r="B188" t="s">
        <v>60</v>
      </c>
      <c r="C188" t="s">
        <v>70</v>
      </c>
      <c r="D188">
        <v>7</v>
      </c>
      <c r="E188" t="s">
        <v>94</v>
      </c>
      <c r="F188">
        <v>221</v>
      </c>
      <c r="G188">
        <v>1.06</v>
      </c>
      <c r="H188">
        <v>3.12</v>
      </c>
      <c r="I188">
        <v>2.36</v>
      </c>
      <c r="J188">
        <v>1.3</v>
      </c>
      <c r="K188">
        <v>58.461538461538503</v>
      </c>
      <c r="L188">
        <v>8169.9</v>
      </c>
      <c r="M188">
        <v>2.9066920000000001</v>
      </c>
      <c r="N188" t="s">
        <v>95</v>
      </c>
      <c r="O188">
        <v>22.25</v>
      </c>
      <c r="P188">
        <v>2.7514599999999998</v>
      </c>
      <c r="Q188">
        <v>3.426952</v>
      </c>
      <c r="R188">
        <v>-3.2717200000000002</v>
      </c>
    </row>
    <row r="189" spans="1:18" x14ac:dyDescent="0.25">
      <c r="A189" t="s">
        <v>212</v>
      </c>
      <c r="B189" t="s">
        <v>60</v>
      </c>
      <c r="C189" t="s">
        <v>70</v>
      </c>
      <c r="D189">
        <v>3</v>
      </c>
      <c r="E189" t="s">
        <v>94</v>
      </c>
      <c r="F189">
        <v>222</v>
      </c>
      <c r="G189">
        <v>1.06</v>
      </c>
      <c r="H189">
        <v>3.87</v>
      </c>
      <c r="I189">
        <v>3</v>
      </c>
      <c r="J189">
        <v>1.94</v>
      </c>
      <c r="K189">
        <v>44.845360824742301</v>
      </c>
      <c r="L189">
        <v>8416.1</v>
      </c>
      <c r="M189">
        <v>2.9263880000000002</v>
      </c>
      <c r="N189" t="s">
        <v>95</v>
      </c>
      <c r="O189">
        <v>22.25</v>
      </c>
      <c r="P189">
        <v>2.7514599999999998</v>
      </c>
      <c r="Q189">
        <v>3.426952</v>
      </c>
      <c r="R189">
        <v>-3.252024</v>
      </c>
    </row>
    <row r="190" spans="1:18" x14ac:dyDescent="0.25">
      <c r="A190" t="s">
        <v>212</v>
      </c>
      <c r="B190" t="s">
        <v>60</v>
      </c>
      <c r="C190" t="s">
        <v>70</v>
      </c>
      <c r="D190">
        <v>1</v>
      </c>
      <c r="E190" t="s">
        <v>94</v>
      </c>
      <c r="F190">
        <v>223</v>
      </c>
      <c r="G190">
        <v>1.06</v>
      </c>
      <c r="H190">
        <v>2.86</v>
      </c>
      <c r="I190">
        <v>2.69</v>
      </c>
      <c r="J190">
        <v>1.63</v>
      </c>
      <c r="K190">
        <v>10.429447852760701</v>
      </c>
      <c r="L190">
        <v>7880.1</v>
      </c>
      <c r="M190">
        <v>2.883508</v>
      </c>
      <c r="N190" t="s">
        <v>95</v>
      </c>
      <c r="O190">
        <v>22.25</v>
      </c>
      <c r="P190">
        <v>2.7514599999999998</v>
      </c>
      <c r="Q190">
        <v>3.426952</v>
      </c>
      <c r="R190">
        <v>-3.2949039999999998</v>
      </c>
    </row>
    <row r="191" spans="1:18" x14ac:dyDescent="0.25">
      <c r="A191" t="s">
        <v>212</v>
      </c>
      <c r="B191" t="s">
        <v>60</v>
      </c>
      <c r="C191" t="s">
        <v>70</v>
      </c>
      <c r="D191">
        <v>2</v>
      </c>
      <c r="E191" t="s">
        <v>94</v>
      </c>
      <c r="F191">
        <v>224</v>
      </c>
      <c r="G191">
        <v>1.06</v>
      </c>
      <c r="H191">
        <v>5.78</v>
      </c>
      <c r="I191">
        <v>3.49</v>
      </c>
      <c r="J191">
        <v>2.4300000000000002</v>
      </c>
      <c r="K191">
        <v>94.238683127572003</v>
      </c>
      <c r="L191">
        <v>6177.8</v>
      </c>
      <c r="M191">
        <v>2.7473239999999999</v>
      </c>
      <c r="N191" t="s">
        <v>95</v>
      </c>
      <c r="O191">
        <v>22.25</v>
      </c>
      <c r="P191">
        <v>2.7514599999999998</v>
      </c>
      <c r="Q191">
        <v>3.426952</v>
      </c>
      <c r="R191">
        <v>-3.4310879999999999</v>
      </c>
    </row>
    <row r="192" spans="1:18" x14ac:dyDescent="0.25">
      <c r="A192" t="s">
        <v>212</v>
      </c>
      <c r="B192" t="s">
        <v>60</v>
      </c>
      <c r="C192" t="s">
        <v>70</v>
      </c>
      <c r="D192">
        <v>8</v>
      </c>
      <c r="E192" t="s">
        <v>94</v>
      </c>
      <c r="F192">
        <v>225</v>
      </c>
      <c r="G192">
        <v>1.06</v>
      </c>
      <c r="H192">
        <v>5.9</v>
      </c>
      <c r="I192">
        <v>2.39</v>
      </c>
      <c r="J192">
        <v>1.33</v>
      </c>
      <c r="K192">
        <v>263.90977443609</v>
      </c>
      <c r="L192">
        <v>5659.9</v>
      </c>
      <c r="M192">
        <v>2.705892</v>
      </c>
      <c r="N192" t="s">
        <v>95</v>
      </c>
      <c r="O192">
        <v>22.25</v>
      </c>
      <c r="P192">
        <v>2.7514599999999998</v>
      </c>
      <c r="Q192">
        <v>3.426952</v>
      </c>
      <c r="R192">
        <v>-3.4725199999999998</v>
      </c>
    </row>
    <row r="193" spans="1:18" x14ac:dyDescent="0.25">
      <c r="A193" t="s">
        <v>212</v>
      </c>
      <c r="B193" t="s">
        <v>60</v>
      </c>
      <c r="C193" t="s">
        <v>61</v>
      </c>
      <c r="D193">
        <v>4</v>
      </c>
      <c r="E193" t="s">
        <v>150</v>
      </c>
      <c r="F193">
        <v>226</v>
      </c>
      <c r="G193">
        <v>1.06</v>
      </c>
      <c r="H193">
        <v>6.29</v>
      </c>
      <c r="I193">
        <v>6.08</v>
      </c>
      <c r="J193">
        <v>5.0199999999999996</v>
      </c>
      <c r="K193">
        <v>4.1832669322709197</v>
      </c>
      <c r="L193">
        <v>4563.2</v>
      </c>
      <c r="M193">
        <v>2.6181559999999999</v>
      </c>
      <c r="N193" t="s">
        <v>95</v>
      </c>
      <c r="O193">
        <v>22.25</v>
      </c>
      <c r="P193">
        <v>8.0429671999999997</v>
      </c>
      <c r="Q193">
        <v>3.426952</v>
      </c>
      <c r="R193">
        <v>-8.8517632000000006</v>
      </c>
    </row>
    <row r="194" spans="1:18" x14ac:dyDescent="0.25">
      <c r="A194" t="s">
        <v>212</v>
      </c>
      <c r="B194" t="s">
        <v>60</v>
      </c>
      <c r="C194" t="s">
        <v>61</v>
      </c>
      <c r="D194">
        <v>3</v>
      </c>
      <c r="E194" t="s">
        <v>150</v>
      </c>
      <c r="F194">
        <v>227</v>
      </c>
      <c r="G194">
        <v>1.07</v>
      </c>
      <c r="H194">
        <v>4.43</v>
      </c>
      <c r="I194">
        <v>4.22</v>
      </c>
      <c r="J194">
        <v>3.15</v>
      </c>
      <c r="K194">
        <v>6.6666666666666696</v>
      </c>
      <c r="L194">
        <v>3929.6</v>
      </c>
      <c r="M194">
        <v>2.5674679999999999</v>
      </c>
      <c r="N194" t="s">
        <v>95</v>
      </c>
      <c r="O194">
        <v>22.25</v>
      </c>
      <c r="P194">
        <v>8.0429671999999997</v>
      </c>
      <c r="Q194">
        <v>3.426952</v>
      </c>
      <c r="R194">
        <v>-8.9024511999999998</v>
      </c>
    </row>
    <row r="195" spans="1:18" x14ac:dyDescent="0.25">
      <c r="A195" t="s">
        <v>212</v>
      </c>
      <c r="B195" t="s">
        <v>60</v>
      </c>
      <c r="C195" t="s">
        <v>70</v>
      </c>
      <c r="D195">
        <v>6</v>
      </c>
      <c r="E195" t="s">
        <v>94</v>
      </c>
      <c r="F195">
        <v>228</v>
      </c>
      <c r="G195">
        <v>1.05</v>
      </c>
      <c r="H195">
        <v>1.98</v>
      </c>
      <c r="I195">
        <v>1.75</v>
      </c>
      <c r="J195">
        <v>0.7</v>
      </c>
      <c r="K195">
        <v>32.857142857142897</v>
      </c>
      <c r="L195">
        <v>0</v>
      </c>
      <c r="M195">
        <v>2.2530999999999999</v>
      </c>
      <c r="N195" t="s">
        <v>95</v>
      </c>
      <c r="O195">
        <v>22.25</v>
      </c>
      <c r="P195">
        <v>2.7514599999999998</v>
      </c>
      <c r="Q195">
        <v>3.426952</v>
      </c>
      <c r="R195">
        <v>-3.9253119999999999</v>
      </c>
    </row>
    <row r="196" spans="1:18" x14ac:dyDescent="0.25">
      <c r="A196" t="s">
        <v>212</v>
      </c>
      <c r="B196" t="s">
        <v>60</v>
      </c>
      <c r="C196" t="s">
        <v>61</v>
      </c>
      <c r="D196">
        <v>8</v>
      </c>
      <c r="E196" t="s">
        <v>195</v>
      </c>
      <c r="F196">
        <v>229</v>
      </c>
      <c r="G196">
        <v>1.08</v>
      </c>
      <c r="H196">
        <v>5.46</v>
      </c>
      <c r="I196">
        <v>5.2</v>
      </c>
      <c r="J196">
        <v>4.12</v>
      </c>
      <c r="K196">
        <v>6.31067961165048</v>
      </c>
      <c r="L196">
        <v>32345.7</v>
      </c>
      <c r="M196">
        <v>4.8407559999999998</v>
      </c>
      <c r="N196" t="s">
        <v>95</v>
      </c>
      <c r="O196">
        <v>22.25</v>
      </c>
      <c r="P196">
        <v>8.0429671999999997</v>
      </c>
      <c r="Q196">
        <v>3.426952</v>
      </c>
      <c r="R196">
        <v>-6.6291631999999998</v>
      </c>
    </row>
    <row r="197" spans="1:18" x14ac:dyDescent="0.25">
      <c r="A197" t="s">
        <v>212</v>
      </c>
      <c r="B197" t="s">
        <v>60</v>
      </c>
      <c r="C197" t="s">
        <v>61</v>
      </c>
      <c r="D197">
        <v>5</v>
      </c>
      <c r="E197" t="s">
        <v>150</v>
      </c>
      <c r="F197">
        <v>230</v>
      </c>
      <c r="G197">
        <v>1.0900000000000001</v>
      </c>
      <c r="H197">
        <v>4.6500000000000004</v>
      </c>
      <c r="I197">
        <v>4.43</v>
      </c>
      <c r="J197">
        <v>3.34</v>
      </c>
      <c r="K197">
        <v>6.5868263473054096</v>
      </c>
      <c r="L197">
        <v>4885.5</v>
      </c>
      <c r="M197">
        <v>2.6439400000000002</v>
      </c>
      <c r="N197" t="s">
        <v>95</v>
      </c>
      <c r="O197">
        <v>22.25</v>
      </c>
      <c r="P197">
        <v>8.0429671999999997</v>
      </c>
      <c r="Q197">
        <v>3.426952</v>
      </c>
      <c r="R197">
        <v>-8.8259792000000008</v>
      </c>
    </row>
    <row r="198" spans="1:18" x14ac:dyDescent="0.25">
      <c r="A198" t="s">
        <v>212</v>
      </c>
      <c r="B198" t="s">
        <v>60</v>
      </c>
      <c r="C198" t="s">
        <v>61</v>
      </c>
      <c r="D198">
        <v>1</v>
      </c>
      <c r="E198" t="s">
        <v>150</v>
      </c>
      <c r="F198">
        <v>232</v>
      </c>
      <c r="G198">
        <v>1.0900000000000001</v>
      </c>
      <c r="H198">
        <v>4.58</v>
      </c>
      <c r="I198">
        <v>4.46</v>
      </c>
      <c r="J198">
        <v>3.37</v>
      </c>
      <c r="K198">
        <v>3.5608308605341299</v>
      </c>
      <c r="L198">
        <v>3405.6</v>
      </c>
      <c r="M198">
        <v>2.5255480000000001</v>
      </c>
      <c r="N198" t="s">
        <v>95</v>
      </c>
      <c r="O198">
        <v>22.25</v>
      </c>
      <c r="P198">
        <v>8.0429671999999997</v>
      </c>
      <c r="Q198">
        <v>3.426952</v>
      </c>
      <c r="R198">
        <v>-8.9443712000000009</v>
      </c>
    </row>
    <row r="199" spans="1:18" x14ac:dyDescent="0.25">
      <c r="A199" t="s">
        <v>212</v>
      </c>
      <c r="B199" t="s">
        <v>60</v>
      </c>
      <c r="C199" t="s">
        <v>61</v>
      </c>
      <c r="D199">
        <v>7</v>
      </c>
      <c r="E199" t="s">
        <v>150</v>
      </c>
      <c r="F199">
        <v>233</v>
      </c>
      <c r="G199">
        <v>1.0900000000000001</v>
      </c>
      <c r="H199">
        <v>5.74</v>
      </c>
      <c r="I199">
        <v>5.6</v>
      </c>
      <c r="J199">
        <v>4.51</v>
      </c>
      <c r="K199">
        <v>3.10421286031043</v>
      </c>
      <c r="L199">
        <v>4502.3</v>
      </c>
      <c r="M199">
        <v>2.6132840000000002</v>
      </c>
      <c r="N199" t="s">
        <v>95</v>
      </c>
      <c r="O199">
        <v>22.25</v>
      </c>
      <c r="P199">
        <v>8.0429671999999997</v>
      </c>
      <c r="Q199">
        <v>3.426952</v>
      </c>
      <c r="R199">
        <v>-8.8566351999999995</v>
      </c>
    </row>
    <row r="200" spans="1:18" x14ac:dyDescent="0.25">
      <c r="A200" t="s">
        <v>212</v>
      </c>
      <c r="B200" t="s">
        <v>60</v>
      </c>
      <c r="C200" t="s">
        <v>61</v>
      </c>
      <c r="D200">
        <v>6</v>
      </c>
      <c r="E200" t="s">
        <v>195</v>
      </c>
      <c r="F200">
        <v>234</v>
      </c>
      <c r="G200">
        <v>1.05</v>
      </c>
      <c r="H200">
        <v>3.97</v>
      </c>
      <c r="I200">
        <v>3.86</v>
      </c>
      <c r="J200">
        <v>2.81</v>
      </c>
      <c r="K200">
        <v>3.91459074733097</v>
      </c>
      <c r="L200">
        <v>7397.2</v>
      </c>
      <c r="M200">
        <v>2.8448760000000002</v>
      </c>
      <c r="N200" t="s">
        <v>95</v>
      </c>
      <c r="O200">
        <v>22.25</v>
      </c>
      <c r="P200">
        <v>8.0429671999999997</v>
      </c>
      <c r="Q200">
        <v>3.426952</v>
      </c>
      <c r="R200">
        <v>-8.6250432000000004</v>
      </c>
    </row>
    <row r="201" spans="1:18" x14ac:dyDescent="0.25">
      <c r="A201" t="s">
        <v>212</v>
      </c>
      <c r="B201" t="s">
        <v>60</v>
      </c>
      <c r="C201" t="s">
        <v>61</v>
      </c>
      <c r="D201">
        <v>2</v>
      </c>
      <c r="E201" t="s">
        <v>150</v>
      </c>
      <c r="F201">
        <v>235</v>
      </c>
      <c r="G201">
        <v>1.08</v>
      </c>
      <c r="H201">
        <v>4.57</v>
      </c>
      <c r="I201">
        <v>4.41</v>
      </c>
      <c r="J201">
        <v>3.33</v>
      </c>
      <c r="K201">
        <v>4.8048048048048102</v>
      </c>
      <c r="L201">
        <v>0</v>
      </c>
      <c r="M201">
        <v>2.2530999999999999</v>
      </c>
      <c r="N201" t="s">
        <v>95</v>
      </c>
      <c r="O201">
        <v>22.25</v>
      </c>
      <c r="P201">
        <v>8.0429671999999997</v>
      </c>
      <c r="Q201">
        <v>3.426952</v>
      </c>
      <c r="R201">
        <v>-9.2168191999999998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E9D94-DD5C-45B3-8F64-9CB4B3599D57}">
  <sheetPr filterMode="1"/>
  <dimension ref="A1:N702"/>
  <sheetViews>
    <sheetView workbookViewId="0">
      <selection activeCell="D711" sqref="D711"/>
    </sheetView>
  </sheetViews>
  <sheetFormatPr defaultColWidth="8.85546875" defaultRowHeight="15" x14ac:dyDescent="0.25"/>
  <cols>
    <col min="7" max="7" width="16.42578125" customWidth="1"/>
    <col min="8" max="8" width="14.85546875" customWidth="1"/>
    <col min="11" max="11" width="9.42578125" bestFit="1" customWidth="1"/>
  </cols>
  <sheetData>
    <row r="1" spans="1:14" x14ac:dyDescent="0.25">
      <c r="A1" t="s">
        <v>28</v>
      </c>
      <c r="B1" t="s">
        <v>230</v>
      </c>
      <c r="C1" t="s">
        <v>231</v>
      </c>
      <c r="D1" t="s">
        <v>1</v>
      </c>
      <c r="E1" t="s">
        <v>2</v>
      </c>
      <c r="F1" t="s">
        <v>78</v>
      </c>
      <c r="G1" t="s">
        <v>222</v>
      </c>
      <c r="H1" t="s">
        <v>6</v>
      </c>
      <c r="I1" t="s">
        <v>225</v>
      </c>
      <c r="J1" t="s">
        <v>227</v>
      </c>
      <c r="K1" t="s">
        <v>7</v>
      </c>
      <c r="L1" t="s">
        <v>224</v>
      </c>
      <c r="M1" t="s">
        <v>226</v>
      </c>
      <c r="N1" t="s">
        <v>236</v>
      </c>
    </row>
    <row r="2" spans="1:14" hidden="1" x14ac:dyDescent="0.25">
      <c r="A2" t="s">
        <v>221</v>
      </c>
      <c r="B2" t="s">
        <v>71</v>
      </c>
      <c r="D2" t="s">
        <v>61</v>
      </c>
      <c r="E2" t="s">
        <v>65</v>
      </c>
      <c r="F2" t="s">
        <v>195</v>
      </c>
      <c r="G2">
        <v>0.22088533299999999</v>
      </c>
      <c r="H2">
        <v>1.17</v>
      </c>
      <c r="I2">
        <v>4.9089999999999998</v>
      </c>
      <c r="J2">
        <v>2</v>
      </c>
      <c r="K2" s="4">
        <v>37.606837609999999</v>
      </c>
      <c r="L2" s="4">
        <v>1.78129561458358E-2</v>
      </c>
      <c r="M2">
        <v>8.3166910949292771E-11</v>
      </c>
      <c r="N2">
        <v>2.9224046318029645E-11</v>
      </c>
    </row>
    <row r="3" spans="1:14" hidden="1" x14ac:dyDescent="0.25">
      <c r="A3" t="s">
        <v>221</v>
      </c>
      <c r="B3" t="s">
        <v>71</v>
      </c>
      <c r="D3" t="s">
        <v>61</v>
      </c>
      <c r="E3">
        <v>6</v>
      </c>
      <c r="F3" t="s">
        <v>195</v>
      </c>
      <c r="G3">
        <v>-1.424354667</v>
      </c>
      <c r="H3">
        <v>1.71</v>
      </c>
      <c r="I3">
        <v>4.9089999999999998</v>
      </c>
      <c r="J3">
        <v>2</v>
      </c>
      <c r="K3" s="4">
        <v>52.04678363</v>
      </c>
      <c r="L3" s="4">
        <v>-7.8591759846925263E-2</v>
      </c>
      <c r="M3">
        <v>-3.6693706754930942E-10</v>
      </c>
      <c r="N3">
        <v>-9.8201509097290922E-11</v>
      </c>
    </row>
    <row r="4" spans="1:14" hidden="1" x14ac:dyDescent="0.25">
      <c r="A4" t="s">
        <v>90</v>
      </c>
      <c r="B4" t="s">
        <v>73</v>
      </c>
      <c r="D4" t="s">
        <v>61</v>
      </c>
      <c r="E4">
        <v>7</v>
      </c>
      <c r="F4" t="s">
        <v>195</v>
      </c>
      <c r="G4">
        <v>-1.2944792000000001</v>
      </c>
      <c r="H4">
        <v>1.79</v>
      </c>
      <c r="I4">
        <v>4.9089999999999998</v>
      </c>
      <c r="J4">
        <v>2</v>
      </c>
      <c r="K4" s="4">
        <v>-0.55865921799999996</v>
      </c>
      <c r="L4" s="4">
        <v>-7.3852623630403083E-2</v>
      </c>
      <c r="M4">
        <v>-3.4481051446798896E-10</v>
      </c>
      <c r="N4">
        <v>-1.2573045852468941E-10</v>
      </c>
    </row>
    <row r="5" spans="1:14" hidden="1" x14ac:dyDescent="0.25">
      <c r="A5" t="s">
        <v>90</v>
      </c>
      <c r="B5" t="s">
        <v>74</v>
      </c>
      <c r="D5" t="s">
        <v>61</v>
      </c>
      <c r="E5">
        <v>7</v>
      </c>
      <c r="F5" t="s">
        <v>195</v>
      </c>
      <c r="G5">
        <v>-1.8095672</v>
      </c>
      <c r="H5">
        <v>0.93</v>
      </c>
      <c r="I5">
        <v>4.9089999999999998</v>
      </c>
      <c r="J5">
        <v>2</v>
      </c>
      <c r="K5" s="4">
        <v>1.075268817</v>
      </c>
      <c r="L5" s="4">
        <v>-0.21112739475436451</v>
      </c>
      <c r="M5">
        <v>-9.8573269336865257E-10</v>
      </c>
      <c r="N5">
        <v>-1.8674504070744486E-10</v>
      </c>
    </row>
    <row r="6" spans="1:14" hidden="1" x14ac:dyDescent="0.25">
      <c r="A6" t="s">
        <v>90</v>
      </c>
      <c r="B6" t="s">
        <v>73</v>
      </c>
      <c r="D6" t="s">
        <v>61</v>
      </c>
      <c r="E6">
        <v>8</v>
      </c>
      <c r="F6" t="s">
        <v>195</v>
      </c>
      <c r="G6">
        <v>-2.0571831999999999</v>
      </c>
      <c r="H6">
        <v>1.97</v>
      </c>
      <c r="I6">
        <v>4.9089999999999998</v>
      </c>
      <c r="J6">
        <v>2</v>
      </c>
      <c r="K6" s="4">
        <v>-1.5228426399999999</v>
      </c>
      <c r="L6" s="4">
        <v>-0.10664257564322091</v>
      </c>
      <c r="M6">
        <v>-4.9790352142063418E-10</v>
      </c>
      <c r="N6">
        <v>-1.998105392541555E-10</v>
      </c>
    </row>
    <row r="7" spans="1:14" hidden="1" x14ac:dyDescent="0.25">
      <c r="A7" t="s">
        <v>90</v>
      </c>
      <c r="B7" t="s">
        <v>73</v>
      </c>
      <c r="D7" t="s">
        <v>61</v>
      </c>
      <c r="E7" t="s">
        <v>63</v>
      </c>
      <c r="F7" t="s">
        <v>195</v>
      </c>
      <c r="G7">
        <v>-2.1279832000000001</v>
      </c>
      <c r="H7">
        <v>1.24</v>
      </c>
      <c r="I7">
        <v>4.9089999999999998</v>
      </c>
      <c r="J7">
        <v>2</v>
      </c>
      <c r="K7" s="4">
        <v>0.80645161300000001</v>
      </c>
      <c r="L7" s="4">
        <v>-0.17525499009684131</v>
      </c>
      <c r="M7">
        <v>-8.1824802326314243E-10</v>
      </c>
      <c r="N7">
        <v>-2.0668721712085897E-10</v>
      </c>
    </row>
    <row r="8" spans="1:14" hidden="1" x14ac:dyDescent="0.25">
      <c r="A8" t="s">
        <v>90</v>
      </c>
      <c r="B8" t="s">
        <v>74</v>
      </c>
      <c r="D8" t="s">
        <v>61</v>
      </c>
      <c r="E8" t="s">
        <v>62</v>
      </c>
      <c r="F8" t="s">
        <v>195</v>
      </c>
      <c r="G8">
        <v>-2.5011432</v>
      </c>
      <c r="H8">
        <v>1.45</v>
      </c>
      <c r="I8">
        <v>4.9089999999999998</v>
      </c>
      <c r="J8">
        <v>2</v>
      </c>
      <c r="K8" s="4">
        <v>1.3793103449999999</v>
      </c>
      <c r="L8" s="4">
        <v>-0.18716445620464045</v>
      </c>
      <c r="M8">
        <v>-8.7385212957384566E-10</v>
      </c>
      <c r="N8">
        <v>-2.5811480706499824E-10</v>
      </c>
    </row>
    <row r="9" spans="1:14" hidden="1" x14ac:dyDescent="0.25">
      <c r="A9" t="s">
        <v>212</v>
      </c>
      <c r="B9" t="s">
        <v>60</v>
      </c>
      <c r="D9" t="s">
        <v>61</v>
      </c>
      <c r="E9">
        <v>8</v>
      </c>
      <c r="F9" t="s">
        <v>195</v>
      </c>
      <c r="G9">
        <v>-6.6291631999999998</v>
      </c>
      <c r="H9">
        <v>4.12</v>
      </c>
      <c r="I9">
        <v>4.9089999999999998</v>
      </c>
      <c r="J9">
        <v>2</v>
      </c>
      <c r="K9" s="4">
        <v>6.31067961165048</v>
      </c>
      <c r="L9" s="4">
        <v>-0.1569330071178327</v>
      </c>
      <c r="M9">
        <v>-7.3270451693244923E-10</v>
      </c>
      <c r="N9">
        <v>-6.1494043792252818E-10</v>
      </c>
    </row>
    <row r="10" spans="1:14" hidden="1" x14ac:dyDescent="0.25">
      <c r="A10" t="s">
        <v>212</v>
      </c>
      <c r="B10" t="s">
        <v>60</v>
      </c>
      <c r="D10" t="s">
        <v>61</v>
      </c>
      <c r="E10">
        <v>6</v>
      </c>
      <c r="F10" t="s">
        <v>195</v>
      </c>
      <c r="G10">
        <v>-8.6250432000000004</v>
      </c>
      <c r="H10">
        <v>2.81</v>
      </c>
      <c r="I10">
        <v>4.9089999999999998</v>
      </c>
      <c r="J10">
        <v>2</v>
      </c>
      <c r="K10" s="4">
        <v>3.91459074733097</v>
      </c>
      <c r="L10" s="4">
        <v>-0.2993696440568599</v>
      </c>
      <c r="M10">
        <v>-1.3977269311370733E-9</v>
      </c>
      <c r="N10">
        <v>-8.000840652872635E-10</v>
      </c>
    </row>
    <row r="11" spans="1:14" hidden="1" x14ac:dyDescent="0.25">
      <c r="A11" t="s">
        <v>212</v>
      </c>
      <c r="B11" t="s">
        <v>71</v>
      </c>
      <c r="D11" t="s">
        <v>61</v>
      </c>
      <c r="E11">
        <v>1</v>
      </c>
      <c r="F11" t="s">
        <v>195</v>
      </c>
      <c r="G11">
        <v>-8.9318831999999997</v>
      </c>
      <c r="H11">
        <v>2.41</v>
      </c>
      <c r="I11">
        <v>4.9089999999999998</v>
      </c>
      <c r="J11">
        <v>2</v>
      </c>
      <c r="K11" s="4">
        <v>0.8298755186722</v>
      </c>
      <c r="L11" s="4">
        <v>-0.35745904586391702</v>
      </c>
      <c r="M11">
        <v>-1.6689405392340423E-9</v>
      </c>
      <c r="N11">
        <v>-8.1934135252679606E-10</v>
      </c>
    </row>
    <row r="12" spans="1:14" hidden="1" x14ac:dyDescent="0.25">
      <c r="A12" t="s">
        <v>90</v>
      </c>
      <c r="B12" t="s">
        <v>71</v>
      </c>
      <c r="D12" t="s">
        <v>61</v>
      </c>
      <c r="E12" t="s">
        <v>65</v>
      </c>
      <c r="F12" t="s">
        <v>151</v>
      </c>
      <c r="G12">
        <v>32.1793008</v>
      </c>
      <c r="H12">
        <v>1.17</v>
      </c>
      <c r="I12">
        <v>4.9089999999999998</v>
      </c>
      <c r="J12">
        <v>2</v>
      </c>
      <c r="K12" s="4">
        <v>0.85470085500000004</v>
      </c>
      <c r="L12" s="4">
        <v>2.9474641489509192</v>
      </c>
      <c r="M12">
        <v>1.3761415365036948E-8</v>
      </c>
      <c r="N12">
        <v>3.2798647335696132E-9</v>
      </c>
    </row>
    <row r="13" spans="1:14" hidden="1" x14ac:dyDescent="0.25">
      <c r="A13" t="s">
        <v>221</v>
      </c>
      <c r="B13" t="s">
        <v>72</v>
      </c>
      <c r="D13" t="s">
        <v>61</v>
      </c>
      <c r="E13">
        <v>6</v>
      </c>
      <c r="F13" t="s">
        <v>151</v>
      </c>
      <c r="G13">
        <v>5.5306773329999999</v>
      </c>
      <c r="H13">
        <v>0.49</v>
      </c>
      <c r="I13">
        <v>4.9089999999999998</v>
      </c>
      <c r="J13">
        <v>2</v>
      </c>
      <c r="K13" s="4">
        <v>108.16326530000001</v>
      </c>
      <c r="L13" s="4">
        <v>1.0313390100924464</v>
      </c>
      <c r="M13">
        <v>4.8152187042206244E-9</v>
      </c>
      <c r="N13">
        <v>5.846027002624898E-10</v>
      </c>
    </row>
    <row r="14" spans="1:14" hidden="1" x14ac:dyDescent="0.25">
      <c r="A14" t="s">
        <v>221</v>
      </c>
      <c r="B14" t="s">
        <v>74</v>
      </c>
      <c r="D14" t="s">
        <v>61</v>
      </c>
      <c r="E14" t="s">
        <v>63</v>
      </c>
      <c r="F14" t="s">
        <v>151</v>
      </c>
      <c r="G14">
        <v>1.3422213329999999</v>
      </c>
      <c r="H14">
        <v>0.97</v>
      </c>
      <c r="I14">
        <v>4.9089999999999998</v>
      </c>
      <c r="J14">
        <v>2</v>
      </c>
      <c r="K14" s="4">
        <v>58.762886600000002</v>
      </c>
      <c r="L14" s="4">
        <v>0.12778131636792786</v>
      </c>
      <c r="M14">
        <v>5.9659818799021849E-10</v>
      </c>
      <c r="N14">
        <v>2.1695693796508879E-10</v>
      </c>
    </row>
    <row r="15" spans="1:14" hidden="1" x14ac:dyDescent="0.25">
      <c r="A15" t="s">
        <v>90</v>
      </c>
      <c r="B15" t="s">
        <v>71</v>
      </c>
      <c r="D15" t="s">
        <v>61</v>
      </c>
      <c r="E15" t="s">
        <v>63</v>
      </c>
      <c r="F15" t="s">
        <v>151</v>
      </c>
      <c r="G15">
        <v>1.1175088</v>
      </c>
      <c r="H15">
        <v>1.17</v>
      </c>
      <c r="I15">
        <v>4.9089999999999998</v>
      </c>
      <c r="J15">
        <v>2</v>
      </c>
      <c r="K15" s="4">
        <v>1.709401709</v>
      </c>
      <c r="L15" s="4">
        <v>0.10235825646457686</v>
      </c>
      <c r="M15">
        <v>4.7790046360746292E-10</v>
      </c>
      <c r="N15">
        <v>1.1390171978421911E-10</v>
      </c>
    </row>
    <row r="16" spans="1:14" hidden="1" x14ac:dyDescent="0.25">
      <c r="A16" t="s">
        <v>221</v>
      </c>
      <c r="B16" t="s">
        <v>60</v>
      </c>
      <c r="D16" t="s">
        <v>61</v>
      </c>
      <c r="E16" t="s">
        <v>62</v>
      </c>
      <c r="F16" t="s">
        <v>151</v>
      </c>
      <c r="G16">
        <v>-1.716530667</v>
      </c>
      <c r="H16">
        <v>2.91</v>
      </c>
      <c r="I16">
        <v>4.9089999999999998</v>
      </c>
      <c r="J16">
        <v>2</v>
      </c>
      <c r="K16" s="4">
        <v>29.209621989999999</v>
      </c>
      <c r="L16" s="4">
        <v>-5.2787324686800252E-2</v>
      </c>
      <c r="M16">
        <v>-2.4645874023020169E-10</v>
      </c>
      <c r="N16">
        <v>-2.4025016149989528E-11</v>
      </c>
    </row>
    <row r="17" spans="1:14" hidden="1" x14ac:dyDescent="0.25">
      <c r="A17" t="s">
        <v>221</v>
      </c>
      <c r="B17" t="s">
        <v>60</v>
      </c>
      <c r="D17" t="s">
        <v>61</v>
      </c>
      <c r="E17" t="s">
        <v>64</v>
      </c>
      <c r="F17" t="s">
        <v>151</v>
      </c>
      <c r="G17">
        <v>-1.4386266670000001</v>
      </c>
      <c r="H17">
        <v>2.06</v>
      </c>
      <c r="I17">
        <v>4.9089999999999998</v>
      </c>
      <c r="J17">
        <v>2</v>
      </c>
      <c r="K17" s="4">
        <v>5.8252427180000002</v>
      </c>
      <c r="L17" s="4">
        <v>-6.249596238485277E-2</v>
      </c>
      <c r="M17">
        <v>-2.9178739877863911E-10</v>
      </c>
      <c r="N17">
        <v>-7.5100419673602015E-11</v>
      </c>
    </row>
    <row r="18" spans="1:14" hidden="1" x14ac:dyDescent="0.25">
      <c r="A18" t="s">
        <v>221</v>
      </c>
      <c r="B18" t="s">
        <v>73</v>
      </c>
      <c r="D18" t="s">
        <v>61</v>
      </c>
      <c r="E18" t="s">
        <v>65</v>
      </c>
      <c r="F18" t="s">
        <v>151</v>
      </c>
      <c r="G18">
        <v>-1.513786667</v>
      </c>
      <c r="H18">
        <v>1.46</v>
      </c>
      <c r="I18">
        <v>4.9089999999999998</v>
      </c>
      <c r="J18">
        <v>2</v>
      </c>
      <c r="K18" s="4">
        <v>44.520547950000001</v>
      </c>
      <c r="L18" s="4">
        <v>-9.375261615331798E-2</v>
      </c>
      <c r="M18">
        <v>-4.3772158955822632E-10</v>
      </c>
      <c r="N18">
        <v>-8.1413936008431688E-11</v>
      </c>
    </row>
    <row r="19" spans="1:14" hidden="1" x14ac:dyDescent="0.25">
      <c r="A19" t="s">
        <v>221</v>
      </c>
      <c r="B19" t="s">
        <v>73</v>
      </c>
      <c r="D19" t="s">
        <v>61</v>
      </c>
      <c r="E19" t="s">
        <v>62</v>
      </c>
      <c r="F19" t="s">
        <v>151</v>
      </c>
      <c r="G19">
        <v>-0.208026667</v>
      </c>
      <c r="H19">
        <v>2.04</v>
      </c>
      <c r="I19">
        <v>4.9089999999999998</v>
      </c>
      <c r="J19">
        <v>2</v>
      </c>
      <c r="K19" s="4">
        <v>38.725490200000003</v>
      </c>
      <c r="L19" s="4">
        <v>-9.2206262566368481E-3</v>
      </c>
      <c r="M19">
        <v>-4.3050181929611787E-11</v>
      </c>
      <c r="N19">
        <v>-8.7744407893242801E-11</v>
      </c>
    </row>
    <row r="20" spans="1:14" hidden="1" x14ac:dyDescent="0.25">
      <c r="A20" t="s">
        <v>221</v>
      </c>
      <c r="B20" t="s">
        <v>71</v>
      </c>
      <c r="D20" t="s">
        <v>61</v>
      </c>
      <c r="E20" t="s">
        <v>62</v>
      </c>
      <c r="F20" t="s">
        <v>151</v>
      </c>
      <c r="G20">
        <v>-1.7864026669999999</v>
      </c>
      <c r="H20">
        <v>1.51</v>
      </c>
      <c r="I20">
        <v>4.9089999999999998</v>
      </c>
      <c r="J20">
        <v>2</v>
      </c>
      <c r="K20" s="4">
        <v>55.629139070000001</v>
      </c>
      <c r="L20" s="4">
        <v>-0.11162395145367628</v>
      </c>
      <c r="M20">
        <v>-5.211610669420692E-10</v>
      </c>
      <c r="N20">
        <v>-8.7931958521330251E-11</v>
      </c>
    </row>
    <row r="21" spans="1:14" hidden="1" x14ac:dyDescent="0.25">
      <c r="A21" t="s">
        <v>221</v>
      </c>
      <c r="B21" t="s">
        <v>74</v>
      </c>
      <c r="D21" t="s">
        <v>61</v>
      </c>
      <c r="E21" t="s">
        <v>62</v>
      </c>
      <c r="F21" t="s">
        <v>151</v>
      </c>
      <c r="G21">
        <v>-1.4934426670000001</v>
      </c>
      <c r="H21">
        <v>0.77</v>
      </c>
      <c r="I21">
        <v>4.9089999999999998</v>
      </c>
      <c r="J21">
        <v>2</v>
      </c>
      <c r="K21" s="4">
        <v>58.441558440000001</v>
      </c>
      <c r="L21" s="4">
        <v>-0.1791070927605489</v>
      </c>
      <c r="M21">
        <v>-8.3623310538972676E-10</v>
      </c>
      <c r="N21">
        <v>-1.000399384131685E-10</v>
      </c>
    </row>
    <row r="22" spans="1:14" hidden="1" x14ac:dyDescent="0.25">
      <c r="A22" t="s">
        <v>221</v>
      </c>
      <c r="B22" t="s">
        <v>71</v>
      </c>
      <c r="D22" t="s">
        <v>61</v>
      </c>
      <c r="E22" t="s">
        <v>63</v>
      </c>
      <c r="F22" t="s">
        <v>151</v>
      </c>
      <c r="G22">
        <v>-1.5985466669999999</v>
      </c>
      <c r="H22">
        <v>1.47</v>
      </c>
      <c r="I22">
        <v>4.9089999999999998</v>
      </c>
      <c r="J22">
        <v>2</v>
      </c>
      <c r="K22" s="4">
        <v>38.095238100000003</v>
      </c>
      <c r="L22" s="4">
        <v>-0.10260368667166089</v>
      </c>
      <c r="M22">
        <v>-4.7904635270131762E-10</v>
      </c>
      <c r="N22">
        <v>-1.2549306273974777E-10</v>
      </c>
    </row>
    <row r="23" spans="1:14" hidden="1" x14ac:dyDescent="0.25">
      <c r="A23" t="s">
        <v>221</v>
      </c>
      <c r="B23" t="s">
        <v>60</v>
      </c>
      <c r="D23" t="s">
        <v>61</v>
      </c>
      <c r="E23" t="s">
        <v>63</v>
      </c>
      <c r="F23" t="s">
        <v>151</v>
      </c>
      <c r="G23">
        <v>-1.6393706669999999</v>
      </c>
      <c r="H23">
        <v>0.78</v>
      </c>
      <c r="I23">
        <v>4.9089999999999998</v>
      </c>
      <c r="J23">
        <v>2</v>
      </c>
      <c r="K23" s="4">
        <v>12.820512819999999</v>
      </c>
      <c r="L23" s="4">
        <v>-0.18808477055646705</v>
      </c>
      <c r="M23">
        <v>-8.7814898525108896E-10</v>
      </c>
      <c r="N23">
        <v>-1.3140509739873339E-10</v>
      </c>
    </row>
    <row r="24" spans="1:14" hidden="1" x14ac:dyDescent="0.25">
      <c r="A24" t="s">
        <v>90</v>
      </c>
      <c r="B24" t="s">
        <v>60</v>
      </c>
      <c r="D24" t="s">
        <v>61</v>
      </c>
      <c r="E24">
        <v>7</v>
      </c>
      <c r="F24" t="s">
        <v>151</v>
      </c>
      <c r="G24">
        <v>-1.3969351999999999</v>
      </c>
      <c r="H24">
        <v>1.03</v>
      </c>
      <c r="I24">
        <v>4.9089999999999998</v>
      </c>
      <c r="J24">
        <v>2</v>
      </c>
      <c r="K24" s="4">
        <v>-1.941747573</v>
      </c>
      <c r="L24" s="4">
        <v>-0.1418416427083187</v>
      </c>
      <c r="M24">
        <v>-6.6224444564086927E-10</v>
      </c>
      <c r="N24">
        <v>-1.3895126889592491E-10</v>
      </c>
    </row>
    <row r="25" spans="1:14" hidden="1" x14ac:dyDescent="0.25">
      <c r="A25" t="s">
        <v>221</v>
      </c>
      <c r="B25" t="s">
        <v>60</v>
      </c>
      <c r="D25" t="s">
        <v>61</v>
      </c>
      <c r="E25">
        <v>6</v>
      </c>
      <c r="F25" t="s">
        <v>151</v>
      </c>
      <c r="G25">
        <v>-1.6957786669999999</v>
      </c>
      <c r="H25">
        <v>1.5</v>
      </c>
      <c r="I25">
        <v>4.9089999999999998</v>
      </c>
      <c r="J25">
        <v>2</v>
      </c>
      <c r="K25" s="4">
        <v>37.333333330000002</v>
      </c>
      <c r="L25" s="4">
        <v>-0.10116935536127182</v>
      </c>
      <c r="M25">
        <v>-4.7234960324624199E-10</v>
      </c>
      <c r="N25">
        <v>-1.4345042543714338E-10</v>
      </c>
    </row>
    <row r="26" spans="1:14" hidden="1" x14ac:dyDescent="0.25">
      <c r="A26" t="s">
        <v>221</v>
      </c>
      <c r="B26" t="s">
        <v>72</v>
      </c>
      <c r="D26" t="s">
        <v>61</v>
      </c>
      <c r="E26" t="s">
        <v>64</v>
      </c>
      <c r="F26" t="s">
        <v>151</v>
      </c>
      <c r="G26">
        <v>-0.79561866699999995</v>
      </c>
      <c r="H26">
        <v>0.32</v>
      </c>
      <c r="I26">
        <v>4.9089999999999998</v>
      </c>
      <c r="J26">
        <v>2</v>
      </c>
      <c r="K26" s="4">
        <v>106.25</v>
      </c>
      <c r="L26" s="4">
        <v>-0.22718214149266239</v>
      </c>
      <c r="M26">
        <v>-1.0606907004150916E-9</v>
      </c>
      <c r="N26">
        <v>-1.5292400918955656E-10</v>
      </c>
    </row>
    <row r="27" spans="1:14" hidden="1" x14ac:dyDescent="0.25">
      <c r="A27" t="s">
        <v>90</v>
      </c>
      <c r="B27" t="s">
        <v>60</v>
      </c>
      <c r="D27" t="s">
        <v>61</v>
      </c>
      <c r="E27" t="s">
        <v>62</v>
      </c>
      <c r="F27" t="s">
        <v>151</v>
      </c>
      <c r="G27">
        <v>-1.7260552</v>
      </c>
      <c r="H27">
        <v>1.56</v>
      </c>
      <c r="I27">
        <v>4.9089999999999998</v>
      </c>
      <c r="J27">
        <v>2</v>
      </c>
      <c r="K27" s="4">
        <v>1.2820512820000001</v>
      </c>
      <c r="L27" s="4">
        <v>-0.11571636916963059</v>
      </c>
      <c r="M27">
        <v>-5.4026815601608828E-10</v>
      </c>
      <c r="N27">
        <v>-1.7168839343758356E-10</v>
      </c>
    </row>
    <row r="28" spans="1:14" hidden="1" x14ac:dyDescent="0.25">
      <c r="A28" t="s">
        <v>90</v>
      </c>
      <c r="B28" t="s">
        <v>74</v>
      </c>
      <c r="D28" t="s">
        <v>61</v>
      </c>
      <c r="E28" t="s">
        <v>64</v>
      </c>
      <c r="F28" t="s">
        <v>151</v>
      </c>
      <c r="G28">
        <v>-1.6771832</v>
      </c>
      <c r="H28">
        <v>1.51</v>
      </c>
      <c r="I28">
        <v>4.9089999999999998</v>
      </c>
      <c r="J28">
        <v>2</v>
      </c>
      <c r="K28" s="4">
        <v>-0.66225165600000002</v>
      </c>
      <c r="L28" s="4">
        <v>-0.12051923818029073</v>
      </c>
      <c r="M28">
        <v>-5.6269227113995945E-10</v>
      </c>
      <c r="N28">
        <v>-1.7308317975582374E-10</v>
      </c>
    </row>
    <row r="29" spans="1:14" hidden="1" x14ac:dyDescent="0.25">
      <c r="A29" t="s">
        <v>90</v>
      </c>
      <c r="B29" t="s">
        <v>60</v>
      </c>
      <c r="D29" t="s">
        <v>61</v>
      </c>
      <c r="E29" t="s">
        <v>63</v>
      </c>
      <c r="F29" t="s">
        <v>151</v>
      </c>
      <c r="G29">
        <v>-1.8784632000000001</v>
      </c>
      <c r="H29">
        <v>2.61</v>
      </c>
      <c r="I29">
        <v>4.9089999999999998</v>
      </c>
      <c r="J29">
        <v>2</v>
      </c>
      <c r="K29" s="4">
        <v>0.383141762</v>
      </c>
      <c r="L29" s="4">
        <v>-7.5270863850956007E-2</v>
      </c>
      <c r="M29">
        <v>-3.5143213623372845E-10</v>
      </c>
      <c r="N29">
        <v>-1.868482125830172E-10</v>
      </c>
    </row>
    <row r="30" spans="1:14" hidden="1" x14ac:dyDescent="0.25">
      <c r="A30" t="s">
        <v>90</v>
      </c>
      <c r="B30" t="s">
        <v>74</v>
      </c>
      <c r="D30" t="s">
        <v>61</v>
      </c>
      <c r="E30">
        <v>6</v>
      </c>
      <c r="F30" t="s">
        <v>151</v>
      </c>
      <c r="G30">
        <v>-1.9038472</v>
      </c>
      <c r="H30">
        <v>1.1499999999999999</v>
      </c>
      <c r="I30">
        <v>4.9089999999999998</v>
      </c>
      <c r="J30">
        <v>2</v>
      </c>
      <c r="K30" s="4">
        <v>0.869565217</v>
      </c>
      <c r="L30" s="4">
        <v>-0.1796333920365259</v>
      </c>
      <c r="M30">
        <v>-8.3869034407933579E-10</v>
      </c>
      <c r="N30">
        <v>-1.9647461717075496E-10</v>
      </c>
    </row>
    <row r="31" spans="1:14" hidden="1" x14ac:dyDescent="0.25">
      <c r="A31" t="s">
        <v>90</v>
      </c>
      <c r="B31" t="s">
        <v>74</v>
      </c>
      <c r="D31" t="s">
        <v>61</v>
      </c>
      <c r="E31">
        <v>6</v>
      </c>
      <c r="F31" t="s">
        <v>151</v>
      </c>
      <c r="G31">
        <v>-1.9038472</v>
      </c>
      <c r="H31">
        <v>1.41</v>
      </c>
      <c r="I31">
        <v>4.9089999999999998</v>
      </c>
      <c r="J31">
        <v>2</v>
      </c>
      <c r="K31" s="4">
        <v>0.70921985799999998</v>
      </c>
      <c r="L31" s="4">
        <v>-0.1465095041432658</v>
      </c>
      <c r="M31">
        <v>-6.8403822389449369E-10</v>
      </c>
      <c r="N31">
        <v>-1.9647461717075496E-10</v>
      </c>
    </row>
    <row r="32" spans="1:14" hidden="1" x14ac:dyDescent="0.25">
      <c r="A32" t="s">
        <v>90</v>
      </c>
      <c r="B32" t="s">
        <v>74</v>
      </c>
      <c r="D32" t="s">
        <v>61</v>
      </c>
      <c r="E32">
        <v>8</v>
      </c>
      <c r="F32" t="s">
        <v>151</v>
      </c>
      <c r="G32">
        <v>-1.9679431999999999</v>
      </c>
      <c r="H32">
        <v>1.38</v>
      </c>
      <c r="I32">
        <v>4.9089999999999998</v>
      </c>
      <c r="J32">
        <v>2</v>
      </c>
      <c r="K32" s="4">
        <v>1.4492753620000001</v>
      </c>
      <c r="L32" s="4">
        <v>-0.15473419310787093</v>
      </c>
      <c r="M32">
        <v>-7.2243847420133868E-10</v>
      </c>
      <c r="N32">
        <v>-2.0308924310406341E-10</v>
      </c>
    </row>
    <row r="33" spans="1:14" hidden="1" x14ac:dyDescent="0.25">
      <c r="A33" t="s">
        <v>90</v>
      </c>
      <c r="B33" t="s">
        <v>74</v>
      </c>
      <c r="D33" t="s">
        <v>61</v>
      </c>
      <c r="E33">
        <v>8</v>
      </c>
      <c r="F33" t="s">
        <v>151</v>
      </c>
      <c r="G33">
        <v>-2.0187032</v>
      </c>
      <c r="H33">
        <v>1.38</v>
      </c>
      <c r="I33">
        <v>4.9089999999999998</v>
      </c>
      <c r="J33">
        <v>2</v>
      </c>
      <c r="K33" s="4">
        <v>1.4492753620000001</v>
      </c>
      <c r="L33" s="4">
        <v>-0.15872531827965208</v>
      </c>
      <c r="M33">
        <v>-7.4107263851586766E-10</v>
      </c>
      <c r="N33">
        <v>-2.0832761074595587E-10</v>
      </c>
    </row>
    <row r="34" spans="1:14" hidden="1" x14ac:dyDescent="0.25">
      <c r="A34" t="s">
        <v>90</v>
      </c>
      <c r="B34" t="s">
        <v>60</v>
      </c>
      <c r="D34" t="s">
        <v>61</v>
      </c>
      <c r="E34">
        <v>9</v>
      </c>
      <c r="F34" t="s">
        <v>151</v>
      </c>
      <c r="G34">
        <v>-2.1405192</v>
      </c>
      <c r="H34">
        <v>1.32</v>
      </c>
      <c r="I34">
        <v>4.9089999999999998</v>
      </c>
      <c r="J34">
        <v>2</v>
      </c>
      <c r="K34" s="4">
        <v>0</v>
      </c>
      <c r="L34" s="4">
        <v>-0.16959377710750076</v>
      </c>
      <c r="M34">
        <v>-7.918163859372102E-10</v>
      </c>
      <c r="N34">
        <v>-2.1291457108109955E-10</v>
      </c>
    </row>
    <row r="35" spans="1:14" hidden="1" x14ac:dyDescent="0.25">
      <c r="A35" t="s">
        <v>90</v>
      </c>
      <c r="B35" t="s">
        <v>73</v>
      </c>
      <c r="D35" t="s">
        <v>61</v>
      </c>
      <c r="E35" t="s">
        <v>62</v>
      </c>
      <c r="F35" t="s">
        <v>151</v>
      </c>
      <c r="G35">
        <v>-2.4047831999999998</v>
      </c>
      <c r="H35">
        <v>1.92</v>
      </c>
      <c r="I35">
        <v>4.9089999999999998</v>
      </c>
      <c r="J35">
        <v>2</v>
      </c>
      <c r="K35" s="4">
        <v>-0.52083333300000001</v>
      </c>
      <c r="L35" s="4">
        <v>-0.12790825773566336</v>
      </c>
      <c r="M35">
        <v>-5.971908645420386E-10</v>
      </c>
      <c r="N35">
        <v>-2.3357230798955272E-10</v>
      </c>
    </row>
    <row r="36" spans="1:14" hidden="1" x14ac:dyDescent="0.25">
      <c r="A36" t="s">
        <v>90</v>
      </c>
      <c r="B36" t="s">
        <v>73</v>
      </c>
      <c r="D36" t="s">
        <v>61</v>
      </c>
      <c r="E36">
        <v>9</v>
      </c>
      <c r="F36" t="s">
        <v>151</v>
      </c>
      <c r="G36">
        <v>-2.6423831999999998</v>
      </c>
      <c r="H36">
        <v>1.55</v>
      </c>
      <c r="I36">
        <v>4.9089999999999998</v>
      </c>
      <c r="J36">
        <v>2</v>
      </c>
      <c r="K36" s="4">
        <v>0</v>
      </c>
      <c r="L36" s="4">
        <v>-0.17409567577340263</v>
      </c>
      <c r="M36">
        <v>-8.1283530061843963E-10</v>
      </c>
      <c r="N36">
        <v>-2.5664997269476094E-10</v>
      </c>
    </row>
    <row r="37" spans="1:14" hidden="1" x14ac:dyDescent="0.25">
      <c r="A37" t="s">
        <v>90</v>
      </c>
      <c r="B37" t="s">
        <v>60</v>
      </c>
      <c r="D37" t="s">
        <v>61</v>
      </c>
      <c r="E37" t="s">
        <v>64</v>
      </c>
      <c r="F37" t="s">
        <v>151</v>
      </c>
      <c r="G37">
        <v>-2.6416072000000002</v>
      </c>
      <c r="H37">
        <v>1.43</v>
      </c>
      <c r="I37">
        <v>4.9089999999999998</v>
      </c>
      <c r="J37">
        <v>2</v>
      </c>
      <c r="K37" s="4">
        <v>0</v>
      </c>
      <c r="L37" s="4">
        <v>-0.19319546082336658</v>
      </c>
      <c r="M37">
        <v>-9.0201028703821604E-10</v>
      </c>
      <c r="N37">
        <v>-2.627571217080157E-10</v>
      </c>
    </row>
    <row r="38" spans="1:14" hidden="1" x14ac:dyDescent="0.25">
      <c r="A38" t="s">
        <v>90</v>
      </c>
      <c r="B38" t="s">
        <v>71</v>
      </c>
      <c r="D38" t="s">
        <v>61</v>
      </c>
      <c r="E38">
        <v>6</v>
      </c>
      <c r="F38" t="s">
        <v>151</v>
      </c>
      <c r="G38">
        <v>-2.8533472</v>
      </c>
      <c r="H38">
        <v>3.46</v>
      </c>
      <c r="I38">
        <v>4.9089999999999998</v>
      </c>
      <c r="J38">
        <v>2</v>
      </c>
      <c r="K38" s="4">
        <v>0</v>
      </c>
      <c r="L38" s="4">
        <v>-8.8376400966504912E-2</v>
      </c>
      <c r="M38">
        <v>-4.1262057847251475E-10</v>
      </c>
      <c r="N38">
        <v>-2.9082648228048505E-10</v>
      </c>
    </row>
    <row r="39" spans="1:14" hidden="1" x14ac:dyDescent="0.25">
      <c r="A39" t="s">
        <v>90</v>
      </c>
      <c r="B39" t="s">
        <v>71</v>
      </c>
      <c r="D39" t="s">
        <v>61</v>
      </c>
      <c r="E39">
        <v>9</v>
      </c>
      <c r="F39" t="s">
        <v>151</v>
      </c>
      <c r="G39">
        <v>-3.1113871999999998</v>
      </c>
      <c r="H39">
        <v>1.8</v>
      </c>
      <c r="I39">
        <v>4.9089999999999998</v>
      </c>
      <c r="J39">
        <v>2</v>
      </c>
      <c r="K39" s="4">
        <v>0</v>
      </c>
      <c r="L39" s="4">
        <v>-0.18524195052050688</v>
      </c>
      <c r="M39">
        <v>-8.6487614278519455E-10</v>
      </c>
      <c r="N39">
        <v>-3.1712712507910988E-10</v>
      </c>
    </row>
    <row r="40" spans="1:14" hidden="1" x14ac:dyDescent="0.25">
      <c r="A40" t="s">
        <v>90</v>
      </c>
      <c r="B40" t="s">
        <v>71</v>
      </c>
      <c r="D40" t="s">
        <v>61</v>
      </c>
      <c r="E40">
        <v>8</v>
      </c>
      <c r="F40" t="s">
        <v>151</v>
      </c>
      <c r="G40">
        <v>-3.3246191999999999</v>
      </c>
      <c r="H40">
        <v>1.26</v>
      </c>
      <c r="I40">
        <v>4.9089999999999998</v>
      </c>
      <c r="J40">
        <v>2</v>
      </c>
      <c r="K40" s="4">
        <v>-0.79365079400000005</v>
      </c>
      <c r="L40" s="4">
        <v>-0.2827672792866554</v>
      </c>
      <c r="M40">
        <v>-1.3202121502614656E-9</v>
      </c>
      <c r="N40">
        <v>-3.3886072709909279E-10</v>
      </c>
    </row>
    <row r="41" spans="1:14" hidden="1" x14ac:dyDescent="0.25">
      <c r="A41" t="s">
        <v>212</v>
      </c>
      <c r="B41" t="s">
        <v>71</v>
      </c>
      <c r="D41" t="s">
        <v>61</v>
      </c>
      <c r="E41">
        <v>5</v>
      </c>
      <c r="F41" t="s">
        <v>151</v>
      </c>
      <c r="G41">
        <v>-8.3723311999999996</v>
      </c>
      <c r="H41">
        <v>2.96</v>
      </c>
      <c r="I41">
        <v>4.9089999999999998</v>
      </c>
      <c r="J41">
        <v>2</v>
      </c>
      <c r="K41" s="4">
        <v>35.135135135135101</v>
      </c>
      <c r="L41" s="4">
        <v>-0.27280667240737116</v>
      </c>
      <c r="M41">
        <v>-1.2737070728027755E-9</v>
      </c>
      <c r="N41">
        <v>-7.6801241301613667E-10</v>
      </c>
    </row>
    <row r="42" spans="1:14" hidden="1" x14ac:dyDescent="0.25">
      <c r="A42" t="s">
        <v>212</v>
      </c>
      <c r="B42" t="s">
        <v>74</v>
      </c>
      <c r="D42" t="s">
        <v>61</v>
      </c>
      <c r="E42">
        <v>4</v>
      </c>
      <c r="F42" t="s">
        <v>151</v>
      </c>
      <c r="G42">
        <v>-7.1799911999999999</v>
      </c>
      <c r="H42">
        <v>2.0699999999999998</v>
      </c>
      <c r="I42">
        <v>4.9089999999999998</v>
      </c>
      <c r="J42">
        <v>2</v>
      </c>
      <c r="K42" s="4">
        <v>4.3478260869565197</v>
      </c>
      <c r="L42" s="4">
        <v>-0.39102601307212054</v>
      </c>
      <c r="M42">
        <v>-1.8256613524324233E-9</v>
      </c>
      <c r="N42">
        <v>-7.6983479314221157E-10</v>
      </c>
    </row>
    <row r="43" spans="1:14" hidden="1" x14ac:dyDescent="0.25">
      <c r="A43" t="s">
        <v>212</v>
      </c>
      <c r="B43" t="s">
        <v>71</v>
      </c>
      <c r="D43" t="s">
        <v>61</v>
      </c>
      <c r="E43">
        <v>7</v>
      </c>
      <c r="F43" t="s">
        <v>151</v>
      </c>
      <c r="G43">
        <v>-8.8043312</v>
      </c>
      <c r="H43">
        <v>9.59</v>
      </c>
      <c r="I43">
        <v>4.9089999999999998</v>
      </c>
      <c r="J43">
        <v>2</v>
      </c>
      <c r="K43" s="4">
        <v>1.6684045881126</v>
      </c>
      <c r="L43" s="4">
        <v>-8.8547858695007545E-2</v>
      </c>
      <c r="M43">
        <v>-4.1342109746112074E-10</v>
      </c>
      <c r="N43">
        <v>-8.0764072614629215E-10</v>
      </c>
    </row>
    <row r="44" spans="1:14" hidden="1" x14ac:dyDescent="0.25">
      <c r="A44" t="s">
        <v>212</v>
      </c>
      <c r="B44" t="s">
        <v>72</v>
      </c>
      <c r="D44" t="s">
        <v>61</v>
      </c>
      <c r="E44">
        <v>7</v>
      </c>
      <c r="F44" t="s">
        <v>151</v>
      </c>
      <c r="G44">
        <v>-7.8354552000000002</v>
      </c>
      <c r="H44">
        <v>0.86</v>
      </c>
      <c r="I44">
        <v>4.9089999999999998</v>
      </c>
      <c r="J44">
        <v>2</v>
      </c>
      <c r="K44" s="4">
        <v>106.976744186047</v>
      </c>
      <c r="L44" s="4">
        <v>-0.9885954382661486</v>
      </c>
      <c r="M44">
        <v>-4.6156532417208213E-9</v>
      </c>
      <c r="N44">
        <v>-8.0860904214298366E-10</v>
      </c>
    </row>
    <row r="45" spans="1:14" hidden="1" x14ac:dyDescent="0.25">
      <c r="A45" t="s">
        <v>212</v>
      </c>
      <c r="B45" t="s">
        <v>72</v>
      </c>
      <c r="D45" t="s">
        <v>61</v>
      </c>
      <c r="E45">
        <v>3</v>
      </c>
      <c r="F45" t="s">
        <v>151</v>
      </c>
      <c r="G45">
        <v>-7.8450471999999998</v>
      </c>
      <c r="H45">
        <v>4.0999999999999996</v>
      </c>
      <c r="I45">
        <v>4.9089999999999998</v>
      </c>
      <c r="J45">
        <v>2</v>
      </c>
      <c r="K45" s="4">
        <v>2.92682926829269</v>
      </c>
      <c r="L45" s="4">
        <v>-0.20761777176261798</v>
      </c>
      <c r="M45">
        <v>-9.6934661458248708E-10</v>
      </c>
      <c r="N45">
        <v>-8.0959892438138051E-10</v>
      </c>
    </row>
    <row r="46" spans="1:14" hidden="1" x14ac:dyDescent="0.25">
      <c r="A46" t="s">
        <v>212</v>
      </c>
      <c r="B46" t="s">
        <v>71</v>
      </c>
      <c r="D46" t="s">
        <v>61</v>
      </c>
      <c r="E46">
        <v>3</v>
      </c>
      <c r="F46" t="s">
        <v>151</v>
      </c>
      <c r="G46">
        <v>-8.8659871999999993</v>
      </c>
      <c r="H46">
        <v>2.42</v>
      </c>
      <c r="I46">
        <v>4.9089999999999998</v>
      </c>
      <c r="J46">
        <v>2</v>
      </c>
      <c r="K46" s="4">
        <v>5.7851239669421499</v>
      </c>
      <c r="L46" s="4">
        <v>-0.35335564447050166</v>
      </c>
      <c r="M46">
        <v>-1.6497821684683252E-9</v>
      </c>
      <c r="N46">
        <v>-8.1329656705914596E-10</v>
      </c>
    </row>
    <row r="47" spans="1:14" hidden="1" x14ac:dyDescent="0.25">
      <c r="A47" t="s">
        <v>212</v>
      </c>
      <c r="B47" t="s">
        <v>71</v>
      </c>
      <c r="D47" t="s">
        <v>61</v>
      </c>
      <c r="E47">
        <v>4</v>
      </c>
      <c r="F47" t="s">
        <v>151</v>
      </c>
      <c r="G47">
        <v>-8.8721952000000002</v>
      </c>
      <c r="H47">
        <v>1.63</v>
      </c>
      <c r="I47">
        <v>4.9089999999999998</v>
      </c>
      <c r="J47">
        <v>2</v>
      </c>
      <c r="K47" s="4">
        <v>1.8404907975460301</v>
      </c>
      <c r="L47" s="4">
        <v>-0.52498123837654165</v>
      </c>
      <c r="M47">
        <v>-2.4510849038562359E-9</v>
      </c>
      <c r="N47">
        <v>-8.1386604059597954E-10</v>
      </c>
    </row>
    <row r="48" spans="1:14" hidden="1" x14ac:dyDescent="0.25">
      <c r="A48" t="s">
        <v>212</v>
      </c>
      <c r="B48" t="s">
        <v>72</v>
      </c>
      <c r="D48" t="s">
        <v>61</v>
      </c>
      <c r="E48">
        <v>1</v>
      </c>
      <c r="F48" t="s">
        <v>151</v>
      </c>
      <c r="G48">
        <v>-7.9235192000000003</v>
      </c>
      <c r="H48">
        <v>0.49</v>
      </c>
      <c r="I48">
        <v>4.9089999999999998</v>
      </c>
      <c r="J48">
        <v>2</v>
      </c>
      <c r="K48" s="4">
        <v>14.285714285714301</v>
      </c>
      <c r="L48" s="4">
        <v>-1.7545867934309278</v>
      </c>
      <c r="M48">
        <v>-8.1919902798496603E-9</v>
      </c>
      <c r="N48">
        <v>-8.1769713528749917E-10</v>
      </c>
    </row>
    <row r="49" spans="1:14" hidden="1" x14ac:dyDescent="0.25">
      <c r="A49" t="s">
        <v>212</v>
      </c>
      <c r="B49" t="s">
        <v>74</v>
      </c>
      <c r="D49" t="s">
        <v>61</v>
      </c>
      <c r="E49">
        <v>3</v>
      </c>
      <c r="F49" t="s">
        <v>151</v>
      </c>
      <c r="G49">
        <v>-7.6727752000000002</v>
      </c>
      <c r="H49">
        <v>1.0900000000000001</v>
      </c>
      <c r="I49">
        <v>4.9089999999999998</v>
      </c>
      <c r="J49">
        <v>2</v>
      </c>
      <c r="K49" s="4">
        <v>11.0091743119266</v>
      </c>
      <c r="L49" s="4">
        <v>-0.79355687713100542</v>
      </c>
      <c r="M49">
        <v>-3.7050377036369506E-9</v>
      </c>
      <c r="N49">
        <v>-8.2267082847102807E-10</v>
      </c>
    </row>
    <row r="50" spans="1:14" hidden="1" x14ac:dyDescent="0.25">
      <c r="A50" t="s">
        <v>212</v>
      </c>
      <c r="B50" t="s">
        <v>71</v>
      </c>
      <c r="D50" t="s">
        <v>61</v>
      </c>
      <c r="E50">
        <v>2</v>
      </c>
      <c r="F50" t="s">
        <v>151</v>
      </c>
      <c r="G50">
        <v>-9.0739312000000005</v>
      </c>
      <c r="H50">
        <v>3.15</v>
      </c>
      <c r="I50">
        <v>4.9089999999999998</v>
      </c>
      <c r="J50">
        <v>2</v>
      </c>
      <c r="K50" s="4">
        <v>13.968253968254</v>
      </c>
      <c r="L50" s="4">
        <v>-0.27783389497028316</v>
      </c>
      <c r="M50">
        <v>-1.297178672226755E-9</v>
      </c>
      <c r="N50">
        <v>-8.3237172897011169E-10</v>
      </c>
    </row>
    <row r="51" spans="1:14" hidden="1" x14ac:dyDescent="0.25">
      <c r="A51" t="s">
        <v>212</v>
      </c>
      <c r="B51" t="s">
        <v>74</v>
      </c>
      <c r="D51" t="s">
        <v>61</v>
      </c>
      <c r="E51">
        <v>8</v>
      </c>
      <c r="F51" t="s">
        <v>151</v>
      </c>
      <c r="G51">
        <v>-7.7657591999999998</v>
      </c>
      <c r="H51">
        <v>1.2</v>
      </c>
      <c r="I51">
        <v>4.9089999999999998</v>
      </c>
      <c r="J51">
        <v>2</v>
      </c>
      <c r="K51" s="4">
        <v>2.49999999999998</v>
      </c>
      <c r="L51" s="4">
        <v>-0.72954948828257515</v>
      </c>
      <c r="M51">
        <v>-3.4061936058425145E-9</v>
      </c>
      <c r="N51">
        <v>-8.3264052291933552E-10</v>
      </c>
    </row>
    <row r="52" spans="1:14" hidden="1" x14ac:dyDescent="0.25">
      <c r="A52" t="s">
        <v>212</v>
      </c>
      <c r="B52" t="s">
        <v>74</v>
      </c>
      <c r="D52" t="s">
        <v>61</v>
      </c>
      <c r="E52">
        <v>5</v>
      </c>
      <c r="F52" t="s">
        <v>151</v>
      </c>
      <c r="G52">
        <v>-7.7878952000000004</v>
      </c>
      <c r="H52">
        <v>2.02</v>
      </c>
      <c r="I52">
        <v>4.9089999999999998</v>
      </c>
      <c r="J52">
        <v>2</v>
      </c>
      <c r="K52" s="4">
        <v>6.4356435643564502</v>
      </c>
      <c r="L52" s="4">
        <v>-0.43463111360498424</v>
      </c>
      <c r="M52">
        <v>-2.029249206310311E-9</v>
      </c>
      <c r="N52">
        <v>-8.3501393292866742E-10</v>
      </c>
    </row>
    <row r="53" spans="1:14" hidden="1" x14ac:dyDescent="0.25">
      <c r="A53" t="s">
        <v>212</v>
      </c>
      <c r="B53" t="s">
        <v>72</v>
      </c>
      <c r="D53" t="s">
        <v>61</v>
      </c>
      <c r="E53">
        <v>5</v>
      </c>
      <c r="F53" t="s">
        <v>151</v>
      </c>
      <c r="G53">
        <v>-8.1282791999999997</v>
      </c>
      <c r="H53">
        <v>0.93</v>
      </c>
      <c r="I53">
        <v>4.9089999999999998</v>
      </c>
      <c r="J53">
        <v>2</v>
      </c>
      <c r="K53" s="4">
        <v>203.22580645161301</v>
      </c>
      <c r="L53" s="4">
        <v>-0.94834964478362038</v>
      </c>
      <c r="M53">
        <v>-4.4277496565302448E-9</v>
      </c>
      <c r="N53">
        <v>-8.388281076742978E-10</v>
      </c>
    </row>
    <row r="54" spans="1:14" hidden="1" x14ac:dyDescent="0.25">
      <c r="A54" t="s">
        <v>212</v>
      </c>
      <c r="B54" t="s">
        <v>73</v>
      </c>
      <c r="D54" t="s">
        <v>61</v>
      </c>
      <c r="E54">
        <v>2</v>
      </c>
      <c r="F54" t="s">
        <v>151</v>
      </c>
      <c r="G54">
        <v>-7.9060312000000001</v>
      </c>
      <c r="H54">
        <v>1.7</v>
      </c>
      <c r="I54">
        <v>4.9089999999999998</v>
      </c>
      <c r="J54">
        <v>2</v>
      </c>
      <c r="K54" s="4">
        <v>8.2352941176470704</v>
      </c>
      <c r="L54" s="4">
        <v>-0.52427806259827847</v>
      </c>
      <c r="M54">
        <v>-2.4478018464651023E-9</v>
      </c>
      <c r="N54">
        <v>-8.4768041128349457E-10</v>
      </c>
    </row>
    <row r="55" spans="1:14" hidden="1" x14ac:dyDescent="0.25">
      <c r="A55" t="s">
        <v>212</v>
      </c>
      <c r="B55" t="s">
        <v>74</v>
      </c>
      <c r="D55" t="s">
        <v>61</v>
      </c>
      <c r="E55">
        <v>7</v>
      </c>
      <c r="F55" t="s">
        <v>151</v>
      </c>
      <c r="G55">
        <v>-8.2998232000000005</v>
      </c>
      <c r="H55">
        <v>3.4</v>
      </c>
      <c r="I55">
        <v>4.9089999999999998</v>
      </c>
      <c r="J55">
        <v>2</v>
      </c>
      <c r="K55" s="4">
        <v>7.3529411764705896</v>
      </c>
      <c r="L55" s="4">
        <v>-0.27519593062093178</v>
      </c>
      <c r="M55">
        <v>-1.2848622804760686E-9</v>
      </c>
      <c r="N55">
        <v>-8.8990257763671481E-10</v>
      </c>
    </row>
    <row r="56" spans="1:14" hidden="1" x14ac:dyDescent="0.25">
      <c r="A56" t="s">
        <v>212</v>
      </c>
      <c r="B56" t="s">
        <v>74</v>
      </c>
      <c r="D56" t="s">
        <v>61</v>
      </c>
      <c r="E56">
        <v>6</v>
      </c>
      <c r="F56" t="s">
        <v>151</v>
      </c>
      <c r="G56">
        <v>-8.7750711999999993</v>
      </c>
      <c r="H56">
        <v>1.34</v>
      </c>
      <c r="I56">
        <v>4.9089999999999998</v>
      </c>
      <c r="J56">
        <v>2</v>
      </c>
      <c r="K56" s="4">
        <v>6.7164179104477499</v>
      </c>
      <c r="L56" s="4">
        <v>-0.73824061387940088</v>
      </c>
      <c r="M56">
        <v>-3.4467716021415352E-9</v>
      </c>
      <c r="N56">
        <v>-9.4085841248108745E-10</v>
      </c>
    </row>
    <row r="57" spans="1:14" hidden="1" x14ac:dyDescent="0.25">
      <c r="A57" t="s">
        <v>90</v>
      </c>
      <c r="B57" t="s">
        <v>203</v>
      </c>
      <c r="D57" t="s">
        <v>202</v>
      </c>
      <c r="E57" t="s">
        <v>204</v>
      </c>
      <c r="F57" t="s">
        <v>202</v>
      </c>
      <c r="G57">
        <v>2751.310896</v>
      </c>
      <c r="H57">
        <v>0.26</v>
      </c>
      <c r="I57">
        <v>4.9089999999999998</v>
      </c>
      <c r="J57">
        <v>2</v>
      </c>
      <c r="K57" s="4">
        <v>73.07692308</v>
      </c>
      <c r="L57" s="4">
        <v>956.83685657123431</v>
      </c>
      <c r="M57">
        <v>4.4673755996454356E-6</v>
      </c>
      <c r="N57">
        <v>2.3660983008918586E-7</v>
      </c>
    </row>
    <row r="58" spans="1:14" hidden="1" x14ac:dyDescent="0.25">
      <c r="A58" t="s">
        <v>90</v>
      </c>
      <c r="B58" t="s">
        <v>203</v>
      </c>
      <c r="D58" t="s">
        <v>202</v>
      </c>
      <c r="E58" t="s">
        <v>205</v>
      </c>
      <c r="F58" t="s">
        <v>202</v>
      </c>
      <c r="G58">
        <v>329.81634400000002</v>
      </c>
      <c r="H58">
        <v>7.0000000000000007E-2</v>
      </c>
      <c r="I58">
        <v>4.9089999999999998</v>
      </c>
      <c r="J58">
        <v>2</v>
      </c>
      <c r="K58" s="4">
        <v>71.428571430000005</v>
      </c>
      <c r="L58" s="4">
        <v>426.03542144931674</v>
      </c>
      <c r="M58">
        <v>1.9891167792047149E-6</v>
      </c>
      <c r="N58">
        <v>2.8363857108235904E-8</v>
      </c>
    </row>
    <row r="59" spans="1:14" hidden="1" x14ac:dyDescent="0.25">
      <c r="A59" t="s">
        <v>90</v>
      </c>
      <c r="B59" t="s">
        <v>203</v>
      </c>
      <c r="D59" t="s">
        <v>202</v>
      </c>
      <c r="E59" t="s">
        <v>62</v>
      </c>
      <c r="F59" t="s">
        <v>202</v>
      </c>
      <c r="G59">
        <v>262.78802400000001</v>
      </c>
      <c r="H59">
        <v>0.12</v>
      </c>
      <c r="I59">
        <v>4.9089999999999998</v>
      </c>
      <c r="J59">
        <v>2</v>
      </c>
      <c r="K59" s="4">
        <v>75</v>
      </c>
      <c r="L59" s="4">
        <v>198.01400086081244</v>
      </c>
      <c r="M59">
        <v>9.2450756861904728E-7</v>
      </c>
      <c r="N59">
        <v>2.2599492408695393E-8</v>
      </c>
    </row>
    <row r="60" spans="1:14" hidden="1" x14ac:dyDescent="0.25">
      <c r="A60" t="s">
        <v>90</v>
      </c>
      <c r="B60" t="s">
        <v>206</v>
      </c>
      <c r="D60" t="s">
        <v>202</v>
      </c>
      <c r="E60" t="s">
        <v>65</v>
      </c>
      <c r="F60" t="s">
        <v>202</v>
      </c>
      <c r="G60">
        <v>44.221904000000002</v>
      </c>
      <c r="H60">
        <v>0.01</v>
      </c>
      <c r="I60">
        <v>4.9089999999999998</v>
      </c>
      <c r="J60">
        <v>2</v>
      </c>
      <c r="K60" s="4">
        <v>0</v>
      </c>
      <c r="L60" s="4">
        <v>399.86096794377954</v>
      </c>
      <c r="M60">
        <v>1.8669108732327124E-6</v>
      </c>
      <c r="N60">
        <v>3.8030370202336786E-9</v>
      </c>
    </row>
    <row r="61" spans="1:14" hidden="1" x14ac:dyDescent="0.25">
      <c r="A61" t="s">
        <v>90</v>
      </c>
      <c r="B61" t="s">
        <v>203</v>
      </c>
      <c r="D61" t="s">
        <v>202</v>
      </c>
      <c r="E61" t="s">
        <v>65</v>
      </c>
      <c r="F61" t="s">
        <v>202</v>
      </c>
      <c r="G61">
        <v>8.3113679999999999</v>
      </c>
      <c r="H61">
        <v>0.01</v>
      </c>
      <c r="I61">
        <v>4.9089999999999998</v>
      </c>
      <c r="J61">
        <v>2</v>
      </c>
      <c r="K61" s="4">
        <v>0</v>
      </c>
      <c r="L61" s="4">
        <v>75.152613361400157</v>
      </c>
      <c r="M61">
        <v>3.508800365230412E-7</v>
      </c>
      <c r="N61">
        <v>7.1476886641483238E-10</v>
      </c>
    </row>
    <row r="62" spans="1:14" hidden="1" x14ac:dyDescent="0.25">
      <c r="A62" t="s">
        <v>90</v>
      </c>
      <c r="B62" t="s">
        <v>203</v>
      </c>
      <c r="D62" t="s">
        <v>202</v>
      </c>
      <c r="E62" t="s">
        <v>63</v>
      </c>
      <c r="F62" t="s">
        <v>202</v>
      </c>
      <c r="G62">
        <v>2.0240399999999998</v>
      </c>
      <c r="H62">
        <v>0.03</v>
      </c>
      <c r="I62">
        <v>4.9089999999999998</v>
      </c>
      <c r="J62">
        <v>2</v>
      </c>
      <c r="K62" s="4">
        <v>0</v>
      </c>
      <c r="L62" s="4">
        <v>6.1005559112133474</v>
      </c>
      <c r="M62">
        <v>2.8482885493864E-8</v>
      </c>
      <c r="N62">
        <v>1.7406530144956609E-10</v>
      </c>
    </row>
    <row r="63" spans="1:14" hidden="1" x14ac:dyDescent="0.25">
      <c r="A63" t="s">
        <v>90</v>
      </c>
      <c r="B63" t="s">
        <v>206</v>
      </c>
      <c r="D63" t="s">
        <v>202</v>
      </c>
      <c r="E63" t="s">
        <v>207</v>
      </c>
      <c r="F63" t="s">
        <v>202</v>
      </c>
      <c r="G63">
        <v>-6.5519999999999995E-2</v>
      </c>
      <c r="H63">
        <v>0.01</v>
      </c>
      <c r="I63">
        <v>4.9089999999999998</v>
      </c>
      <c r="J63">
        <v>2</v>
      </c>
      <c r="K63" s="4">
        <v>100</v>
      </c>
      <c r="L63" s="4">
        <v>-0.59244148826510112</v>
      </c>
      <c r="M63">
        <v>-2.766050064560931E-9</v>
      </c>
      <c r="N63">
        <v>-5.634650773193993E-12</v>
      </c>
    </row>
    <row r="64" spans="1:14" hidden="1" x14ac:dyDescent="0.25">
      <c r="A64" t="s">
        <v>221</v>
      </c>
      <c r="B64" t="s">
        <v>60</v>
      </c>
      <c r="D64" t="s">
        <v>70</v>
      </c>
      <c r="E64">
        <v>6</v>
      </c>
      <c r="F64" t="s">
        <v>94</v>
      </c>
      <c r="G64">
        <v>2.1092586670000002</v>
      </c>
      <c r="H64">
        <v>0.7</v>
      </c>
      <c r="I64">
        <v>4.9089999999999998</v>
      </c>
      <c r="J64">
        <v>2</v>
      </c>
      <c r="K64" s="4">
        <v>165.7142857</v>
      </c>
      <c r="L64" s="4">
        <v>0.26965152239903412</v>
      </c>
      <c r="M64">
        <v>1.2589759929288506E-9</v>
      </c>
      <c r="N64">
        <v>9.3447948307021487E-10</v>
      </c>
    </row>
    <row r="65" spans="1:14" hidden="1" x14ac:dyDescent="0.25">
      <c r="A65" t="s">
        <v>221</v>
      </c>
      <c r="B65" t="s">
        <v>71</v>
      </c>
      <c r="D65" t="s">
        <v>70</v>
      </c>
      <c r="E65">
        <v>6</v>
      </c>
      <c r="F65" t="s">
        <v>94</v>
      </c>
      <c r="G65">
        <v>8.7526346670000006</v>
      </c>
      <c r="H65">
        <v>1.44</v>
      </c>
      <c r="I65">
        <v>4.9089999999999998</v>
      </c>
      <c r="J65">
        <v>2</v>
      </c>
      <c r="K65" s="4">
        <v>105.55555560000001</v>
      </c>
      <c r="L65" s="4">
        <v>0.57349718510093162</v>
      </c>
      <c r="M65">
        <v>2.6776010075177394E-9</v>
      </c>
      <c r="N65">
        <v>7.1773784273349375E-10</v>
      </c>
    </row>
    <row r="66" spans="1:14" hidden="1" x14ac:dyDescent="0.25">
      <c r="A66" t="s">
        <v>221</v>
      </c>
      <c r="B66" t="s">
        <v>74</v>
      </c>
      <c r="D66" t="s">
        <v>70</v>
      </c>
      <c r="E66">
        <v>6</v>
      </c>
      <c r="F66" t="s">
        <v>94</v>
      </c>
      <c r="G66">
        <v>4.3633386669999998</v>
      </c>
      <c r="H66">
        <v>1.42</v>
      </c>
      <c r="I66">
        <v>4.9089999999999998</v>
      </c>
      <c r="J66">
        <v>2</v>
      </c>
      <c r="K66" s="4">
        <v>202.11267609999999</v>
      </c>
      <c r="L66" s="4">
        <v>0.28375631351471003</v>
      </c>
      <c r="M66">
        <v>1.3248298521688295E-9</v>
      </c>
      <c r="N66">
        <v>6.1580173613248838E-10</v>
      </c>
    </row>
    <row r="67" spans="1:14" hidden="1" x14ac:dyDescent="0.25">
      <c r="A67" t="s">
        <v>221</v>
      </c>
      <c r="B67" t="s">
        <v>74</v>
      </c>
      <c r="D67" t="s">
        <v>70</v>
      </c>
      <c r="E67" t="s">
        <v>64</v>
      </c>
      <c r="F67" t="s">
        <v>94</v>
      </c>
      <c r="G67">
        <v>8.1720186669999997</v>
      </c>
      <c r="H67">
        <v>1.59</v>
      </c>
      <c r="I67">
        <v>4.9089999999999998</v>
      </c>
      <c r="J67">
        <v>2</v>
      </c>
      <c r="K67" s="4">
        <v>105.0314465</v>
      </c>
      <c r="L67" s="4">
        <v>0.47462125200981597</v>
      </c>
      <c r="M67">
        <v>2.2159591635086291E-9</v>
      </c>
      <c r="N67">
        <v>4.7881643194294379E-10</v>
      </c>
    </row>
    <row r="68" spans="1:14" hidden="1" x14ac:dyDescent="0.25">
      <c r="A68" t="s">
        <v>221</v>
      </c>
      <c r="B68" t="s">
        <v>72</v>
      </c>
      <c r="D68" t="s">
        <v>70</v>
      </c>
      <c r="E68" t="s">
        <v>65</v>
      </c>
      <c r="F68" t="s">
        <v>94</v>
      </c>
      <c r="G68">
        <v>4.9112346670000004</v>
      </c>
      <c r="H68">
        <v>1.47</v>
      </c>
      <c r="I68">
        <v>4.9089999999999998</v>
      </c>
      <c r="J68">
        <v>2</v>
      </c>
      <c r="K68" s="4">
        <v>159.1836735</v>
      </c>
      <c r="L68" s="4">
        <v>0.30527592401586268</v>
      </c>
      <c r="M68">
        <v>1.4253027616376612E-9</v>
      </c>
      <c r="N68">
        <v>3.8322639846806639E-10</v>
      </c>
    </row>
    <row r="69" spans="1:14" hidden="1" x14ac:dyDescent="0.25">
      <c r="A69" t="s">
        <v>221</v>
      </c>
      <c r="B69" t="s">
        <v>74</v>
      </c>
      <c r="D69" t="s">
        <v>70</v>
      </c>
      <c r="E69" t="s">
        <v>63</v>
      </c>
      <c r="F69" t="s">
        <v>94</v>
      </c>
      <c r="G69">
        <v>0.52121066699999996</v>
      </c>
      <c r="H69">
        <v>1.218</v>
      </c>
      <c r="I69">
        <v>4.9089999999999998</v>
      </c>
      <c r="J69">
        <v>2</v>
      </c>
      <c r="K69" s="4">
        <v>63.382594419999997</v>
      </c>
      <c r="L69" s="4">
        <v>3.951672657227117E-2</v>
      </c>
      <c r="M69">
        <v>1.8449964469327686E-10</v>
      </c>
      <c r="N69">
        <v>3.063713554441785E-10</v>
      </c>
    </row>
    <row r="70" spans="1:14" hidden="1" x14ac:dyDescent="0.25">
      <c r="A70" t="s">
        <v>221</v>
      </c>
      <c r="B70" t="s">
        <v>72</v>
      </c>
      <c r="D70" t="s">
        <v>70</v>
      </c>
      <c r="E70" t="s">
        <v>64</v>
      </c>
      <c r="F70" t="s">
        <v>94</v>
      </c>
      <c r="G70">
        <v>1.4768506669999999</v>
      </c>
      <c r="H70">
        <v>1.48</v>
      </c>
      <c r="I70">
        <v>4.9089999999999998</v>
      </c>
      <c r="J70">
        <v>2</v>
      </c>
      <c r="K70" s="4">
        <v>174.3243243</v>
      </c>
      <c r="L70" s="4">
        <v>9.1178841813763886E-2</v>
      </c>
      <c r="M70">
        <v>4.2570489454428224E-10</v>
      </c>
      <c r="N70">
        <v>1.8126564898675231E-10</v>
      </c>
    </row>
    <row r="71" spans="1:14" hidden="1" x14ac:dyDescent="0.25">
      <c r="A71" t="s">
        <v>221</v>
      </c>
      <c r="B71" t="s">
        <v>71</v>
      </c>
      <c r="D71" t="s">
        <v>68</v>
      </c>
      <c r="E71" t="s">
        <v>63</v>
      </c>
      <c r="F71" t="s">
        <v>94</v>
      </c>
      <c r="G71">
        <v>6.0552460000000004</v>
      </c>
      <c r="H71">
        <v>2.3199999999999998</v>
      </c>
      <c r="I71">
        <v>4.9089999999999998</v>
      </c>
      <c r="J71">
        <v>2</v>
      </c>
      <c r="K71" s="4">
        <v>32.758620690000001</v>
      </c>
      <c r="L71" s="4">
        <v>0.24626278564366871</v>
      </c>
      <c r="M71">
        <v>1.1497763198917246E-9</v>
      </c>
      <c r="N71">
        <v>1.7952397536162056E-10</v>
      </c>
    </row>
    <row r="72" spans="1:14" hidden="1" x14ac:dyDescent="0.25">
      <c r="A72" t="s">
        <v>221</v>
      </c>
      <c r="B72" t="s">
        <v>74</v>
      </c>
      <c r="D72" t="s">
        <v>70</v>
      </c>
      <c r="E72" t="s">
        <v>65</v>
      </c>
      <c r="F72" t="s">
        <v>94</v>
      </c>
      <c r="G72">
        <v>7.0113946670000002</v>
      </c>
      <c r="H72">
        <v>2.2999999999999998</v>
      </c>
      <c r="I72">
        <v>4.9089999999999998</v>
      </c>
      <c r="J72">
        <v>2</v>
      </c>
      <c r="K72" s="4">
        <v>158.26086960000001</v>
      </c>
      <c r="L72" s="4">
        <v>0.28150851310050551</v>
      </c>
      <c r="M72">
        <v>1.3143350968149505E-9</v>
      </c>
      <c r="N72">
        <v>1.7952397536162056E-10</v>
      </c>
    </row>
    <row r="73" spans="1:14" hidden="1" x14ac:dyDescent="0.25">
      <c r="A73" t="s">
        <v>221</v>
      </c>
      <c r="B73" t="s">
        <v>60</v>
      </c>
      <c r="D73" t="s">
        <v>70</v>
      </c>
      <c r="E73">
        <v>6</v>
      </c>
      <c r="F73" t="s">
        <v>94</v>
      </c>
      <c r="G73">
        <v>2.1092586670000002</v>
      </c>
      <c r="H73">
        <v>1.1599999999999999</v>
      </c>
      <c r="I73">
        <v>4.9089999999999998</v>
      </c>
      <c r="J73">
        <v>2</v>
      </c>
      <c r="K73" s="4">
        <v>60.344827590000001</v>
      </c>
      <c r="L73" s="4">
        <v>0.16272074627527922</v>
      </c>
      <c r="M73">
        <v>7.5972689228465127E-10</v>
      </c>
      <c r="N73">
        <v>1.6310897815008219E-10</v>
      </c>
    </row>
    <row r="74" spans="1:14" hidden="1" x14ac:dyDescent="0.25">
      <c r="A74" t="s">
        <v>221</v>
      </c>
      <c r="B74" t="s">
        <v>71</v>
      </c>
      <c r="D74" t="s">
        <v>70</v>
      </c>
      <c r="E74" t="s">
        <v>65</v>
      </c>
      <c r="F74" t="s">
        <v>94</v>
      </c>
      <c r="G74">
        <v>3.852810667</v>
      </c>
      <c r="H74">
        <v>2.8</v>
      </c>
      <c r="I74">
        <v>4.9089999999999998</v>
      </c>
      <c r="J74">
        <v>2</v>
      </c>
      <c r="K74" s="4">
        <v>96.428571430000005</v>
      </c>
      <c r="L74" s="4">
        <v>0.12982986858468917</v>
      </c>
      <c r="M74">
        <v>6.0616267343505527E-10</v>
      </c>
      <c r="N74">
        <v>1.1788556576706292E-10</v>
      </c>
    </row>
    <row r="75" spans="1:14" hidden="1" x14ac:dyDescent="0.25">
      <c r="A75" t="s">
        <v>221</v>
      </c>
      <c r="B75" t="s">
        <v>60</v>
      </c>
      <c r="D75" t="s">
        <v>70</v>
      </c>
      <c r="E75" t="s">
        <v>64</v>
      </c>
      <c r="F75" t="s">
        <v>94</v>
      </c>
      <c r="G75">
        <v>1.4954826670000001</v>
      </c>
      <c r="H75">
        <v>2.61</v>
      </c>
      <c r="I75">
        <v>4.9089999999999998</v>
      </c>
      <c r="J75">
        <v>2</v>
      </c>
      <c r="K75" s="4">
        <v>85.823754789999995</v>
      </c>
      <c r="L75" s="4">
        <v>5.1275741656579506E-2</v>
      </c>
      <c r="M75">
        <v>2.3940131022040405E-10</v>
      </c>
      <c r="N75">
        <v>9.3266427499169615E-11</v>
      </c>
    </row>
    <row r="76" spans="1:14" hidden="1" x14ac:dyDescent="0.25">
      <c r="A76" t="s">
        <v>221</v>
      </c>
      <c r="B76" t="s">
        <v>72</v>
      </c>
      <c r="D76" t="s">
        <v>66</v>
      </c>
      <c r="E76">
        <v>6</v>
      </c>
      <c r="F76" t="s">
        <v>94</v>
      </c>
      <c r="G76">
        <v>0.36236800000000002</v>
      </c>
      <c r="H76">
        <v>0.80700000000000005</v>
      </c>
      <c r="I76">
        <v>4.9089999999999998</v>
      </c>
      <c r="J76">
        <v>2</v>
      </c>
      <c r="K76" s="4">
        <v>131.72242869999999</v>
      </c>
      <c r="L76" s="4">
        <v>4.1029432263271513E-2</v>
      </c>
      <c r="M76">
        <v>1.9156231629398839E-10</v>
      </c>
      <c r="N76">
        <v>4.5777259571483236E-11</v>
      </c>
    </row>
    <row r="77" spans="1:14" hidden="1" x14ac:dyDescent="0.25">
      <c r="A77" t="s">
        <v>221</v>
      </c>
      <c r="B77" t="s">
        <v>72</v>
      </c>
      <c r="D77" t="s">
        <v>70</v>
      </c>
      <c r="E77" t="s">
        <v>62</v>
      </c>
      <c r="F77" t="s">
        <v>94</v>
      </c>
      <c r="G77">
        <v>1.8768826670000001</v>
      </c>
      <c r="H77">
        <v>1.1499999999999999</v>
      </c>
      <c r="I77">
        <v>4.9089999999999998</v>
      </c>
      <c r="J77">
        <v>2</v>
      </c>
      <c r="K77" s="4">
        <v>106.9565217</v>
      </c>
      <c r="L77" s="4">
        <v>0.14912775725755228</v>
      </c>
      <c r="M77">
        <v>6.9626258585978577E-10</v>
      </c>
      <c r="N77">
        <v>4.3227712908257851E-11</v>
      </c>
    </row>
    <row r="78" spans="1:14" hidden="1" x14ac:dyDescent="0.25">
      <c r="A78" t="s">
        <v>221</v>
      </c>
      <c r="B78" t="s">
        <v>73</v>
      </c>
      <c r="D78" t="s">
        <v>70</v>
      </c>
      <c r="E78" t="s">
        <v>65</v>
      </c>
      <c r="F78" t="s">
        <v>94</v>
      </c>
      <c r="G78">
        <v>0.33981866700000002</v>
      </c>
      <c r="H78">
        <v>2.02</v>
      </c>
      <c r="I78">
        <v>4.9089999999999998</v>
      </c>
      <c r="J78">
        <v>2</v>
      </c>
      <c r="K78" s="4">
        <v>30.693069309999998</v>
      </c>
      <c r="L78" s="4">
        <v>1.5211338750600141E-2</v>
      </c>
      <c r="M78">
        <v>7.1020219492677001E-11</v>
      </c>
      <c r="N78">
        <v>3.5304154511693504E-11</v>
      </c>
    </row>
    <row r="79" spans="1:14" hidden="1" x14ac:dyDescent="0.25">
      <c r="A79" t="s">
        <v>221</v>
      </c>
      <c r="B79" t="s">
        <v>73</v>
      </c>
      <c r="D79" t="s">
        <v>70</v>
      </c>
      <c r="E79" t="s">
        <v>64</v>
      </c>
      <c r="F79" t="s">
        <v>94</v>
      </c>
      <c r="G79">
        <v>1.0845066670000001</v>
      </c>
      <c r="H79">
        <v>2.19</v>
      </c>
      <c r="I79">
        <v>4.9089999999999998</v>
      </c>
      <c r="J79">
        <v>2</v>
      </c>
      <c r="K79" s="4">
        <v>69.406392690000004</v>
      </c>
      <c r="L79" s="4">
        <v>4.4777483945151457E-2</v>
      </c>
      <c r="M79">
        <v>2.090615947915176E-10</v>
      </c>
      <c r="N79">
        <v>3.149129950076362E-11</v>
      </c>
    </row>
    <row r="80" spans="1:14" hidden="1" x14ac:dyDescent="0.25">
      <c r="A80" t="s">
        <v>221</v>
      </c>
      <c r="B80" t="s">
        <v>73</v>
      </c>
      <c r="D80" t="s">
        <v>70</v>
      </c>
      <c r="E80" t="s">
        <v>62</v>
      </c>
      <c r="F80" t="s">
        <v>94</v>
      </c>
      <c r="G80">
        <v>0.36201866700000002</v>
      </c>
      <c r="H80">
        <v>1.46</v>
      </c>
      <c r="I80">
        <v>4.9089999999999998</v>
      </c>
      <c r="J80">
        <v>2</v>
      </c>
      <c r="K80" s="4">
        <v>93.150684929999997</v>
      </c>
      <c r="L80" s="4">
        <v>2.2420726689877001E-2</v>
      </c>
      <c r="M80">
        <v>1.0468013084236671E-10</v>
      </c>
      <c r="N80">
        <v>2.890737078963285E-11</v>
      </c>
    </row>
    <row r="81" spans="1:14" hidden="1" x14ac:dyDescent="0.25">
      <c r="A81" t="s">
        <v>221</v>
      </c>
      <c r="B81" t="s">
        <v>71</v>
      </c>
      <c r="D81" t="s">
        <v>70</v>
      </c>
      <c r="E81" t="s">
        <v>64</v>
      </c>
      <c r="F81" t="s">
        <v>94</v>
      </c>
      <c r="G81">
        <v>0.32213066699999998</v>
      </c>
      <c r="H81">
        <v>1.62</v>
      </c>
      <c r="I81">
        <v>4.9089999999999998</v>
      </c>
      <c r="J81">
        <v>2</v>
      </c>
      <c r="K81" s="4">
        <v>82.09876543</v>
      </c>
      <c r="L81" s="4">
        <v>1.8761693571291899E-2</v>
      </c>
      <c r="M81">
        <v>8.7596471115004728E-11</v>
      </c>
      <c r="N81">
        <v>1.9821814180214411E-11</v>
      </c>
    </row>
    <row r="82" spans="1:14" hidden="1" x14ac:dyDescent="0.25">
      <c r="A82" t="s">
        <v>221</v>
      </c>
      <c r="B82" t="s">
        <v>73</v>
      </c>
      <c r="D82" t="s">
        <v>66</v>
      </c>
      <c r="E82" t="s">
        <v>62</v>
      </c>
      <c r="F82" t="s">
        <v>94</v>
      </c>
      <c r="G82">
        <v>0.11036</v>
      </c>
      <c r="H82">
        <v>1.3959999999999999</v>
      </c>
      <c r="I82">
        <v>4.9089999999999998</v>
      </c>
      <c r="J82">
        <v>2</v>
      </c>
      <c r="K82" s="4">
        <v>42.55014327</v>
      </c>
      <c r="L82" s="4">
        <v>7.1482189918317752E-3</v>
      </c>
      <c r="M82">
        <v>3.3374319650963376E-11</v>
      </c>
      <c r="N82">
        <v>1.9770408813898874E-11</v>
      </c>
    </row>
    <row r="83" spans="1:14" hidden="1" x14ac:dyDescent="0.25">
      <c r="A83" t="s">
        <v>221</v>
      </c>
      <c r="B83" t="s">
        <v>60</v>
      </c>
      <c r="D83" t="s">
        <v>70</v>
      </c>
      <c r="E83" t="s">
        <v>65</v>
      </c>
      <c r="F83" t="s">
        <v>94</v>
      </c>
      <c r="G83">
        <v>0.53289066699999998</v>
      </c>
      <c r="H83">
        <v>1.89</v>
      </c>
      <c r="I83">
        <v>4.9089999999999998</v>
      </c>
      <c r="J83">
        <v>2</v>
      </c>
      <c r="K83" s="4">
        <v>122.7513228</v>
      </c>
      <c r="L83" s="4">
        <v>2.5231750654412501E-2</v>
      </c>
      <c r="M83">
        <v>1.1780452063038651E-10</v>
      </c>
      <c r="N83">
        <v>1.1502574595310181E-11</v>
      </c>
    </row>
    <row r="84" spans="1:14" hidden="1" x14ac:dyDescent="0.25">
      <c r="A84" t="s">
        <v>221</v>
      </c>
      <c r="B84" t="s">
        <v>72</v>
      </c>
      <c r="D84" t="s">
        <v>69</v>
      </c>
      <c r="E84" t="s">
        <v>64</v>
      </c>
      <c r="F84" t="s">
        <v>94</v>
      </c>
      <c r="G84">
        <v>3.5253920000000001</v>
      </c>
      <c r="H84">
        <v>10.8</v>
      </c>
      <c r="I84">
        <v>4.9089999999999998</v>
      </c>
      <c r="J84">
        <v>2</v>
      </c>
      <c r="K84" s="4">
        <v>44.722222219999999</v>
      </c>
      <c r="L84" s="4">
        <v>2.9826539042733358E-2</v>
      </c>
      <c r="M84">
        <v>1.3925712813661776E-10</v>
      </c>
      <c r="N84">
        <v>1.1502574595310181E-11</v>
      </c>
    </row>
    <row r="85" spans="1:14" hidden="1" x14ac:dyDescent="0.25">
      <c r="A85" t="s">
        <v>221</v>
      </c>
      <c r="B85" t="s">
        <v>72</v>
      </c>
      <c r="D85" t="s">
        <v>69</v>
      </c>
      <c r="E85" t="s">
        <v>65</v>
      </c>
      <c r="F85" t="s">
        <v>94</v>
      </c>
      <c r="G85">
        <v>1.1795519999999999</v>
      </c>
      <c r="H85">
        <v>7.67</v>
      </c>
      <c r="I85">
        <v>4.9089999999999998</v>
      </c>
      <c r="J85">
        <v>2</v>
      </c>
      <c r="K85" s="4">
        <v>30.37809648</v>
      </c>
      <c r="L85" s="4">
        <v>1.4052090257055269E-2</v>
      </c>
      <c r="M85">
        <v>6.5607804201165342E-11</v>
      </c>
      <c r="N85">
        <v>9.4908433963627769E-12</v>
      </c>
    </row>
    <row r="86" spans="1:14" hidden="1" x14ac:dyDescent="0.25">
      <c r="A86" t="s">
        <v>221</v>
      </c>
      <c r="B86" t="s">
        <v>60</v>
      </c>
      <c r="D86" t="s">
        <v>69</v>
      </c>
      <c r="E86" t="s">
        <v>63</v>
      </c>
      <c r="F86" t="s">
        <v>94</v>
      </c>
      <c r="G86">
        <v>-4.4055999999999998E-2</v>
      </c>
      <c r="H86">
        <v>7.08</v>
      </c>
      <c r="I86">
        <v>4.9089999999999998</v>
      </c>
      <c r="J86">
        <v>2</v>
      </c>
      <c r="K86" s="4">
        <v>6.0734463280000002</v>
      </c>
      <c r="L86" s="4">
        <v>-5.5685597000914005E-4</v>
      </c>
      <c r="M86">
        <v>-2.5999048383756743E-12</v>
      </c>
      <c r="N86">
        <v>-9.7726661705454309E-13</v>
      </c>
    </row>
    <row r="87" spans="1:14" hidden="1" x14ac:dyDescent="0.25">
      <c r="A87" t="s">
        <v>221</v>
      </c>
      <c r="B87" t="s">
        <v>71</v>
      </c>
      <c r="D87" t="s">
        <v>70</v>
      </c>
      <c r="E87" t="s">
        <v>62</v>
      </c>
      <c r="F87" t="s">
        <v>94</v>
      </c>
      <c r="G87">
        <v>-5.8069333000000001E-2</v>
      </c>
      <c r="H87">
        <v>2.4700000000000002</v>
      </c>
      <c r="I87">
        <v>4.9089999999999998</v>
      </c>
      <c r="J87">
        <v>2</v>
      </c>
      <c r="K87" s="4">
        <v>61.943319840000001</v>
      </c>
      <c r="L87" s="4">
        <v>-2.2182212712822547E-3</v>
      </c>
      <c r="M87">
        <v>-1.0356653293489721E-11</v>
      </c>
      <c r="N87">
        <v>-3.1473319701661799E-12</v>
      </c>
    </row>
    <row r="88" spans="1:14" hidden="1" x14ac:dyDescent="0.25">
      <c r="A88" t="s">
        <v>221</v>
      </c>
      <c r="B88" t="s">
        <v>71</v>
      </c>
      <c r="D88" t="s">
        <v>69</v>
      </c>
      <c r="E88" t="s">
        <v>64</v>
      </c>
      <c r="F88" t="s">
        <v>94</v>
      </c>
      <c r="G88">
        <v>-0.306952</v>
      </c>
      <c r="H88">
        <v>14.6</v>
      </c>
      <c r="I88">
        <v>4.9089999999999998</v>
      </c>
      <c r="J88">
        <v>2</v>
      </c>
      <c r="K88" s="4">
        <v>17.87671233</v>
      </c>
      <c r="L88" s="4">
        <v>-1.983684467969437E-3</v>
      </c>
      <c r="M88">
        <v>-9.261624412502505E-12</v>
      </c>
      <c r="N88">
        <v>-5.2110274261396642E-12</v>
      </c>
    </row>
    <row r="89" spans="1:14" hidden="1" x14ac:dyDescent="0.25">
      <c r="A89" t="s">
        <v>221</v>
      </c>
      <c r="B89" t="s">
        <v>71</v>
      </c>
      <c r="D89" t="s">
        <v>69</v>
      </c>
      <c r="E89" t="s">
        <v>65</v>
      </c>
      <c r="F89" t="s">
        <v>94</v>
      </c>
      <c r="G89">
        <v>-1.1433759999999999</v>
      </c>
      <c r="H89">
        <v>11.04</v>
      </c>
      <c r="I89">
        <v>4.9089999999999998</v>
      </c>
      <c r="J89">
        <v>2</v>
      </c>
      <c r="K89" s="4">
        <v>18.65942029</v>
      </c>
      <c r="L89" s="4">
        <v>-9.7718092267328645E-3</v>
      </c>
      <c r="M89">
        <v>-4.5623600098693074E-11</v>
      </c>
      <c r="N89">
        <v>-6.6884694137030604E-12</v>
      </c>
    </row>
    <row r="90" spans="1:14" hidden="1" x14ac:dyDescent="0.25">
      <c r="A90" t="s">
        <v>221</v>
      </c>
      <c r="B90" t="s">
        <v>72</v>
      </c>
      <c r="D90" t="s">
        <v>69</v>
      </c>
      <c r="E90" t="s">
        <v>62</v>
      </c>
      <c r="F90" t="s">
        <v>94</v>
      </c>
      <c r="G90">
        <v>-0.58960800000000002</v>
      </c>
      <c r="H90">
        <v>5.23</v>
      </c>
      <c r="I90">
        <v>4.9089999999999998</v>
      </c>
      <c r="J90">
        <v>2</v>
      </c>
      <c r="K90" s="4">
        <v>29.445506689999998</v>
      </c>
      <c r="L90" s="4">
        <v>-1.0301035454145286E-2</v>
      </c>
      <c r="M90">
        <v>-4.8094504431858934E-11</v>
      </c>
      <c r="N90">
        <v>-1.0552794945067491E-11</v>
      </c>
    </row>
    <row r="91" spans="1:14" hidden="1" x14ac:dyDescent="0.25">
      <c r="A91" t="s">
        <v>221</v>
      </c>
      <c r="B91" t="s">
        <v>74</v>
      </c>
      <c r="D91" t="s">
        <v>69</v>
      </c>
      <c r="E91" t="s">
        <v>65</v>
      </c>
      <c r="F91" t="s">
        <v>94</v>
      </c>
      <c r="G91">
        <v>-0.65965600000000002</v>
      </c>
      <c r="H91">
        <v>22.17</v>
      </c>
      <c r="I91">
        <v>4.9089999999999998</v>
      </c>
      <c r="J91">
        <v>2</v>
      </c>
      <c r="K91" s="4">
        <v>15.33603969</v>
      </c>
      <c r="L91" s="4">
        <v>-2.7476839620313985E-3</v>
      </c>
      <c r="M91">
        <v>-1.2828661650328396E-11</v>
      </c>
      <c r="N91">
        <v>-1.2686048140368419E-11</v>
      </c>
    </row>
    <row r="92" spans="1:14" hidden="1" x14ac:dyDescent="0.25">
      <c r="A92" t="s">
        <v>221</v>
      </c>
      <c r="B92" t="s">
        <v>60</v>
      </c>
      <c r="D92" t="s">
        <v>69</v>
      </c>
      <c r="E92" t="s">
        <v>62</v>
      </c>
      <c r="F92" t="s">
        <v>94</v>
      </c>
      <c r="G92">
        <v>-0.95287200000000005</v>
      </c>
      <c r="H92">
        <v>9.49</v>
      </c>
      <c r="I92">
        <v>4.9089999999999998</v>
      </c>
      <c r="J92">
        <v>2</v>
      </c>
      <c r="K92" s="4">
        <v>18.335089570000001</v>
      </c>
      <c r="L92" s="4">
        <v>-8.985441629539721E-3</v>
      </c>
      <c r="M92">
        <v>-4.1952128424157999E-11</v>
      </c>
      <c r="N92">
        <v>-1.7890073566186197E-11</v>
      </c>
    </row>
    <row r="93" spans="1:14" hidden="1" x14ac:dyDescent="0.25">
      <c r="A93" t="s">
        <v>221</v>
      </c>
      <c r="B93" t="s">
        <v>74</v>
      </c>
      <c r="D93" t="s">
        <v>66</v>
      </c>
      <c r="E93" t="s">
        <v>64</v>
      </c>
      <c r="F93" t="s">
        <v>94</v>
      </c>
      <c r="G93">
        <v>-0.12015199999999999</v>
      </c>
      <c r="H93">
        <v>1.02</v>
      </c>
      <c r="I93">
        <v>4.9089999999999998</v>
      </c>
      <c r="J93">
        <v>2</v>
      </c>
      <c r="K93" s="4">
        <v>75.490196080000004</v>
      </c>
      <c r="L93" s="4">
        <v>-1.0877918169694483E-2</v>
      </c>
      <c r="M93">
        <v>-5.0787912142486575E-11</v>
      </c>
      <c r="N93">
        <v>-1.9363791285702825E-11</v>
      </c>
    </row>
    <row r="94" spans="1:14" x14ac:dyDescent="0.25">
      <c r="A94" t="s">
        <v>221</v>
      </c>
      <c r="B94" t="s">
        <v>73</v>
      </c>
      <c r="D94" t="s">
        <v>69</v>
      </c>
      <c r="E94" t="s">
        <v>65</v>
      </c>
      <c r="F94" t="s">
        <v>94</v>
      </c>
      <c r="G94">
        <v>-1.5356719999999999</v>
      </c>
      <c r="H94">
        <v>5.49</v>
      </c>
      <c r="I94">
        <v>4.9089999999999998</v>
      </c>
      <c r="J94">
        <v>2</v>
      </c>
      <c r="K94" s="4">
        <v>18.761384339999999</v>
      </c>
      <c r="L94" s="4">
        <v>-2.529284583266736E-2</v>
      </c>
      <c r="M94">
        <v>-1.1808976790814063E-10</v>
      </c>
      <c r="N94">
        <v>-2.3751113721754064E-11</v>
      </c>
    </row>
    <row r="95" spans="1:14" hidden="1" x14ac:dyDescent="0.25">
      <c r="A95" t="s">
        <v>221</v>
      </c>
      <c r="B95" t="s">
        <v>60</v>
      </c>
      <c r="D95" t="s">
        <v>70</v>
      </c>
      <c r="E95" t="s">
        <v>63</v>
      </c>
      <c r="F95" t="s">
        <v>94</v>
      </c>
      <c r="G95">
        <v>-0.41762933299999999</v>
      </c>
      <c r="H95">
        <v>1.03</v>
      </c>
      <c r="I95">
        <v>4.9089999999999998</v>
      </c>
      <c r="J95">
        <v>2</v>
      </c>
      <c r="K95" s="4">
        <v>56.310679610000001</v>
      </c>
      <c r="L95" s="4">
        <v>-3.628480923463815E-2</v>
      </c>
      <c r="M95">
        <v>-1.6941014583560205E-10</v>
      </c>
      <c r="N95">
        <v>-2.4595277782552863E-11</v>
      </c>
    </row>
    <row r="96" spans="1:14" hidden="1" x14ac:dyDescent="0.25">
      <c r="A96" t="s">
        <v>221</v>
      </c>
      <c r="B96" t="s">
        <v>60</v>
      </c>
      <c r="D96" t="s">
        <v>66</v>
      </c>
      <c r="E96" t="s">
        <v>62</v>
      </c>
      <c r="F96" t="s">
        <v>94</v>
      </c>
      <c r="G96">
        <v>-0.27905600000000003</v>
      </c>
      <c r="H96">
        <v>0.9</v>
      </c>
      <c r="I96">
        <v>4.9089999999999998</v>
      </c>
      <c r="J96">
        <v>2</v>
      </c>
      <c r="K96" s="4">
        <v>41.111111110000003</v>
      </c>
      <c r="L96" s="4">
        <v>-2.7747248878534483E-2</v>
      </c>
      <c r="M96">
        <v>-1.2954913028898967E-10</v>
      </c>
      <c r="N96">
        <v>-2.6153968761679299E-11</v>
      </c>
    </row>
    <row r="97" spans="1:14" hidden="1" x14ac:dyDescent="0.25">
      <c r="A97" t="s">
        <v>221</v>
      </c>
      <c r="B97" t="s">
        <v>72</v>
      </c>
      <c r="D97" t="s">
        <v>69</v>
      </c>
      <c r="E97" t="s">
        <v>63</v>
      </c>
      <c r="F97" t="s">
        <v>94</v>
      </c>
      <c r="G97">
        <v>-1.3550720000000001</v>
      </c>
      <c r="H97">
        <v>9.3699999999999992</v>
      </c>
      <c r="I97">
        <v>4.9089999999999998</v>
      </c>
      <c r="J97">
        <v>2</v>
      </c>
      <c r="K97" s="4">
        <v>32.230522950000001</v>
      </c>
      <c r="L97" s="4">
        <v>-1.3214233718873451E-2</v>
      </c>
      <c r="M97">
        <v>-6.1695935810048245E-11</v>
      </c>
      <c r="N97">
        <v>-2.6179652928736452E-11</v>
      </c>
    </row>
    <row r="98" spans="1:14" hidden="1" x14ac:dyDescent="0.25">
      <c r="A98" t="s">
        <v>221</v>
      </c>
      <c r="B98" t="s">
        <v>72</v>
      </c>
      <c r="D98" t="s">
        <v>70</v>
      </c>
      <c r="E98">
        <v>6</v>
      </c>
      <c r="F98" t="s">
        <v>94</v>
      </c>
      <c r="G98">
        <v>-1.1245333E-2</v>
      </c>
      <c r="H98">
        <v>1.42</v>
      </c>
      <c r="I98">
        <v>4.9089999999999998</v>
      </c>
      <c r="J98">
        <v>2</v>
      </c>
      <c r="K98" s="4">
        <v>74.647887319999995</v>
      </c>
      <c r="L98" s="4">
        <v>-7.2360769948236322E-4</v>
      </c>
      <c r="M98">
        <v>-3.3784519881132053E-12</v>
      </c>
      <c r="N98">
        <v>-2.7545267146574979E-11</v>
      </c>
    </row>
    <row r="99" spans="1:14" hidden="1" x14ac:dyDescent="0.25">
      <c r="A99" t="s">
        <v>212</v>
      </c>
      <c r="B99" t="s">
        <v>72</v>
      </c>
      <c r="D99" t="s">
        <v>69</v>
      </c>
      <c r="E99">
        <v>7</v>
      </c>
      <c r="F99" t="s">
        <v>94</v>
      </c>
      <c r="G99">
        <v>-0.32911119999999999</v>
      </c>
      <c r="H99">
        <v>2.27</v>
      </c>
      <c r="I99">
        <v>4.9089999999999998</v>
      </c>
      <c r="J99">
        <v>2</v>
      </c>
      <c r="K99" s="4">
        <v>25.991189427312801</v>
      </c>
      <c r="L99" s="4">
        <v>-1.5731481590801618E-2</v>
      </c>
      <c r="M99">
        <v>-7.3448714399293675E-11</v>
      </c>
      <c r="N99">
        <v>-3.3963858563128259E-11</v>
      </c>
    </row>
    <row r="100" spans="1:14" hidden="1" x14ac:dyDescent="0.25">
      <c r="A100" t="s">
        <v>221</v>
      </c>
      <c r="B100" t="s">
        <v>60</v>
      </c>
      <c r="D100" t="s">
        <v>66</v>
      </c>
      <c r="E100" t="s">
        <v>64</v>
      </c>
      <c r="F100" t="s">
        <v>94</v>
      </c>
      <c r="G100">
        <v>-0.88236800000000004</v>
      </c>
      <c r="H100">
        <v>1.26</v>
      </c>
      <c r="I100">
        <v>4.9089999999999998</v>
      </c>
      <c r="J100">
        <v>2</v>
      </c>
      <c r="K100" s="4">
        <v>39.682539679999998</v>
      </c>
      <c r="L100" s="4">
        <v>-6.2668641262108971E-2</v>
      </c>
      <c r="M100">
        <v>-2.9259361918866058E-10</v>
      </c>
      <c r="N100">
        <v>-3.5197003487715687E-11</v>
      </c>
    </row>
    <row r="101" spans="1:14" x14ac:dyDescent="0.25">
      <c r="A101" t="s">
        <v>221</v>
      </c>
      <c r="B101" t="s">
        <v>73</v>
      </c>
      <c r="D101" t="s">
        <v>69</v>
      </c>
      <c r="E101" t="s">
        <v>64</v>
      </c>
      <c r="F101" t="s">
        <v>94</v>
      </c>
      <c r="G101">
        <v>-1.7099439999999999</v>
      </c>
      <c r="H101">
        <v>5.18</v>
      </c>
      <c r="I101">
        <v>4.9089999999999998</v>
      </c>
      <c r="J101">
        <v>2</v>
      </c>
      <c r="K101" s="4">
        <v>19.691119690000001</v>
      </c>
      <c r="L101" s="4">
        <v>-2.9848581947626018E-2</v>
      </c>
      <c r="M101">
        <v>-1.3936004425527109E-10</v>
      </c>
      <c r="N101">
        <v>-3.5545416624703626E-11</v>
      </c>
    </row>
    <row r="102" spans="1:14" hidden="1" x14ac:dyDescent="0.25">
      <c r="A102" t="s">
        <v>212</v>
      </c>
      <c r="B102" t="s">
        <v>72</v>
      </c>
      <c r="D102" t="s">
        <v>66</v>
      </c>
      <c r="E102">
        <v>6</v>
      </c>
      <c r="F102" t="s">
        <v>94</v>
      </c>
      <c r="G102">
        <v>-0.36624079999999998</v>
      </c>
      <c r="H102">
        <v>0.97</v>
      </c>
      <c r="I102">
        <v>4.9089999999999998</v>
      </c>
      <c r="J102">
        <v>2</v>
      </c>
      <c r="K102" s="4">
        <v>70.103092783505204</v>
      </c>
      <c r="L102" s="4">
        <v>-4.0968287567576991E-2</v>
      </c>
      <c r="M102">
        <v>-1.9127683782426024E-10</v>
      </c>
      <c r="N102">
        <v>-3.779558620687155E-11</v>
      </c>
    </row>
    <row r="103" spans="1:14" hidden="1" x14ac:dyDescent="0.25">
      <c r="A103" t="s">
        <v>221</v>
      </c>
      <c r="B103" t="s">
        <v>71</v>
      </c>
      <c r="D103" t="s">
        <v>66</v>
      </c>
      <c r="E103" t="s">
        <v>64</v>
      </c>
      <c r="F103" t="s">
        <v>94</v>
      </c>
      <c r="G103">
        <v>-0.52862399999999998</v>
      </c>
      <c r="H103">
        <v>1.17</v>
      </c>
      <c r="I103">
        <v>4.9089999999999998</v>
      </c>
      <c r="J103">
        <v>2</v>
      </c>
      <c r="K103" s="4">
        <v>43.589743589999998</v>
      </c>
      <c r="L103" s="4">
        <v>-4.263006511906476E-2</v>
      </c>
      <c r="M103">
        <v>-1.990355110344015E-10</v>
      </c>
      <c r="N103">
        <v>-4.063002882316782E-11</v>
      </c>
    </row>
    <row r="104" spans="1:14" hidden="1" x14ac:dyDescent="0.25">
      <c r="A104" t="s">
        <v>221</v>
      </c>
      <c r="B104" t="s">
        <v>72</v>
      </c>
      <c r="D104" t="s">
        <v>66</v>
      </c>
      <c r="E104" t="s">
        <v>64</v>
      </c>
      <c r="F104" t="s">
        <v>94</v>
      </c>
      <c r="G104">
        <v>-0.28301599999999999</v>
      </c>
      <c r="H104">
        <v>0.629</v>
      </c>
      <c r="I104">
        <v>4.9089999999999998</v>
      </c>
      <c r="J104">
        <v>2</v>
      </c>
      <c r="K104" s="4">
        <v>108.2670906</v>
      </c>
      <c r="L104" s="4">
        <v>-4.1113035797966463E-2</v>
      </c>
      <c r="M104">
        <v>-1.919526528371256E-10</v>
      </c>
      <c r="N104">
        <v>-4.7437675272000355E-11</v>
      </c>
    </row>
    <row r="105" spans="1:14" hidden="1" x14ac:dyDescent="0.25">
      <c r="A105" t="s">
        <v>221</v>
      </c>
      <c r="B105" t="s">
        <v>74</v>
      </c>
      <c r="D105" t="s">
        <v>69</v>
      </c>
      <c r="E105" t="s">
        <v>62</v>
      </c>
      <c r="F105" t="s">
        <v>94</v>
      </c>
      <c r="G105">
        <v>-0.42469600000000002</v>
      </c>
      <c r="H105">
        <v>7.61</v>
      </c>
      <c r="I105">
        <v>4.9089999999999998</v>
      </c>
      <c r="J105">
        <v>2</v>
      </c>
      <c r="K105" s="4">
        <v>31.931668859999998</v>
      </c>
      <c r="L105" s="4">
        <v>-5.1535734343337017E-3</v>
      </c>
      <c r="M105">
        <v>-2.4061519007560625E-11</v>
      </c>
      <c r="N105">
        <v>-4.9037226979905794E-11</v>
      </c>
    </row>
    <row r="106" spans="1:14" hidden="1" x14ac:dyDescent="0.25">
      <c r="A106" t="s">
        <v>221</v>
      </c>
      <c r="B106" t="s">
        <v>60</v>
      </c>
      <c r="D106" t="s">
        <v>69</v>
      </c>
      <c r="E106" t="s">
        <v>64</v>
      </c>
      <c r="F106" t="s">
        <v>94</v>
      </c>
      <c r="G106">
        <v>-1.4915119999999999</v>
      </c>
      <c r="H106">
        <v>6.66</v>
      </c>
      <c r="I106">
        <v>4.9089999999999998</v>
      </c>
      <c r="J106">
        <v>2</v>
      </c>
      <c r="K106" s="4">
        <v>13.663663659999999</v>
      </c>
      <c r="L106" s="4">
        <v>-2.0041194225725843E-2</v>
      </c>
      <c r="M106">
        <v>-9.3570331720491397E-11</v>
      </c>
      <c r="N106">
        <v>-4.9179183789028857E-11</v>
      </c>
    </row>
    <row r="107" spans="1:14" hidden="1" x14ac:dyDescent="0.25">
      <c r="A107" t="s">
        <v>221</v>
      </c>
      <c r="B107" t="s">
        <v>71</v>
      </c>
      <c r="D107" t="s">
        <v>69</v>
      </c>
      <c r="E107" t="s">
        <v>63</v>
      </c>
      <c r="F107" t="s">
        <v>94</v>
      </c>
      <c r="G107">
        <v>-1.199856</v>
      </c>
      <c r="H107">
        <v>11.02</v>
      </c>
      <c r="I107">
        <v>4.9089999999999998</v>
      </c>
      <c r="J107">
        <v>2</v>
      </c>
      <c r="K107" s="4">
        <v>18.058076230000001</v>
      </c>
      <c r="L107" s="4">
        <v>-1.0273123622454411E-2</v>
      </c>
      <c r="M107">
        <v>-4.7964186880877392E-11</v>
      </c>
      <c r="N107">
        <v>-5.1239408877291152E-11</v>
      </c>
    </row>
    <row r="108" spans="1:14" hidden="1" x14ac:dyDescent="0.25">
      <c r="A108" t="s">
        <v>90</v>
      </c>
      <c r="B108" t="s">
        <v>73</v>
      </c>
      <c r="D108" t="s">
        <v>70</v>
      </c>
      <c r="E108" t="s">
        <v>64</v>
      </c>
      <c r="F108" t="s">
        <v>94</v>
      </c>
      <c r="G108">
        <v>-0.57341679999999995</v>
      </c>
      <c r="H108">
        <v>1.65</v>
      </c>
      <c r="I108">
        <v>4.9089999999999998</v>
      </c>
      <c r="J108">
        <v>2</v>
      </c>
      <c r="K108" s="4">
        <v>-0.606060606</v>
      </c>
      <c r="L108" s="4">
        <v>-3.5490355645735903E-2</v>
      </c>
      <c r="M108">
        <v>-1.6570092147437636E-10</v>
      </c>
      <c r="N108">
        <v>-5.5694952216891622E-11</v>
      </c>
    </row>
    <row r="109" spans="1:14" hidden="1" x14ac:dyDescent="0.25">
      <c r="A109" t="s">
        <v>221</v>
      </c>
      <c r="B109" t="s">
        <v>73</v>
      </c>
      <c r="D109" t="s">
        <v>70</v>
      </c>
      <c r="E109">
        <v>6</v>
      </c>
      <c r="F109" t="s">
        <v>94</v>
      </c>
      <c r="G109">
        <v>-3.6597333000000003E-2</v>
      </c>
      <c r="H109">
        <v>1.41</v>
      </c>
      <c r="I109">
        <v>4.9089999999999998</v>
      </c>
      <c r="J109">
        <v>2</v>
      </c>
      <c r="K109" s="4">
        <v>55.319148939999998</v>
      </c>
      <c r="L109" s="4">
        <v>-2.3469395332759101E-3</v>
      </c>
      <c r="M109">
        <v>-1.0957625986911897E-11</v>
      </c>
      <c r="N109">
        <v>-5.7936734322220534E-11</v>
      </c>
    </row>
    <row r="110" spans="1:14" hidden="1" x14ac:dyDescent="0.25">
      <c r="A110" t="s">
        <v>221</v>
      </c>
      <c r="B110" t="s">
        <v>60</v>
      </c>
      <c r="D110" t="s">
        <v>70</v>
      </c>
      <c r="E110" t="s">
        <v>62</v>
      </c>
      <c r="F110" t="s">
        <v>94</v>
      </c>
      <c r="G110">
        <v>-0.30758933300000002</v>
      </c>
      <c r="H110">
        <v>1.98</v>
      </c>
      <c r="I110">
        <v>4.9089999999999998</v>
      </c>
      <c r="J110">
        <v>2</v>
      </c>
      <c r="K110" s="4">
        <v>136.8686869</v>
      </c>
      <c r="L110" s="4">
        <v>-1.3901995844322904E-2</v>
      </c>
      <c r="M110">
        <v>-6.4907028397559199E-11</v>
      </c>
      <c r="N110">
        <v>-5.8136781388974816E-11</v>
      </c>
    </row>
    <row r="111" spans="1:14" hidden="1" x14ac:dyDescent="0.25">
      <c r="A111" t="s">
        <v>221</v>
      </c>
      <c r="B111" t="s">
        <v>74</v>
      </c>
      <c r="D111" t="s">
        <v>66</v>
      </c>
      <c r="E111" t="s">
        <v>65</v>
      </c>
      <c r="F111" t="s">
        <v>94</v>
      </c>
      <c r="G111">
        <v>-1.4961519999999999</v>
      </c>
      <c r="H111">
        <v>0.62</v>
      </c>
      <c r="I111">
        <v>4.9089999999999998</v>
      </c>
      <c r="J111">
        <v>2</v>
      </c>
      <c r="K111" s="4">
        <v>53.22580645</v>
      </c>
      <c r="L111" s="4">
        <v>-0.22284299304125035</v>
      </c>
      <c r="M111">
        <v>-1.0404316502102939E-9</v>
      </c>
      <c r="N111">
        <v>-6.9142600149282818E-11</v>
      </c>
    </row>
    <row r="112" spans="1:14" hidden="1" x14ac:dyDescent="0.25">
      <c r="A112" t="s">
        <v>221</v>
      </c>
      <c r="B112" t="s">
        <v>71</v>
      </c>
      <c r="D112" t="s">
        <v>66</v>
      </c>
      <c r="E112" t="s">
        <v>62</v>
      </c>
      <c r="F112" t="s">
        <v>94</v>
      </c>
      <c r="G112">
        <v>-1.629256</v>
      </c>
      <c r="H112">
        <v>1.25</v>
      </c>
      <c r="I112">
        <v>4.9089999999999998</v>
      </c>
      <c r="J112">
        <v>2</v>
      </c>
      <c r="K112" s="4">
        <v>20</v>
      </c>
      <c r="L112" s="4">
        <v>-0.12297994577542233</v>
      </c>
      <c r="M112">
        <v>-5.7418106883086932E-10</v>
      </c>
      <c r="N112">
        <v>-7.2957983981698356E-11</v>
      </c>
    </row>
    <row r="113" spans="1:14" hidden="1" x14ac:dyDescent="0.25">
      <c r="A113" t="s">
        <v>221</v>
      </c>
      <c r="B113" t="s">
        <v>74</v>
      </c>
      <c r="D113" t="s">
        <v>66</v>
      </c>
      <c r="E113" t="s">
        <v>63</v>
      </c>
      <c r="F113" t="s">
        <v>94</v>
      </c>
      <c r="G113">
        <v>-0.27354400000000001</v>
      </c>
      <c r="H113">
        <v>0.46</v>
      </c>
      <c r="I113">
        <v>4.9089999999999998</v>
      </c>
      <c r="J113">
        <v>2</v>
      </c>
      <c r="K113" s="4">
        <v>54.347826089999998</v>
      </c>
      <c r="L113" s="4">
        <v>-5.4914156430244991E-2</v>
      </c>
      <c r="M113">
        <v>-2.5638870495717081E-10</v>
      </c>
      <c r="N113">
        <v>-7.4375223735416085E-11</v>
      </c>
    </row>
    <row r="114" spans="1:14" hidden="1" x14ac:dyDescent="0.25">
      <c r="A114" t="s">
        <v>221</v>
      </c>
      <c r="B114" t="s">
        <v>72</v>
      </c>
      <c r="D114" t="s">
        <v>66</v>
      </c>
      <c r="E114" t="s">
        <v>62</v>
      </c>
      <c r="F114" t="s">
        <v>94</v>
      </c>
      <c r="G114">
        <v>-1.151152</v>
      </c>
      <c r="H114">
        <v>0.57399999999999995</v>
      </c>
      <c r="I114">
        <v>4.9089999999999998</v>
      </c>
      <c r="J114">
        <v>2</v>
      </c>
      <c r="K114" s="4">
        <v>56.794425089999997</v>
      </c>
      <c r="L114" s="4">
        <v>-0.18324831217667539</v>
      </c>
      <c r="M114">
        <v>-8.5556804472167963E-10</v>
      </c>
      <c r="N114">
        <v>-7.4748731833365039E-11</v>
      </c>
    </row>
    <row r="115" spans="1:14" hidden="1" x14ac:dyDescent="0.25">
      <c r="A115" t="s">
        <v>221</v>
      </c>
      <c r="B115" t="s">
        <v>60</v>
      </c>
      <c r="D115" t="s">
        <v>69</v>
      </c>
      <c r="E115" t="s">
        <v>65</v>
      </c>
      <c r="F115" t="s">
        <v>94</v>
      </c>
      <c r="G115">
        <v>-0.95507200000000003</v>
      </c>
      <c r="H115">
        <v>13.02</v>
      </c>
      <c r="I115">
        <v>4.9089999999999998</v>
      </c>
      <c r="J115">
        <v>2</v>
      </c>
      <c r="K115" s="4">
        <v>7.4500768050000001</v>
      </c>
      <c r="L115" s="4">
        <v>-6.564417627319229E-3</v>
      </c>
      <c r="M115">
        <v>-3.0648609460190751E-11</v>
      </c>
      <c r="N115">
        <v>-7.5164511088856764E-11</v>
      </c>
    </row>
    <row r="116" spans="1:14" hidden="1" x14ac:dyDescent="0.25">
      <c r="A116" t="s">
        <v>221</v>
      </c>
      <c r="B116" t="s">
        <v>72</v>
      </c>
      <c r="D116" t="s">
        <v>66</v>
      </c>
      <c r="E116" t="s">
        <v>65</v>
      </c>
      <c r="F116" t="s">
        <v>94</v>
      </c>
      <c r="G116">
        <v>-0.93682399999999999</v>
      </c>
      <c r="H116">
        <v>0.86699999999999999</v>
      </c>
      <c r="I116">
        <v>4.9089999999999998</v>
      </c>
      <c r="J116">
        <v>2</v>
      </c>
      <c r="K116" s="4">
        <v>104.15224910000001</v>
      </c>
      <c r="L116" s="4">
        <v>-9.8732040784681119E-2</v>
      </c>
      <c r="M116">
        <v>-4.6097002521959771E-10</v>
      </c>
      <c r="N116">
        <v>-7.9540766769386712E-11</v>
      </c>
    </row>
    <row r="117" spans="1:14" hidden="1" x14ac:dyDescent="0.25">
      <c r="A117" t="s">
        <v>90</v>
      </c>
      <c r="B117" t="s">
        <v>72</v>
      </c>
      <c r="D117" t="s">
        <v>70</v>
      </c>
      <c r="E117">
        <v>7</v>
      </c>
      <c r="F117" t="s">
        <v>94</v>
      </c>
      <c r="G117">
        <v>-0.80372080000000001</v>
      </c>
      <c r="H117">
        <v>1.28</v>
      </c>
      <c r="I117">
        <v>4.9089999999999998</v>
      </c>
      <c r="J117">
        <v>2</v>
      </c>
      <c r="K117" s="4">
        <v>79.6875</v>
      </c>
      <c r="L117" s="4">
        <v>-6.5668932171214778E-2</v>
      </c>
      <c r="M117">
        <v>-3.0660167741418465E-10</v>
      </c>
      <c r="N117">
        <v>-7.9945028944827143E-11</v>
      </c>
    </row>
    <row r="118" spans="1:14" hidden="1" x14ac:dyDescent="0.25">
      <c r="A118" t="s">
        <v>221</v>
      </c>
      <c r="B118" t="s">
        <v>74</v>
      </c>
      <c r="D118" t="s">
        <v>69</v>
      </c>
      <c r="E118" t="s">
        <v>64</v>
      </c>
      <c r="F118" t="s">
        <v>94</v>
      </c>
      <c r="G118">
        <v>-0.85580800000000001</v>
      </c>
      <c r="H118">
        <v>11.1</v>
      </c>
      <c r="I118">
        <v>4.9089999999999998</v>
      </c>
      <c r="J118">
        <v>2</v>
      </c>
      <c r="K118" s="4">
        <v>16.3963964</v>
      </c>
      <c r="L118" s="4">
        <v>-7.1198085884226032E-3</v>
      </c>
      <c r="M118">
        <v>-3.3241674318486298E-11</v>
      </c>
      <c r="N118">
        <v>-8.0958717348575112E-11</v>
      </c>
    </row>
    <row r="119" spans="1:14" x14ac:dyDescent="0.25">
      <c r="A119" t="s">
        <v>221</v>
      </c>
      <c r="B119" t="s">
        <v>73</v>
      </c>
      <c r="D119" t="s">
        <v>69</v>
      </c>
      <c r="E119" t="s">
        <v>62</v>
      </c>
      <c r="F119" t="s">
        <v>94</v>
      </c>
      <c r="G119">
        <v>-0.94139200000000001</v>
      </c>
      <c r="H119">
        <v>9.6199999999999992</v>
      </c>
      <c r="I119">
        <v>4.9089999999999998</v>
      </c>
      <c r="J119">
        <v>2</v>
      </c>
      <c r="K119" s="4">
        <v>11.642411640000001</v>
      </c>
      <c r="L119" s="4">
        <v>-8.8484460398827649E-3</v>
      </c>
      <c r="M119">
        <v>-4.1312509715608654E-11</v>
      </c>
      <c r="N119">
        <v>-8.1101181247761143E-11</v>
      </c>
    </row>
    <row r="120" spans="1:14" hidden="1" x14ac:dyDescent="0.25">
      <c r="A120" t="s">
        <v>221</v>
      </c>
      <c r="B120" t="s">
        <v>74</v>
      </c>
      <c r="D120" t="s">
        <v>69</v>
      </c>
      <c r="E120" t="s">
        <v>63</v>
      </c>
      <c r="F120" t="s">
        <v>94</v>
      </c>
      <c r="G120">
        <v>-0.55832800000000005</v>
      </c>
      <c r="H120">
        <v>8.19</v>
      </c>
      <c r="I120">
        <v>4.9089999999999998</v>
      </c>
      <c r="J120">
        <v>2</v>
      </c>
      <c r="K120" s="4">
        <v>25.274725270000001</v>
      </c>
      <c r="L120" s="4">
        <v>-6.2953584208132506E-3</v>
      </c>
      <c r="M120">
        <v>-2.9392398930934985E-11</v>
      </c>
      <c r="N120">
        <v>-8.1288428431795396E-11</v>
      </c>
    </row>
    <row r="121" spans="1:14" hidden="1" x14ac:dyDescent="0.25">
      <c r="A121" t="s">
        <v>90</v>
      </c>
      <c r="B121" t="s">
        <v>72</v>
      </c>
      <c r="D121" t="s">
        <v>69</v>
      </c>
      <c r="E121">
        <v>7</v>
      </c>
      <c r="F121" t="s">
        <v>94</v>
      </c>
      <c r="G121">
        <v>-0.9419208</v>
      </c>
      <c r="H121">
        <v>5.95</v>
      </c>
      <c r="I121">
        <v>4.9089999999999998</v>
      </c>
      <c r="J121">
        <v>2</v>
      </c>
      <c r="K121" s="4">
        <v>13.27731092</v>
      </c>
      <c r="L121" s="4">
        <v>-1.6556256180466029E-2</v>
      </c>
      <c r="M121">
        <v>-7.7299504480977847E-11</v>
      </c>
      <c r="N121">
        <v>-9.369159740513714E-11</v>
      </c>
    </row>
    <row r="122" spans="1:14" hidden="1" x14ac:dyDescent="0.25">
      <c r="A122" t="s">
        <v>221</v>
      </c>
      <c r="B122" t="s">
        <v>73</v>
      </c>
      <c r="D122" t="s">
        <v>66</v>
      </c>
      <c r="E122">
        <v>6</v>
      </c>
      <c r="F122" t="s">
        <v>94</v>
      </c>
      <c r="G122">
        <v>-0.47244799999999998</v>
      </c>
      <c r="H122">
        <v>0.88</v>
      </c>
      <c r="I122">
        <v>4.9089999999999998</v>
      </c>
      <c r="J122">
        <v>2</v>
      </c>
      <c r="K122" s="4">
        <v>55.68181818</v>
      </c>
      <c r="L122" s="4">
        <v>-4.8544822581562626E-2</v>
      </c>
      <c r="M122">
        <v>-2.2665092215105777E-10</v>
      </c>
      <c r="N122">
        <v>-1.1089843438150476E-10</v>
      </c>
    </row>
    <row r="123" spans="1:14" hidden="1" x14ac:dyDescent="0.25">
      <c r="A123" t="s">
        <v>90</v>
      </c>
      <c r="B123" t="s">
        <v>60</v>
      </c>
      <c r="D123" t="s">
        <v>66</v>
      </c>
      <c r="E123">
        <v>9</v>
      </c>
      <c r="F123" t="s">
        <v>94</v>
      </c>
      <c r="G123">
        <v>-0.98159200000000002</v>
      </c>
      <c r="H123">
        <v>1.17</v>
      </c>
      <c r="I123">
        <v>4.9089999999999998</v>
      </c>
      <c r="J123">
        <v>2</v>
      </c>
      <c r="K123" s="4">
        <v>0</v>
      </c>
      <c r="L123" s="4">
        <v>-8.7742471771050379E-2</v>
      </c>
      <c r="M123">
        <v>-4.0966082645185703E-10</v>
      </c>
      <c r="N123">
        <v>-9.7637638408774246E-11</v>
      </c>
    </row>
    <row r="124" spans="1:14" hidden="1" x14ac:dyDescent="0.25">
      <c r="A124" t="s">
        <v>221</v>
      </c>
      <c r="B124" t="s">
        <v>71</v>
      </c>
      <c r="D124" t="s">
        <v>69</v>
      </c>
      <c r="E124" t="s">
        <v>62</v>
      </c>
      <c r="F124" t="s">
        <v>94</v>
      </c>
      <c r="G124">
        <v>-1.3651040000000001</v>
      </c>
      <c r="H124">
        <v>7.99</v>
      </c>
      <c r="I124">
        <v>4.9089999999999998</v>
      </c>
      <c r="J124">
        <v>2</v>
      </c>
      <c r="K124" s="4">
        <v>20.775969960000001</v>
      </c>
      <c r="L124" s="4">
        <v>-1.6120330485503816E-2</v>
      </c>
      <c r="M124">
        <v>-7.5264211003768778E-11</v>
      </c>
      <c r="N124">
        <v>-1.0028281899825269E-10</v>
      </c>
    </row>
    <row r="125" spans="1:14" x14ac:dyDescent="0.25">
      <c r="A125" t="s">
        <v>221</v>
      </c>
      <c r="B125" t="s">
        <v>73</v>
      </c>
      <c r="D125" t="s">
        <v>69</v>
      </c>
      <c r="E125">
        <v>6</v>
      </c>
      <c r="F125" t="s">
        <v>94</v>
      </c>
      <c r="G125">
        <v>-1.3549199999999999</v>
      </c>
      <c r="H125">
        <v>12.58</v>
      </c>
      <c r="I125">
        <v>4.9089999999999998</v>
      </c>
      <c r="J125">
        <v>2</v>
      </c>
      <c r="K125" s="4">
        <v>12.639109700000001</v>
      </c>
      <c r="L125" s="4">
        <v>-9.7387807322531512E-3</v>
      </c>
      <c r="M125">
        <v>-4.5469393360816743E-11</v>
      </c>
      <c r="N125">
        <v>-1.0260430741282776E-10</v>
      </c>
    </row>
    <row r="126" spans="1:14" hidden="1" x14ac:dyDescent="0.25">
      <c r="A126" t="s">
        <v>90</v>
      </c>
      <c r="B126" t="s">
        <v>72</v>
      </c>
      <c r="D126" t="s">
        <v>69</v>
      </c>
      <c r="E126" t="s">
        <v>64</v>
      </c>
      <c r="F126" t="s">
        <v>94</v>
      </c>
      <c r="G126">
        <v>-1.0781528</v>
      </c>
      <c r="H126">
        <v>5.69</v>
      </c>
      <c r="I126">
        <v>4.9089999999999998</v>
      </c>
      <c r="J126">
        <v>2</v>
      </c>
      <c r="K126" s="4">
        <v>10.01757469</v>
      </c>
      <c r="L126" s="4">
        <v>-1.9816765256330322E-2</v>
      </c>
      <c r="M126">
        <v>-9.2522495305280653E-11</v>
      </c>
      <c r="N126">
        <v>-1.0724241154757525E-10</v>
      </c>
    </row>
    <row r="127" spans="1:14" hidden="1" x14ac:dyDescent="0.25">
      <c r="A127" t="s">
        <v>221</v>
      </c>
      <c r="B127" t="s">
        <v>60</v>
      </c>
      <c r="D127" t="s">
        <v>66</v>
      </c>
      <c r="E127" t="s">
        <v>63</v>
      </c>
      <c r="F127" t="s">
        <v>94</v>
      </c>
      <c r="G127">
        <v>-7.8584000000000001E-2</v>
      </c>
      <c r="H127">
        <v>0.71</v>
      </c>
      <c r="I127">
        <v>4.9089999999999998</v>
      </c>
      <c r="J127">
        <v>2</v>
      </c>
      <c r="K127" s="4">
        <v>53.521126760000001</v>
      </c>
      <c r="L127" s="4">
        <v>-9.9048261365868428E-3</v>
      </c>
      <c r="M127">
        <v>-4.6244642749110309E-11</v>
      </c>
      <c r="N127">
        <v>-1.0767271122983681E-10</v>
      </c>
    </row>
    <row r="128" spans="1:14" hidden="1" x14ac:dyDescent="0.25">
      <c r="A128" t="s">
        <v>221</v>
      </c>
      <c r="B128" t="s">
        <v>73</v>
      </c>
      <c r="D128" t="s">
        <v>66</v>
      </c>
      <c r="E128" t="s">
        <v>65</v>
      </c>
      <c r="F128" t="s">
        <v>94</v>
      </c>
      <c r="G128">
        <v>-0.92490399999999995</v>
      </c>
      <c r="H128">
        <v>0.83599999999999997</v>
      </c>
      <c r="I128">
        <v>4.9089999999999998</v>
      </c>
      <c r="J128">
        <v>2</v>
      </c>
      <c r="K128" s="4">
        <v>71.052631579999996</v>
      </c>
      <c r="L128" s="4">
        <v>-0.10003729864111495</v>
      </c>
      <c r="M128">
        <v>-4.6706414362550168E-10</v>
      </c>
      <c r="N128">
        <v>-1.443317182459489E-10</v>
      </c>
    </row>
    <row r="129" spans="1:14" hidden="1" x14ac:dyDescent="0.25">
      <c r="A129" t="s">
        <v>90</v>
      </c>
      <c r="B129" t="s">
        <v>73</v>
      </c>
      <c r="D129" t="s">
        <v>70</v>
      </c>
      <c r="E129">
        <v>7</v>
      </c>
      <c r="F129" t="s">
        <v>94</v>
      </c>
      <c r="G129">
        <v>-1.1556568</v>
      </c>
      <c r="H129">
        <v>1.58</v>
      </c>
      <c r="I129">
        <v>4.9089999999999998</v>
      </c>
      <c r="J129">
        <v>2</v>
      </c>
      <c r="K129" s="4">
        <v>-1.2658227849999999</v>
      </c>
      <c r="L129" s="4">
        <v>-7.4695712623663563E-2</v>
      </c>
      <c r="M129">
        <v>-3.4874681266862276E-10</v>
      </c>
      <c r="N129">
        <v>-1.1224688613086658E-10</v>
      </c>
    </row>
    <row r="130" spans="1:14" hidden="1" x14ac:dyDescent="0.25">
      <c r="A130" t="s">
        <v>221</v>
      </c>
      <c r="B130" t="s">
        <v>71</v>
      </c>
      <c r="D130" t="s">
        <v>69</v>
      </c>
      <c r="E130">
        <v>6</v>
      </c>
      <c r="F130" t="s">
        <v>94</v>
      </c>
      <c r="G130">
        <v>-0.97778399999999999</v>
      </c>
      <c r="H130">
        <v>9.89</v>
      </c>
      <c r="I130">
        <v>4.9089999999999998</v>
      </c>
      <c r="J130">
        <v>2</v>
      </c>
      <c r="K130" s="4">
        <v>10.61678463</v>
      </c>
      <c r="L130" s="4">
        <v>-9.3282809126511018E-3</v>
      </c>
      <c r="M130">
        <v>-4.3552810753076734E-11</v>
      </c>
      <c r="N130">
        <v>-1.1652168842515271E-10</v>
      </c>
    </row>
    <row r="131" spans="1:14" hidden="1" x14ac:dyDescent="0.25">
      <c r="A131" t="s">
        <v>221</v>
      </c>
      <c r="B131" t="s">
        <v>60</v>
      </c>
      <c r="D131" t="s">
        <v>69</v>
      </c>
      <c r="E131">
        <v>6</v>
      </c>
      <c r="F131" t="s">
        <v>94</v>
      </c>
      <c r="G131">
        <v>-1.6078159999999999</v>
      </c>
      <c r="H131">
        <v>11.47</v>
      </c>
      <c r="I131">
        <v>4.9089999999999998</v>
      </c>
      <c r="J131">
        <v>2</v>
      </c>
      <c r="K131" s="4">
        <v>2.0052310370000002</v>
      </c>
      <c r="L131" s="4">
        <v>-1.2544229835317002E-2</v>
      </c>
      <c r="M131">
        <v>-5.8567754678111545E-11</v>
      </c>
      <c r="N131">
        <v>-1.177614419515486E-10</v>
      </c>
    </row>
    <row r="132" spans="1:14" hidden="1" x14ac:dyDescent="0.25">
      <c r="A132" t="s">
        <v>221</v>
      </c>
      <c r="B132" t="s">
        <v>74</v>
      </c>
      <c r="D132" t="s">
        <v>70</v>
      </c>
      <c r="E132" t="s">
        <v>62</v>
      </c>
      <c r="F132" t="s">
        <v>94</v>
      </c>
      <c r="G132">
        <v>-0.84682133299999995</v>
      </c>
      <c r="H132">
        <v>1.4</v>
      </c>
      <c r="I132">
        <v>4.9089999999999998</v>
      </c>
      <c r="J132">
        <v>2</v>
      </c>
      <c r="K132" s="4">
        <v>150.7142857</v>
      </c>
      <c r="L132" s="4">
        <v>-5.5857141834748096E-2</v>
      </c>
      <c r="M132">
        <v>-2.6079140951225539E-10</v>
      </c>
      <c r="N132">
        <v>-1.2244490557832482E-10</v>
      </c>
    </row>
    <row r="133" spans="1:14" hidden="1" x14ac:dyDescent="0.25">
      <c r="A133" t="s">
        <v>221</v>
      </c>
      <c r="B133" t="s">
        <v>71</v>
      </c>
      <c r="D133" t="s">
        <v>66</v>
      </c>
      <c r="E133">
        <v>6</v>
      </c>
      <c r="F133" t="s">
        <v>94</v>
      </c>
      <c r="G133">
        <v>-0.17855199999999999</v>
      </c>
      <c r="H133">
        <v>1.06</v>
      </c>
      <c r="I133">
        <v>4.9089999999999998</v>
      </c>
      <c r="J133">
        <v>2</v>
      </c>
      <c r="K133" s="4">
        <v>74.528301889999995</v>
      </c>
      <c r="L133" s="4">
        <v>-1.5893290995848752E-2</v>
      </c>
      <c r="M133">
        <v>-7.4204186330518224E-11</v>
      </c>
      <c r="N133">
        <v>-1.2250174086781678E-10</v>
      </c>
    </row>
    <row r="134" spans="1:14" hidden="1" x14ac:dyDescent="0.25">
      <c r="A134" t="s">
        <v>221</v>
      </c>
      <c r="B134" t="s">
        <v>74</v>
      </c>
      <c r="D134" t="s">
        <v>69</v>
      </c>
      <c r="E134">
        <v>6</v>
      </c>
      <c r="F134" t="s">
        <v>94</v>
      </c>
      <c r="G134">
        <v>-1.1417999999999999</v>
      </c>
      <c r="H134">
        <v>6.49</v>
      </c>
      <c r="I134">
        <v>4.9089999999999998</v>
      </c>
      <c r="J134">
        <v>2</v>
      </c>
      <c r="K134" s="4">
        <v>17.411402160000002</v>
      </c>
      <c r="L134" s="4">
        <v>-1.6246518028217548E-2</v>
      </c>
      <c r="M134">
        <v>-7.5853368021944915E-11</v>
      </c>
      <c r="N134">
        <v>-1.2694610088785347E-10</v>
      </c>
    </row>
    <row r="135" spans="1:14" hidden="1" x14ac:dyDescent="0.25">
      <c r="A135" t="s">
        <v>221</v>
      </c>
      <c r="B135" t="s">
        <v>72</v>
      </c>
      <c r="D135" t="s">
        <v>70</v>
      </c>
      <c r="E135" t="s">
        <v>63</v>
      </c>
      <c r="F135" t="s">
        <v>94</v>
      </c>
      <c r="G135">
        <v>-1.1299973329999999</v>
      </c>
      <c r="H135">
        <v>1.2</v>
      </c>
      <c r="I135">
        <v>4.9089999999999998</v>
      </c>
      <c r="J135">
        <v>2</v>
      </c>
      <c r="K135" s="4">
        <v>167.5</v>
      </c>
      <c r="L135" s="4">
        <v>-8.6042966608587526E-2</v>
      </c>
      <c r="M135">
        <v>-4.0172600679883432E-10</v>
      </c>
      <c r="N135">
        <v>-1.3018405393257494E-10</v>
      </c>
    </row>
    <row r="136" spans="1:14" x14ac:dyDescent="0.25">
      <c r="A136" t="s">
        <v>212</v>
      </c>
      <c r="B136" t="s">
        <v>73</v>
      </c>
      <c r="D136" t="s">
        <v>69</v>
      </c>
      <c r="E136">
        <v>2</v>
      </c>
      <c r="F136" t="s">
        <v>94</v>
      </c>
      <c r="G136">
        <v>-1.2207512</v>
      </c>
      <c r="H136">
        <v>11.14</v>
      </c>
      <c r="I136">
        <v>4.9089999999999998</v>
      </c>
      <c r="J136">
        <v>2</v>
      </c>
      <c r="K136" s="4">
        <v>3.5906642728904901</v>
      </c>
      <c r="L136" s="4">
        <v>-1.2353614714419687E-2</v>
      </c>
      <c r="M136">
        <v>-5.7677791740154083E-11</v>
      </c>
      <c r="N136">
        <v>-1.3088828681713516E-10</v>
      </c>
    </row>
    <row r="137" spans="1:14" x14ac:dyDescent="0.25">
      <c r="A137" t="s">
        <v>221</v>
      </c>
      <c r="B137" t="s">
        <v>73</v>
      </c>
      <c r="D137" t="s">
        <v>69</v>
      </c>
      <c r="E137" t="s">
        <v>63</v>
      </c>
      <c r="F137" t="s">
        <v>94</v>
      </c>
      <c r="G137">
        <v>-1.724256</v>
      </c>
      <c r="H137">
        <v>6.46</v>
      </c>
      <c r="I137">
        <v>4.9089999999999998</v>
      </c>
      <c r="J137">
        <v>2</v>
      </c>
      <c r="K137" s="4">
        <v>2.9411764709999999</v>
      </c>
      <c r="L137" s="4">
        <v>-2.4134638793203569E-2</v>
      </c>
      <c r="M137">
        <v>-1.1268221506158813E-10</v>
      </c>
      <c r="N137">
        <v>-1.3206616944707519E-10</v>
      </c>
    </row>
    <row r="138" spans="1:14" hidden="1" x14ac:dyDescent="0.25">
      <c r="A138" t="s">
        <v>221</v>
      </c>
      <c r="B138" t="s">
        <v>71</v>
      </c>
      <c r="D138" t="s">
        <v>70</v>
      </c>
      <c r="E138" t="s">
        <v>63</v>
      </c>
      <c r="F138" t="s">
        <v>94</v>
      </c>
      <c r="G138">
        <v>-0.21578133299999999</v>
      </c>
      <c r="H138">
        <v>1.65</v>
      </c>
      <c r="I138">
        <v>4.9089999999999998</v>
      </c>
      <c r="J138">
        <v>2</v>
      </c>
      <c r="K138" s="4">
        <v>173.33333329999999</v>
      </c>
      <c r="L138" s="4">
        <v>-1.2339140479071403E-2</v>
      </c>
      <c r="M138">
        <v>-5.7610212982736478E-11</v>
      </c>
      <c r="N138">
        <v>-1.3684500838417999E-10</v>
      </c>
    </row>
    <row r="139" spans="1:14" hidden="1" x14ac:dyDescent="0.25">
      <c r="A139" t="s">
        <v>90</v>
      </c>
      <c r="B139" t="s">
        <v>72</v>
      </c>
      <c r="D139" t="s">
        <v>69</v>
      </c>
      <c r="E139">
        <v>6</v>
      </c>
      <c r="F139" t="s">
        <v>94</v>
      </c>
      <c r="G139">
        <v>-1.3841688000000001</v>
      </c>
      <c r="H139">
        <v>7.43</v>
      </c>
      <c r="I139">
        <v>4.9089999999999998</v>
      </c>
      <c r="J139">
        <v>2</v>
      </c>
      <c r="K139" s="4">
        <v>6.8640646030000001</v>
      </c>
      <c r="L139" s="4">
        <v>-1.9483409481497363E-2</v>
      </c>
      <c r="M139">
        <v>-9.0966090528163056E-11</v>
      </c>
      <c r="N139">
        <v>-1.3768141222738877E-10</v>
      </c>
    </row>
    <row r="140" spans="1:14" hidden="1" x14ac:dyDescent="0.25">
      <c r="A140" t="s">
        <v>90</v>
      </c>
      <c r="B140" t="s">
        <v>71</v>
      </c>
      <c r="D140" t="s">
        <v>69</v>
      </c>
      <c r="E140" t="s">
        <v>63</v>
      </c>
      <c r="F140" t="s">
        <v>94</v>
      </c>
      <c r="G140">
        <v>-1.3551488</v>
      </c>
      <c r="H140">
        <v>8.8699999999999992</v>
      </c>
      <c r="I140">
        <v>4.9089999999999998</v>
      </c>
      <c r="J140">
        <v>2</v>
      </c>
      <c r="K140" s="4">
        <v>2.3675310029999999</v>
      </c>
      <c r="L140" s="4">
        <v>-1.6372732061586636E-2</v>
      </c>
      <c r="M140">
        <v>-7.6442648722341842E-11</v>
      </c>
      <c r="N140">
        <v>-1.3812309923959506E-10</v>
      </c>
    </row>
    <row r="141" spans="1:14" hidden="1" x14ac:dyDescent="0.25">
      <c r="A141" t="s">
        <v>221</v>
      </c>
      <c r="B141" t="s">
        <v>72</v>
      </c>
      <c r="D141" t="s">
        <v>66</v>
      </c>
      <c r="E141" t="s">
        <v>63</v>
      </c>
      <c r="F141" t="s">
        <v>94</v>
      </c>
      <c r="G141">
        <v>-0.860128</v>
      </c>
      <c r="H141">
        <v>0.42099999999999999</v>
      </c>
      <c r="I141">
        <v>4.9089999999999998</v>
      </c>
      <c r="J141">
        <v>2</v>
      </c>
      <c r="K141" s="4">
        <v>63.895486939999998</v>
      </c>
      <c r="L141" s="4">
        <v>-0.18668103198558617</v>
      </c>
      <c r="M141">
        <v>-8.7159507023750333E-10</v>
      </c>
      <c r="N141">
        <v>-1.3953070044731094E-10</v>
      </c>
    </row>
    <row r="142" spans="1:14" hidden="1" x14ac:dyDescent="0.25">
      <c r="A142" t="s">
        <v>90</v>
      </c>
      <c r="B142" t="s">
        <v>72</v>
      </c>
      <c r="D142" t="s">
        <v>70</v>
      </c>
      <c r="E142" t="s">
        <v>64</v>
      </c>
      <c r="F142" t="s">
        <v>94</v>
      </c>
      <c r="G142">
        <v>-1.4108168000000001</v>
      </c>
      <c r="H142">
        <v>1.07</v>
      </c>
      <c r="I142">
        <v>4.9089999999999998</v>
      </c>
      <c r="J142">
        <v>2</v>
      </c>
      <c r="K142" s="4">
        <v>3.7383177569999999</v>
      </c>
      <c r="L142" s="4">
        <v>-0.13789596585564323</v>
      </c>
      <c r="M142">
        <v>-6.4382247498341277E-10</v>
      </c>
      <c r="N142">
        <v>-1.403320530112552E-10</v>
      </c>
    </row>
    <row r="143" spans="1:14" hidden="1" x14ac:dyDescent="0.25">
      <c r="A143" t="s">
        <v>90</v>
      </c>
      <c r="B143" t="s">
        <v>72</v>
      </c>
      <c r="D143" t="s">
        <v>69</v>
      </c>
      <c r="E143" t="s">
        <v>65</v>
      </c>
      <c r="F143" t="s">
        <v>94</v>
      </c>
      <c r="G143">
        <v>-1.4421288000000001</v>
      </c>
      <c r="H143">
        <v>6.87</v>
      </c>
      <c r="I143">
        <v>4.9089999999999998</v>
      </c>
      <c r="J143">
        <v>2</v>
      </c>
      <c r="K143" s="4">
        <v>5.6768558950000001</v>
      </c>
      <c r="L143" s="4">
        <v>-2.1953917563613756E-2</v>
      </c>
      <c r="M143">
        <v>-1.0250064571275627E-10</v>
      </c>
      <c r="N143">
        <v>-1.4344661561349266E-10</v>
      </c>
    </row>
    <row r="144" spans="1:14" hidden="1" x14ac:dyDescent="0.25">
      <c r="A144" t="s">
        <v>221</v>
      </c>
      <c r="B144" t="s">
        <v>73</v>
      </c>
      <c r="D144" t="s">
        <v>66</v>
      </c>
      <c r="E144" t="s">
        <v>63</v>
      </c>
      <c r="F144" t="s">
        <v>94</v>
      </c>
      <c r="G144">
        <v>-1.778208</v>
      </c>
      <c r="H144">
        <v>0.70699999999999996</v>
      </c>
      <c r="I144">
        <v>4.9089999999999998</v>
      </c>
      <c r="J144">
        <v>2</v>
      </c>
      <c r="K144" s="4">
        <v>32.956152760000002</v>
      </c>
      <c r="L144" s="4">
        <v>-0.22742317665074993</v>
      </c>
      <c r="M144">
        <v>-1.0618160694646862E-9</v>
      </c>
      <c r="N144">
        <v>-2.289363458245771E-10</v>
      </c>
    </row>
    <row r="145" spans="1:14" hidden="1" x14ac:dyDescent="0.25">
      <c r="A145" t="s">
        <v>90</v>
      </c>
      <c r="B145" t="s">
        <v>72</v>
      </c>
      <c r="D145" t="s">
        <v>69</v>
      </c>
      <c r="E145">
        <v>8</v>
      </c>
      <c r="F145" t="s">
        <v>94</v>
      </c>
      <c r="G145">
        <v>-1.4576967999999999</v>
      </c>
      <c r="H145">
        <v>5.97</v>
      </c>
      <c r="I145">
        <v>4.9089999999999998</v>
      </c>
      <c r="J145">
        <v>2</v>
      </c>
      <c r="K145" s="4">
        <v>5.8626465659999996</v>
      </c>
      <c r="L145" s="4">
        <v>-2.5536277283005806E-2</v>
      </c>
      <c r="M145">
        <v>-1.1922632500662582E-10</v>
      </c>
      <c r="N145">
        <v>-1.4499514367275536E-10</v>
      </c>
    </row>
    <row r="146" spans="1:14" hidden="1" x14ac:dyDescent="0.25">
      <c r="A146" t="s">
        <v>221</v>
      </c>
      <c r="B146" t="s">
        <v>60</v>
      </c>
      <c r="D146" t="s">
        <v>66</v>
      </c>
      <c r="E146" t="s">
        <v>65</v>
      </c>
      <c r="F146" t="s">
        <v>94</v>
      </c>
      <c r="G146">
        <v>-1.033128</v>
      </c>
      <c r="H146">
        <v>0.76</v>
      </c>
      <c r="I146">
        <v>4.9089999999999998</v>
      </c>
      <c r="J146">
        <v>2</v>
      </c>
      <c r="K146" s="4">
        <v>11.84210526</v>
      </c>
      <c r="L146" s="4">
        <v>-0.12164986015561259</v>
      </c>
      <c r="M146">
        <v>-5.6797103208053966E-10</v>
      </c>
      <c r="N146">
        <v>-1.4620622041934952E-10</v>
      </c>
    </row>
    <row r="147" spans="1:14" hidden="1" x14ac:dyDescent="0.25">
      <c r="A147" t="s">
        <v>221</v>
      </c>
      <c r="B147" t="s">
        <v>71</v>
      </c>
      <c r="D147" t="s">
        <v>66</v>
      </c>
      <c r="E147" t="s">
        <v>65</v>
      </c>
      <c r="F147" t="s">
        <v>94</v>
      </c>
      <c r="G147">
        <v>-0.29144799999999998</v>
      </c>
      <c r="H147">
        <v>0.96</v>
      </c>
      <c r="I147">
        <v>4.9089999999999998</v>
      </c>
      <c r="J147">
        <v>2</v>
      </c>
      <c r="K147" s="4">
        <v>54.166666669999998</v>
      </c>
      <c r="L147" s="4">
        <v>-2.8644736235846881E-2</v>
      </c>
      <c r="M147">
        <v>-1.3373940901154551E-10</v>
      </c>
      <c r="N147">
        <v>-1.4705337731560487E-10</v>
      </c>
    </row>
    <row r="148" spans="1:14" hidden="1" x14ac:dyDescent="0.25">
      <c r="A148" t="s">
        <v>221</v>
      </c>
      <c r="B148" t="s">
        <v>72</v>
      </c>
      <c r="D148" t="s">
        <v>69</v>
      </c>
      <c r="E148">
        <v>6</v>
      </c>
      <c r="F148" t="s">
        <v>94</v>
      </c>
      <c r="G148">
        <v>-1.7527759999999999</v>
      </c>
      <c r="H148">
        <v>7.28</v>
      </c>
      <c r="I148">
        <v>4.9089999999999998</v>
      </c>
      <c r="J148">
        <v>2</v>
      </c>
      <c r="K148" s="4">
        <v>26.92307692</v>
      </c>
      <c r="L148" s="4">
        <v>-2.1999572516145625E-2</v>
      </c>
      <c r="M148">
        <v>-1.0271380412063231E-10</v>
      </c>
      <c r="N148">
        <v>-1.4828419419390086E-10</v>
      </c>
    </row>
    <row r="149" spans="1:14" hidden="1" x14ac:dyDescent="0.25">
      <c r="A149" t="s">
        <v>212</v>
      </c>
      <c r="B149" t="s">
        <v>72</v>
      </c>
      <c r="D149" t="s">
        <v>70</v>
      </c>
      <c r="E149">
        <v>6</v>
      </c>
      <c r="F149" t="s">
        <v>94</v>
      </c>
      <c r="G149">
        <v>-1.50678</v>
      </c>
      <c r="H149">
        <v>2.1</v>
      </c>
      <c r="I149">
        <v>4.9089999999999998</v>
      </c>
      <c r="J149">
        <v>2</v>
      </c>
      <c r="K149" s="4">
        <v>28.095238095238098</v>
      </c>
      <c r="L149" s="4">
        <v>-7.7854437963377751E-2</v>
      </c>
      <c r="M149">
        <v>-3.6349458540721451E-10</v>
      </c>
      <c r="N149">
        <v>-1.554977855683745E-10</v>
      </c>
    </row>
    <row r="150" spans="1:14" hidden="1" x14ac:dyDescent="0.25">
      <c r="A150" t="s">
        <v>90</v>
      </c>
      <c r="B150" t="s">
        <v>74</v>
      </c>
      <c r="D150" t="s">
        <v>69</v>
      </c>
      <c r="E150">
        <v>9</v>
      </c>
      <c r="F150" t="s">
        <v>94</v>
      </c>
      <c r="G150">
        <v>-1.5247288000000001</v>
      </c>
      <c r="H150">
        <v>2.9</v>
      </c>
      <c r="I150">
        <v>4.9089999999999998</v>
      </c>
      <c r="J150">
        <v>2</v>
      </c>
      <c r="K150" s="4">
        <v>3.7931034480000001</v>
      </c>
      <c r="L150" s="4">
        <v>-5.7048920012167617E-2</v>
      </c>
      <c r="M150">
        <v>-2.6635570264480937E-10</v>
      </c>
      <c r="N150">
        <v>-1.5735007897126649E-10</v>
      </c>
    </row>
    <row r="151" spans="1:14" hidden="1" x14ac:dyDescent="0.25">
      <c r="A151" t="s">
        <v>90</v>
      </c>
      <c r="B151" t="s">
        <v>72</v>
      </c>
      <c r="D151" t="s">
        <v>70</v>
      </c>
      <c r="E151">
        <v>9</v>
      </c>
      <c r="F151" t="s">
        <v>94</v>
      </c>
      <c r="G151">
        <v>-1.5858648</v>
      </c>
      <c r="H151">
        <v>1.38</v>
      </c>
      <c r="I151">
        <v>4.9089999999999998</v>
      </c>
      <c r="J151">
        <v>2</v>
      </c>
      <c r="K151" s="4">
        <v>2.8985507250000002</v>
      </c>
      <c r="L151" s="4">
        <v>-0.12018542106623498</v>
      </c>
      <c r="M151">
        <v>-5.6113371241614451E-10</v>
      </c>
      <c r="N151">
        <v>-1.5774384256147471E-10</v>
      </c>
    </row>
    <row r="152" spans="1:14" hidden="1" x14ac:dyDescent="0.25">
      <c r="A152" t="s">
        <v>90</v>
      </c>
      <c r="B152" t="s">
        <v>74</v>
      </c>
      <c r="D152" t="s">
        <v>70</v>
      </c>
      <c r="E152" t="s">
        <v>64</v>
      </c>
      <c r="F152" t="s">
        <v>94</v>
      </c>
      <c r="G152">
        <v>-1.5392648</v>
      </c>
      <c r="H152">
        <v>1.48</v>
      </c>
      <c r="I152">
        <v>4.9089999999999998</v>
      </c>
      <c r="J152">
        <v>2</v>
      </c>
      <c r="K152" s="4">
        <v>2.7027027029999999</v>
      </c>
      <c r="L152" s="4">
        <v>-0.11285074855782642</v>
      </c>
      <c r="M152">
        <v>-5.268888599416357E-10</v>
      </c>
      <c r="N152">
        <v>-1.5885017574121429E-10</v>
      </c>
    </row>
    <row r="153" spans="1:14" hidden="1" x14ac:dyDescent="0.25">
      <c r="A153" t="s">
        <v>221</v>
      </c>
      <c r="B153" t="s">
        <v>60</v>
      </c>
      <c r="D153" t="s">
        <v>66</v>
      </c>
      <c r="E153">
        <v>6</v>
      </c>
      <c r="F153" t="s">
        <v>94</v>
      </c>
      <c r="G153">
        <v>-1.47444</v>
      </c>
      <c r="H153">
        <v>1.24</v>
      </c>
      <c r="I153">
        <v>4.9089999999999998</v>
      </c>
      <c r="J153">
        <v>2</v>
      </c>
      <c r="K153" s="4">
        <v>8.8709677419999995</v>
      </c>
      <c r="L153" s="4">
        <v>-0.10640854221195671</v>
      </c>
      <c r="M153">
        <v>-4.9681084273340467E-10</v>
      </c>
      <c r="N153">
        <v>-1.603082524103737E-10</v>
      </c>
    </row>
    <row r="154" spans="1:14" hidden="1" x14ac:dyDescent="0.25">
      <c r="A154" t="s">
        <v>90</v>
      </c>
      <c r="B154" t="s">
        <v>60</v>
      </c>
      <c r="D154" t="s">
        <v>70</v>
      </c>
      <c r="E154" t="s">
        <v>62</v>
      </c>
      <c r="F154" t="s">
        <v>94</v>
      </c>
      <c r="G154">
        <v>-1.6425848000000001</v>
      </c>
      <c r="H154">
        <v>1.69</v>
      </c>
      <c r="I154">
        <v>4.9089999999999998</v>
      </c>
      <c r="J154">
        <v>2</v>
      </c>
      <c r="K154" s="4">
        <v>2.958579882</v>
      </c>
      <c r="L154" s="4">
        <v>-0.10164963212116392</v>
      </c>
      <c r="M154">
        <v>-4.745919674105022E-10</v>
      </c>
      <c r="N154">
        <v>-1.6338570481233424E-10</v>
      </c>
    </row>
    <row r="155" spans="1:14" hidden="1" x14ac:dyDescent="0.25">
      <c r="A155" t="s">
        <v>90</v>
      </c>
      <c r="B155" t="s">
        <v>72</v>
      </c>
      <c r="D155" t="s">
        <v>66</v>
      </c>
      <c r="E155">
        <v>9</v>
      </c>
      <c r="F155" t="s">
        <v>94</v>
      </c>
      <c r="G155">
        <v>-1.6555280000000001</v>
      </c>
      <c r="H155">
        <v>0.98</v>
      </c>
      <c r="I155">
        <v>4.9089999999999998</v>
      </c>
      <c r="J155">
        <v>2</v>
      </c>
      <c r="K155" s="4">
        <v>4.0816326529999998</v>
      </c>
      <c r="L155" s="4">
        <v>-0.17667502883199931</v>
      </c>
      <c r="M155">
        <v>-8.2487804211372171E-10</v>
      </c>
      <c r="N155">
        <v>-1.6467314753950852E-10</v>
      </c>
    </row>
    <row r="156" spans="1:14" hidden="1" x14ac:dyDescent="0.25">
      <c r="A156" t="s">
        <v>90</v>
      </c>
      <c r="B156" t="s">
        <v>72</v>
      </c>
      <c r="D156" t="s">
        <v>66</v>
      </c>
      <c r="E156">
        <v>9</v>
      </c>
      <c r="F156" t="s">
        <v>94</v>
      </c>
      <c r="G156">
        <v>-1.6555280000000001</v>
      </c>
      <c r="H156">
        <v>1.38</v>
      </c>
      <c r="I156">
        <v>4.9089999999999998</v>
      </c>
      <c r="J156">
        <v>2</v>
      </c>
      <c r="K156" s="4">
        <v>-2.1739130430000002</v>
      </c>
      <c r="L156" s="4">
        <v>-0.12546487554736185</v>
      </c>
      <c r="M156">
        <v>-5.8578295744307778E-10</v>
      </c>
      <c r="N156">
        <v>-1.6467314753950852E-10</v>
      </c>
    </row>
    <row r="157" spans="1:14" hidden="1" x14ac:dyDescent="0.25">
      <c r="A157" t="s">
        <v>90</v>
      </c>
      <c r="B157" t="s">
        <v>72</v>
      </c>
      <c r="D157" t="s">
        <v>66</v>
      </c>
      <c r="E157" t="s">
        <v>64</v>
      </c>
      <c r="F157" t="s">
        <v>94</v>
      </c>
      <c r="G157">
        <v>-1.6561760000000001</v>
      </c>
      <c r="H157">
        <v>0.65</v>
      </c>
      <c r="I157">
        <v>4.9089999999999998</v>
      </c>
      <c r="J157">
        <v>2</v>
      </c>
      <c r="K157" s="4">
        <v>4.615384615</v>
      </c>
      <c r="L157" s="4">
        <v>-0.26647584400667895</v>
      </c>
      <c r="M157">
        <v>-1.2441490680827834E-9</v>
      </c>
      <c r="N157">
        <v>-1.6473760322953945E-10</v>
      </c>
    </row>
    <row r="158" spans="1:14" hidden="1" x14ac:dyDescent="0.25">
      <c r="A158" t="s">
        <v>221</v>
      </c>
      <c r="B158" t="s">
        <v>73</v>
      </c>
      <c r="D158" t="s">
        <v>66</v>
      </c>
      <c r="E158" t="s">
        <v>64</v>
      </c>
      <c r="F158" t="s">
        <v>94</v>
      </c>
      <c r="G158">
        <v>-2.2388319999999999</v>
      </c>
      <c r="H158">
        <v>0.79</v>
      </c>
      <c r="I158">
        <v>4.9089999999999998</v>
      </c>
      <c r="J158">
        <v>2</v>
      </c>
      <c r="K158" s="4">
        <v>51.898734179999998</v>
      </c>
      <c r="L158" s="4">
        <v>-0.28941317471529943</v>
      </c>
      <c r="M158">
        <v>-1.3512411714282616E-9</v>
      </c>
      <c r="N158">
        <v>-2.1745376358287364E-10</v>
      </c>
    </row>
    <row r="159" spans="1:14" x14ac:dyDescent="0.25">
      <c r="A159" t="s">
        <v>90</v>
      </c>
      <c r="B159" t="s">
        <v>73</v>
      </c>
      <c r="D159" t="s">
        <v>69</v>
      </c>
      <c r="E159" t="s">
        <v>64</v>
      </c>
      <c r="F159" t="s">
        <v>94</v>
      </c>
      <c r="G159">
        <v>-1.7374248000000001</v>
      </c>
      <c r="H159">
        <v>14.83</v>
      </c>
      <c r="I159">
        <v>4.9089999999999998</v>
      </c>
      <c r="J159">
        <v>2</v>
      </c>
      <c r="K159" s="4">
        <v>0.94403236700000004</v>
      </c>
      <c r="L159" s="4">
        <v>-1.1964340052863091E-2</v>
      </c>
      <c r="M159">
        <v>-5.5860307272812494E-11</v>
      </c>
      <c r="N159">
        <v>-1.6875297552573013E-10</v>
      </c>
    </row>
    <row r="160" spans="1:14" hidden="1" x14ac:dyDescent="0.25">
      <c r="A160" t="s">
        <v>90</v>
      </c>
      <c r="B160" t="s">
        <v>60</v>
      </c>
      <c r="D160" t="s">
        <v>70</v>
      </c>
      <c r="E160" t="s">
        <v>64</v>
      </c>
      <c r="F160" t="s">
        <v>94</v>
      </c>
      <c r="G160">
        <v>-1.6976408000000001</v>
      </c>
      <c r="H160">
        <v>2.0499999999999998</v>
      </c>
      <c r="I160">
        <v>4.9089999999999998</v>
      </c>
      <c r="J160">
        <v>2</v>
      </c>
      <c r="K160" s="4">
        <v>-0.487804878</v>
      </c>
      <c r="L160" s="4">
        <v>-8.6607730700152083E-2</v>
      </c>
      <c r="M160">
        <v>-4.0436283386594014E-10</v>
      </c>
      <c r="N160">
        <v>-1.6886205121718826E-10</v>
      </c>
    </row>
    <row r="161" spans="1:14" hidden="1" x14ac:dyDescent="0.25">
      <c r="A161" t="s">
        <v>90</v>
      </c>
      <c r="B161" t="s">
        <v>72</v>
      </c>
      <c r="D161" t="s">
        <v>70</v>
      </c>
      <c r="E161">
        <v>8</v>
      </c>
      <c r="F161" t="s">
        <v>94</v>
      </c>
      <c r="G161">
        <v>-1.6982808</v>
      </c>
      <c r="H161">
        <v>0.85</v>
      </c>
      <c r="I161">
        <v>4.9089999999999998</v>
      </c>
      <c r="J161">
        <v>2</v>
      </c>
      <c r="K161" s="4">
        <v>2.3529411759999999</v>
      </c>
      <c r="L161" s="4">
        <v>-0.2089562136627279</v>
      </c>
      <c r="M161">
        <v>-9.7559566596991026E-10</v>
      </c>
      <c r="N161">
        <v>-1.6892571115795959E-10</v>
      </c>
    </row>
    <row r="162" spans="1:14" hidden="1" x14ac:dyDescent="0.25">
      <c r="A162" t="s">
        <v>90</v>
      </c>
      <c r="B162" t="s">
        <v>72</v>
      </c>
      <c r="D162" t="s">
        <v>70</v>
      </c>
      <c r="E162" t="s">
        <v>62</v>
      </c>
      <c r="F162" t="s">
        <v>94</v>
      </c>
      <c r="G162">
        <v>-1.7009448</v>
      </c>
      <c r="H162">
        <v>1.1200000000000001</v>
      </c>
      <c r="I162">
        <v>4.9089999999999998</v>
      </c>
      <c r="J162">
        <v>2</v>
      </c>
      <c r="K162" s="4">
        <v>2.6785714289999998</v>
      </c>
      <c r="L162" s="4">
        <v>-0.15883160093573431</v>
      </c>
      <c r="M162">
        <v>-7.4156886160885E-10</v>
      </c>
      <c r="N162">
        <v>-1.6919069566142027E-10</v>
      </c>
    </row>
    <row r="163" spans="1:14" hidden="1" x14ac:dyDescent="0.25">
      <c r="A163" t="s">
        <v>90</v>
      </c>
      <c r="B163" t="s">
        <v>74</v>
      </c>
      <c r="D163" t="s">
        <v>70</v>
      </c>
      <c r="E163">
        <v>6</v>
      </c>
      <c r="F163" t="s">
        <v>94</v>
      </c>
      <c r="G163">
        <v>-1.6433447999999999</v>
      </c>
      <c r="H163">
        <v>1.01</v>
      </c>
      <c r="I163">
        <v>4.9089999999999998</v>
      </c>
      <c r="J163">
        <v>2</v>
      </c>
      <c r="K163" s="4">
        <v>1.98019802</v>
      </c>
      <c r="L163" s="4">
        <v>-0.17654691891428484</v>
      </c>
      <c r="M163">
        <v>-8.2427990971890457E-10</v>
      </c>
      <c r="N163">
        <v>-1.6959109977920018E-10</v>
      </c>
    </row>
    <row r="164" spans="1:14" hidden="1" x14ac:dyDescent="0.25">
      <c r="A164" t="s">
        <v>212</v>
      </c>
      <c r="B164" t="s">
        <v>72</v>
      </c>
      <c r="D164" t="s">
        <v>69</v>
      </c>
      <c r="E164">
        <v>5</v>
      </c>
      <c r="F164" t="s">
        <v>94</v>
      </c>
      <c r="G164">
        <v>-1.6775911999999999</v>
      </c>
      <c r="H164">
        <v>3.34</v>
      </c>
      <c r="I164">
        <v>4.9089999999999998</v>
      </c>
      <c r="J164">
        <v>2</v>
      </c>
      <c r="K164" s="4">
        <v>25.149700598802401</v>
      </c>
      <c r="L164" s="4">
        <v>-5.449949700754738E-2</v>
      </c>
      <c r="M164">
        <v>-2.5445270157853799E-10</v>
      </c>
      <c r="N164">
        <v>-1.7312528483852453E-10</v>
      </c>
    </row>
    <row r="165" spans="1:14" hidden="1" x14ac:dyDescent="0.25">
      <c r="A165" t="s">
        <v>90</v>
      </c>
      <c r="B165" t="s">
        <v>71</v>
      </c>
      <c r="D165" t="s">
        <v>69</v>
      </c>
      <c r="E165" t="s">
        <v>62</v>
      </c>
      <c r="F165" t="s">
        <v>94</v>
      </c>
      <c r="G165">
        <v>-1.7052528</v>
      </c>
      <c r="H165">
        <v>12.76</v>
      </c>
      <c r="I165">
        <v>4.9089999999999998</v>
      </c>
      <c r="J165">
        <v>2</v>
      </c>
      <c r="K165" s="4">
        <v>1.0188087770000001</v>
      </c>
      <c r="L165" s="4">
        <v>-1.4321743343930528E-2</v>
      </c>
      <c r="M165">
        <v>-6.6866787498477258E-11</v>
      </c>
      <c r="N165">
        <v>-1.7380733519669379E-10</v>
      </c>
    </row>
    <row r="166" spans="1:14" hidden="1" x14ac:dyDescent="0.25">
      <c r="A166" t="s">
        <v>90</v>
      </c>
      <c r="B166" t="s">
        <v>72</v>
      </c>
      <c r="D166" t="s">
        <v>66</v>
      </c>
      <c r="E166">
        <v>6</v>
      </c>
      <c r="F166" t="s">
        <v>94</v>
      </c>
      <c r="G166">
        <v>-1.766408</v>
      </c>
      <c r="H166">
        <v>0.63</v>
      </c>
      <c r="I166">
        <v>4.9089999999999998</v>
      </c>
      <c r="J166">
        <v>2</v>
      </c>
      <c r="K166" s="4">
        <v>3.1746031750000001</v>
      </c>
      <c r="L166" s="4">
        <v>-0.29323458407945574</v>
      </c>
      <c r="M166">
        <v>-1.369082949608571E-9</v>
      </c>
      <c r="N166">
        <v>-1.7570223227814216E-10</v>
      </c>
    </row>
    <row r="167" spans="1:14" hidden="1" x14ac:dyDescent="0.25">
      <c r="A167" t="s">
        <v>90</v>
      </c>
      <c r="B167" t="s">
        <v>60</v>
      </c>
      <c r="D167" t="s">
        <v>69</v>
      </c>
      <c r="E167" t="s">
        <v>64</v>
      </c>
      <c r="F167" t="s">
        <v>94</v>
      </c>
      <c r="G167">
        <v>-2.3015927999999999</v>
      </c>
      <c r="H167">
        <v>0</v>
      </c>
      <c r="I167">
        <v>4.9089999999999998</v>
      </c>
      <c r="J167">
        <v>2</v>
      </c>
      <c r="K167" s="4"/>
      <c r="L167" s="4"/>
      <c r="N167">
        <v>-1.7603201907356171E-10</v>
      </c>
    </row>
    <row r="168" spans="1:14" hidden="1" x14ac:dyDescent="0.25">
      <c r="A168" t="s">
        <v>212</v>
      </c>
      <c r="B168" t="s">
        <v>74</v>
      </c>
      <c r="D168" t="s">
        <v>70</v>
      </c>
      <c r="E168">
        <v>3</v>
      </c>
      <c r="F168" t="s">
        <v>94</v>
      </c>
      <c r="G168">
        <v>-1.6439159999999999</v>
      </c>
      <c r="H168">
        <v>1.83</v>
      </c>
      <c r="I168">
        <v>4.9089999999999998</v>
      </c>
      <c r="J168">
        <v>2</v>
      </c>
      <c r="K168" s="4">
        <v>9.8360655737704992</v>
      </c>
      <c r="L168" s="4">
        <v>-0.10126995477827529</v>
      </c>
      <c r="M168">
        <v>-4.728192918642895E-10</v>
      </c>
      <c r="N168">
        <v>-1.7625978898179874E-10</v>
      </c>
    </row>
    <row r="169" spans="1:14" hidden="1" x14ac:dyDescent="0.25">
      <c r="A169" t="s">
        <v>90</v>
      </c>
      <c r="B169" t="s">
        <v>60</v>
      </c>
      <c r="D169" t="s">
        <v>69</v>
      </c>
      <c r="E169" t="s">
        <v>63</v>
      </c>
      <c r="F169" t="s">
        <v>94</v>
      </c>
      <c r="G169">
        <v>-1.7796407999999999</v>
      </c>
      <c r="H169">
        <v>13.17</v>
      </c>
      <c r="I169">
        <v>4.9089999999999998</v>
      </c>
      <c r="J169">
        <v>2</v>
      </c>
      <c r="K169" s="4">
        <v>2.1260440389999999</v>
      </c>
      <c r="L169" s="4">
        <v>-1.4132249463169894E-2</v>
      </c>
      <c r="M169">
        <v>-6.5982059518593926E-11</v>
      </c>
      <c r="N169">
        <v>-1.7701848112851538E-10</v>
      </c>
    </row>
    <row r="170" spans="1:14" hidden="1" x14ac:dyDescent="0.25">
      <c r="A170" t="s">
        <v>212</v>
      </c>
      <c r="B170" t="s">
        <v>73</v>
      </c>
      <c r="D170" t="s">
        <v>70</v>
      </c>
      <c r="E170">
        <v>2</v>
      </c>
      <c r="F170" t="s">
        <v>94</v>
      </c>
      <c r="G170">
        <v>-1.691092</v>
      </c>
      <c r="H170">
        <v>1.44</v>
      </c>
      <c r="I170">
        <v>4.9089999999999998</v>
      </c>
      <c r="J170">
        <v>2</v>
      </c>
      <c r="K170" s="4">
        <v>4.1666666666666696</v>
      </c>
      <c r="L170" s="4">
        <v>-0.13239050120160353</v>
      </c>
      <c r="M170">
        <v>-6.1811801106016674E-10</v>
      </c>
      <c r="N170">
        <v>-1.8131797431791405E-10</v>
      </c>
    </row>
    <row r="171" spans="1:14" hidden="1" x14ac:dyDescent="0.25">
      <c r="A171" t="s">
        <v>90</v>
      </c>
      <c r="B171" t="s">
        <v>74</v>
      </c>
      <c r="D171" t="s">
        <v>70</v>
      </c>
      <c r="E171">
        <v>7</v>
      </c>
      <c r="F171" t="s">
        <v>94</v>
      </c>
      <c r="G171">
        <v>-1.7853848000000001</v>
      </c>
      <c r="H171">
        <v>1.54</v>
      </c>
      <c r="I171">
        <v>4.9089999999999998</v>
      </c>
      <c r="J171">
        <v>2</v>
      </c>
      <c r="K171" s="4">
        <v>1.948051948</v>
      </c>
      <c r="L171" s="4">
        <v>-0.12579516055823822</v>
      </c>
      <c r="M171">
        <v>-5.8732502513035844E-10</v>
      </c>
      <c r="N171">
        <v>-1.8424944768807335E-10</v>
      </c>
    </row>
    <row r="172" spans="1:14" hidden="1" x14ac:dyDescent="0.25">
      <c r="A172" t="s">
        <v>90</v>
      </c>
      <c r="B172" t="s">
        <v>72</v>
      </c>
      <c r="D172" t="s">
        <v>70</v>
      </c>
      <c r="E172" t="s">
        <v>65</v>
      </c>
      <c r="F172" t="s">
        <v>94</v>
      </c>
      <c r="G172">
        <v>-1.8617687999999999</v>
      </c>
      <c r="H172">
        <v>0.93</v>
      </c>
      <c r="I172">
        <v>4.9089999999999998</v>
      </c>
      <c r="J172">
        <v>2</v>
      </c>
      <c r="K172" s="4">
        <v>1.075268817</v>
      </c>
      <c r="L172" s="4">
        <v>-0.20936665554858575</v>
      </c>
      <c r="M172">
        <v>-9.7751197809079229E-10</v>
      </c>
      <c r="N172">
        <v>-1.8518764302799688E-10</v>
      </c>
    </row>
    <row r="173" spans="1:14" x14ac:dyDescent="0.25">
      <c r="A173" t="s">
        <v>90</v>
      </c>
      <c r="B173" t="s">
        <v>73</v>
      </c>
      <c r="D173" t="s">
        <v>69</v>
      </c>
      <c r="E173" t="s">
        <v>62</v>
      </c>
      <c r="F173" t="s">
        <v>94</v>
      </c>
      <c r="G173">
        <v>-1.9396408000000001</v>
      </c>
      <c r="H173">
        <v>6.87</v>
      </c>
      <c r="I173">
        <v>4.9089999999999998</v>
      </c>
      <c r="J173">
        <v>2</v>
      </c>
      <c r="K173" s="4">
        <v>4.6579330419999998</v>
      </c>
      <c r="L173" s="4">
        <v>-2.8832908689663692E-2</v>
      </c>
      <c r="M173">
        <v>-1.3461796738117079E-10</v>
      </c>
      <c r="N173">
        <v>-1.88393855349082E-10</v>
      </c>
    </row>
    <row r="174" spans="1:14" hidden="1" x14ac:dyDescent="0.25">
      <c r="A174" t="s">
        <v>90</v>
      </c>
      <c r="B174" t="s">
        <v>60</v>
      </c>
      <c r="D174" t="s">
        <v>70</v>
      </c>
      <c r="E174">
        <v>8</v>
      </c>
      <c r="F174" t="s">
        <v>94</v>
      </c>
      <c r="G174">
        <v>-1.8968328000000001</v>
      </c>
      <c r="H174">
        <v>1.595</v>
      </c>
      <c r="I174">
        <v>4.9089999999999998</v>
      </c>
      <c r="J174">
        <v>2</v>
      </c>
      <c r="K174" s="4">
        <v>2.8213166140000001</v>
      </c>
      <c r="L174" s="4">
        <v>-0.12437499595234394</v>
      </c>
      <c r="M174">
        <v>-5.8069441860189864E-10</v>
      </c>
      <c r="N174">
        <v>-1.886754120330064E-10</v>
      </c>
    </row>
    <row r="175" spans="1:14" hidden="1" x14ac:dyDescent="0.25">
      <c r="A175" t="s">
        <v>212</v>
      </c>
      <c r="B175" t="s">
        <v>72</v>
      </c>
      <c r="D175" t="s">
        <v>66</v>
      </c>
      <c r="E175">
        <v>7</v>
      </c>
      <c r="F175" t="s">
        <v>94</v>
      </c>
      <c r="G175">
        <v>-1.8406648000000001</v>
      </c>
      <c r="H175">
        <v>0.75</v>
      </c>
      <c r="I175">
        <v>4.9089999999999998</v>
      </c>
      <c r="J175">
        <v>2</v>
      </c>
      <c r="K175" s="4">
        <v>9.3333333333333108</v>
      </c>
      <c r="L175" s="4">
        <v>-0.26629699475193774</v>
      </c>
      <c r="M175">
        <v>-1.2433140387973223E-9</v>
      </c>
      <c r="N175">
        <v>-1.8995427359910198E-10</v>
      </c>
    </row>
    <row r="176" spans="1:14" hidden="1" x14ac:dyDescent="0.25">
      <c r="A176" t="s">
        <v>90</v>
      </c>
      <c r="B176" t="s">
        <v>60</v>
      </c>
      <c r="D176" t="s">
        <v>70</v>
      </c>
      <c r="E176" t="s">
        <v>65</v>
      </c>
      <c r="F176" t="s">
        <v>94</v>
      </c>
      <c r="G176">
        <v>-1.9318808000000001</v>
      </c>
      <c r="H176">
        <v>1.8</v>
      </c>
      <c r="I176">
        <v>4.9089999999999998</v>
      </c>
      <c r="J176">
        <v>2</v>
      </c>
      <c r="K176" s="4">
        <v>-0.55555555599999995</v>
      </c>
      <c r="L176" s="4">
        <v>-0.1122464300476901</v>
      </c>
      <c r="M176">
        <v>-5.240673572496603E-10</v>
      </c>
      <c r="N176">
        <v>-1.9216158953949657E-10</v>
      </c>
    </row>
    <row r="177" spans="1:14" hidden="1" x14ac:dyDescent="0.25">
      <c r="A177" t="s">
        <v>90</v>
      </c>
      <c r="B177" t="s">
        <v>73</v>
      </c>
      <c r="D177" t="s">
        <v>70</v>
      </c>
      <c r="E177">
        <v>9</v>
      </c>
      <c r="F177" t="s">
        <v>94</v>
      </c>
      <c r="G177">
        <v>-1.9979368</v>
      </c>
      <c r="H177">
        <v>0.68</v>
      </c>
      <c r="I177">
        <v>4.9089999999999998</v>
      </c>
      <c r="J177">
        <v>2</v>
      </c>
      <c r="K177" s="4">
        <v>1.4705882349999999</v>
      </c>
      <c r="L177" s="4">
        <v>-0.30005213157702171</v>
      </c>
      <c r="M177">
        <v>-1.4009133971199566E-9</v>
      </c>
      <c r="N177">
        <v>-1.9405604197220831E-10</v>
      </c>
    </row>
    <row r="178" spans="1:14" hidden="1" x14ac:dyDescent="0.25">
      <c r="A178" t="s">
        <v>90</v>
      </c>
      <c r="B178" t="s">
        <v>72</v>
      </c>
      <c r="D178" t="s">
        <v>66</v>
      </c>
      <c r="E178">
        <v>8</v>
      </c>
      <c r="F178" t="s">
        <v>94</v>
      </c>
      <c r="G178">
        <v>-1.9663679999999999</v>
      </c>
      <c r="H178">
        <v>1.1200000000000001</v>
      </c>
      <c r="I178">
        <v>4.9089999999999998</v>
      </c>
      <c r="J178">
        <v>2</v>
      </c>
      <c r="K178" s="4">
        <v>3.5714285710000002</v>
      </c>
      <c r="L178" s="4">
        <v>-0.18361640981459129</v>
      </c>
      <c r="M178">
        <v>-8.5728665578334524E-10</v>
      </c>
      <c r="N178">
        <v>-1.9559198502288589E-10</v>
      </c>
    </row>
    <row r="179" spans="1:14" hidden="1" x14ac:dyDescent="0.25">
      <c r="A179" t="s">
        <v>90</v>
      </c>
      <c r="B179" t="s">
        <v>60</v>
      </c>
      <c r="D179" t="s">
        <v>70</v>
      </c>
      <c r="E179">
        <v>7</v>
      </c>
      <c r="F179" t="s">
        <v>94</v>
      </c>
      <c r="G179">
        <v>-1.9671928000000001</v>
      </c>
      <c r="H179">
        <v>2.52</v>
      </c>
      <c r="I179">
        <v>4.9089999999999998</v>
      </c>
      <c r="J179">
        <v>2</v>
      </c>
      <c r="K179" s="4">
        <v>0.79365079400000005</v>
      </c>
      <c r="L179" s="4">
        <v>-8.1641523718203823E-2</v>
      </c>
      <c r="M179">
        <v>-3.8117611008792187E-10</v>
      </c>
      <c r="N179">
        <v>-1.9567402677155491E-10</v>
      </c>
    </row>
    <row r="180" spans="1:14" hidden="1" x14ac:dyDescent="0.25">
      <c r="A180" t="s">
        <v>90</v>
      </c>
      <c r="B180" t="s">
        <v>74</v>
      </c>
      <c r="D180" t="s">
        <v>70</v>
      </c>
      <c r="E180" t="s">
        <v>65</v>
      </c>
      <c r="F180" t="s">
        <v>94</v>
      </c>
      <c r="G180">
        <v>-1.9005368</v>
      </c>
      <c r="H180">
        <v>1.34</v>
      </c>
      <c r="I180">
        <v>4.9089999999999998</v>
      </c>
      <c r="J180">
        <v>2</v>
      </c>
      <c r="K180" s="4">
        <v>-1.4925373129999999</v>
      </c>
      <c r="L180" s="4">
        <v>-0.15389492787362541</v>
      </c>
      <c r="M180">
        <v>-7.1852002874916978E-10</v>
      </c>
      <c r="N180">
        <v>-1.9613298808797874E-10</v>
      </c>
    </row>
    <row r="181" spans="1:14" hidden="1" x14ac:dyDescent="0.25">
      <c r="A181" t="s">
        <v>212</v>
      </c>
      <c r="B181" t="s">
        <v>72</v>
      </c>
      <c r="D181" t="s">
        <v>66</v>
      </c>
      <c r="E181">
        <v>8</v>
      </c>
      <c r="F181" t="s">
        <v>94</v>
      </c>
      <c r="G181">
        <v>-1.9282648</v>
      </c>
      <c r="H181">
        <v>0.86</v>
      </c>
      <c r="I181">
        <v>4.9089999999999998</v>
      </c>
      <c r="J181">
        <v>2</v>
      </c>
      <c r="K181" s="4">
        <v>22.093023255814</v>
      </c>
      <c r="L181" s="4">
        <v>-0.24328819913987729</v>
      </c>
      <c r="M181">
        <v>-1.1358882729641732E-9</v>
      </c>
      <c r="N181">
        <v>-1.9899448253191874E-10</v>
      </c>
    </row>
    <row r="182" spans="1:14" hidden="1" x14ac:dyDescent="0.25">
      <c r="A182" t="s">
        <v>90</v>
      </c>
      <c r="B182" t="s">
        <v>74</v>
      </c>
      <c r="D182" t="s">
        <v>69</v>
      </c>
      <c r="E182" t="s">
        <v>64</v>
      </c>
      <c r="F182" t="s">
        <v>94</v>
      </c>
      <c r="G182">
        <v>-1.9326007999999999</v>
      </c>
      <c r="H182">
        <v>11.08</v>
      </c>
      <c r="I182">
        <v>4.9089999999999998</v>
      </c>
      <c r="J182">
        <v>2</v>
      </c>
      <c r="K182" s="4">
        <v>2.5270758120000001</v>
      </c>
      <c r="L182" s="4">
        <v>-1.8925842262306855E-2</v>
      </c>
      <c r="M182">
        <v>-8.8362864938484489E-11</v>
      </c>
      <c r="N182">
        <v>-1.9944195223434673E-10</v>
      </c>
    </row>
    <row r="183" spans="1:14" hidden="1" x14ac:dyDescent="0.25">
      <c r="A183" t="s">
        <v>90</v>
      </c>
      <c r="B183" t="s">
        <v>72</v>
      </c>
      <c r="D183" t="s">
        <v>69</v>
      </c>
      <c r="E183">
        <v>9</v>
      </c>
      <c r="F183" t="s">
        <v>94</v>
      </c>
      <c r="G183">
        <v>-2.0126407999999998</v>
      </c>
      <c r="H183">
        <v>9.06</v>
      </c>
      <c r="I183">
        <v>4.9089999999999998</v>
      </c>
      <c r="J183">
        <v>2</v>
      </c>
      <c r="K183" s="4">
        <v>1.766004415</v>
      </c>
      <c r="L183" s="4">
        <v>-2.3232866178735056E-2</v>
      </c>
      <c r="M183">
        <v>-1.084719289018961E-10</v>
      </c>
      <c r="N183">
        <v>-2.0019467831557929E-10</v>
      </c>
    </row>
    <row r="184" spans="1:14" hidden="1" x14ac:dyDescent="0.25">
      <c r="A184" t="s">
        <v>90</v>
      </c>
      <c r="B184" t="s">
        <v>73</v>
      </c>
      <c r="D184" t="s">
        <v>70</v>
      </c>
      <c r="E184" t="s">
        <v>62</v>
      </c>
      <c r="F184" t="s">
        <v>94</v>
      </c>
      <c r="G184">
        <v>-2.0834408</v>
      </c>
      <c r="H184">
        <v>0.98</v>
      </c>
      <c r="I184">
        <v>4.9089999999999998</v>
      </c>
      <c r="J184">
        <v>2</v>
      </c>
      <c r="K184" s="4">
        <v>0</v>
      </c>
      <c r="L184" s="4">
        <v>-0.21710957231494499</v>
      </c>
      <c r="M184">
        <v>-1.0136628821812467E-9</v>
      </c>
      <c r="N184">
        <v>-2.0236089316309267E-10</v>
      </c>
    </row>
    <row r="185" spans="1:14" hidden="1" x14ac:dyDescent="0.25">
      <c r="A185" t="s">
        <v>212</v>
      </c>
      <c r="B185" t="s">
        <v>74</v>
      </c>
      <c r="D185" t="s">
        <v>66</v>
      </c>
      <c r="E185">
        <v>3</v>
      </c>
      <c r="F185" t="s">
        <v>94</v>
      </c>
      <c r="G185">
        <v>-1.8886248000000001</v>
      </c>
      <c r="H185">
        <v>0.89</v>
      </c>
      <c r="I185">
        <v>4.9089999999999998</v>
      </c>
      <c r="J185">
        <v>2</v>
      </c>
      <c r="K185" s="4">
        <v>6.7415730337078701</v>
      </c>
      <c r="L185" s="4">
        <v>-0.23922566193279801</v>
      </c>
      <c r="M185">
        <v>-1.1169206929980405E-9</v>
      </c>
      <c r="N185">
        <v>-2.0249733484788264E-10</v>
      </c>
    </row>
    <row r="186" spans="1:14" hidden="1" x14ac:dyDescent="0.25">
      <c r="A186" t="s">
        <v>212</v>
      </c>
      <c r="B186" t="s">
        <v>72</v>
      </c>
      <c r="D186" t="s">
        <v>70</v>
      </c>
      <c r="E186">
        <v>2</v>
      </c>
      <c r="F186" t="s">
        <v>94</v>
      </c>
      <c r="G186">
        <v>-1.9659960000000001</v>
      </c>
      <c r="H186">
        <v>1.58</v>
      </c>
      <c r="I186">
        <v>4.9089999999999998</v>
      </c>
      <c r="J186">
        <v>2</v>
      </c>
      <c r="K186" s="4">
        <v>59.493670886075897</v>
      </c>
      <c r="L186" s="4">
        <v>-0.1350138633286081</v>
      </c>
      <c r="M186">
        <v>-6.3036622649493829E-10</v>
      </c>
      <c r="N186">
        <v>-2.0288829453289929E-10</v>
      </c>
    </row>
    <row r="187" spans="1:14" hidden="1" x14ac:dyDescent="0.25">
      <c r="A187" t="s">
        <v>90</v>
      </c>
      <c r="B187" t="s">
        <v>73</v>
      </c>
      <c r="D187" t="s">
        <v>70</v>
      </c>
      <c r="E187">
        <v>8</v>
      </c>
      <c r="F187" t="s">
        <v>94</v>
      </c>
      <c r="G187">
        <v>-2.0982327999999999</v>
      </c>
      <c r="H187">
        <v>1.29</v>
      </c>
      <c r="I187">
        <v>4.9089999999999998</v>
      </c>
      <c r="J187">
        <v>2</v>
      </c>
      <c r="K187" s="4">
        <v>0</v>
      </c>
      <c r="L187" s="4">
        <v>-0.16610696542059747</v>
      </c>
      <c r="M187">
        <v>-7.7553681085222738E-10</v>
      </c>
      <c r="N187">
        <v>-2.0379761377049777E-10</v>
      </c>
    </row>
    <row r="188" spans="1:14" hidden="1" x14ac:dyDescent="0.25">
      <c r="A188" t="s">
        <v>90</v>
      </c>
      <c r="B188" t="s">
        <v>72</v>
      </c>
      <c r="D188" t="s">
        <v>66</v>
      </c>
      <c r="E188" t="s">
        <v>63</v>
      </c>
      <c r="F188" t="s">
        <v>94</v>
      </c>
      <c r="G188">
        <v>-2.0494560000000002</v>
      </c>
      <c r="H188">
        <v>1.08</v>
      </c>
      <c r="I188">
        <v>4.9089999999999998</v>
      </c>
      <c r="J188">
        <v>2</v>
      </c>
      <c r="K188" s="4">
        <v>5.5555555559999998</v>
      </c>
      <c r="L188" s="4">
        <v>-0.19846300346258317</v>
      </c>
      <c r="M188">
        <v>-9.2660391686645442E-10</v>
      </c>
      <c r="N188">
        <v>-2.0385663683352432E-10</v>
      </c>
    </row>
    <row r="189" spans="1:14" hidden="1" x14ac:dyDescent="0.25">
      <c r="A189" t="s">
        <v>90</v>
      </c>
      <c r="B189" t="s">
        <v>72</v>
      </c>
      <c r="D189" t="s">
        <v>69</v>
      </c>
      <c r="E189" t="s">
        <v>63</v>
      </c>
      <c r="F189" t="s">
        <v>94</v>
      </c>
      <c r="G189">
        <v>-2.0516488000000002</v>
      </c>
      <c r="H189">
        <v>3.92</v>
      </c>
      <c r="I189">
        <v>4.9089999999999998</v>
      </c>
      <c r="J189">
        <v>2</v>
      </c>
      <c r="K189" s="4">
        <v>10.45918367</v>
      </c>
      <c r="L189" s="4">
        <v>-5.473708552394415E-2</v>
      </c>
      <c r="M189">
        <v>-2.5556197860274282E-10</v>
      </c>
      <c r="N189">
        <v>-2.0407475170559215E-10</v>
      </c>
    </row>
    <row r="190" spans="1:14" hidden="1" x14ac:dyDescent="0.25">
      <c r="A190" t="s">
        <v>90</v>
      </c>
      <c r="B190" t="s">
        <v>73</v>
      </c>
      <c r="D190" t="s">
        <v>70</v>
      </c>
      <c r="E190">
        <v>6</v>
      </c>
      <c r="F190" t="s">
        <v>94</v>
      </c>
      <c r="G190">
        <v>-2.1064007999999999</v>
      </c>
      <c r="H190">
        <v>1.38</v>
      </c>
      <c r="I190">
        <v>4.9089999999999998</v>
      </c>
      <c r="J190">
        <v>2</v>
      </c>
      <c r="K190" s="4">
        <v>1.4492753620000001</v>
      </c>
      <c r="L190" s="4">
        <v>-0.15587835265822894</v>
      </c>
      <c r="M190">
        <v>-7.2778044072600499E-10</v>
      </c>
      <c r="N190">
        <v>-2.0459095705884844E-10</v>
      </c>
    </row>
    <row r="191" spans="1:14" hidden="1" x14ac:dyDescent="0.25">
      <c r="A191" t="s">
        <v>90</v>
      </c>
      <c r="B191" t="s">
        <v>73</v>
      </c>
      <c r="D191" t="s">
        <v>70</v>
      </c>
      <c r="E191" t="s">
        <v>63</v>
      </c>
      <c r="F191" t="s">
        <v>94</v>
      </c>
      <c r="G191">
        <v>-2.1093687999999999</v>
      </c>
      <c r="H191">
        <v>1.49</v>
      </c>
      <c r="I191">
        <v>4.9089999999999998</v>
      </c>
      <c r="J191">
        <v>2</v>
      </c>
      <c r="K191" s="4">
        <v>0.67114094000000002</v>
      </c>
      <c r="L191" s="4">
        <v>-0.14457397849306033</v>
      </c>
      <c r="M191">
        <v>-6.7500144818624944E-10</v>
      </c>
      <c r="N191">
        <v>-2.0487923361122669E-10</v>
      </c>
    </row>
    <row r="192" spans="1:14" hidden="1" x14ac:dyDescent="0.25">
      <c r="A192" t="s">
        <v>212</v>
      </c>
      <c r="B192" t="s">
        <v>72</v>
      </c>
      <c r="D192" t="s">
        <v>66</v>
      </c>
      <c r="E192">
        <v>2</v>
      </c>
      <c r="F192" t="s">
        <v>94</v>
      </c>
      <c r="G192">
        <v>-1.9901047999999999</v>
      </c>
      <c r="H192">
        <v>0.91</v>
      </c>
      <c r="I192">
        <v>4.9089999999999998</v>
      </c>
      <c r="J192">
        <v>2</v>
      </c>
      <c r="K192" s="4">
        <v>29.6703296703297</v>
      </c>
      <c r="L192" s="4">
        <v>-0.23729433834792929</v>
      </c>
      <c r="M192">
        <v>-1.1079035363126473E-9</v>
      </c>
      <c r="N192">
        <v>-2.0537629212558747E-10</v>
      </c>
    </row>
    <row r="193" spans="1:14" hidden="1" x14ac:dyDescent="0.25">
      <c r="A193" t="s">
        <v>90</v>
      </c>
      <c r="B193" t="s">
        <v>74</v>
      </c>
      <c r="D193" t="s">
        <v>70</v>
      </c>
      <c r="E193" t="s">
        <v>63</v>
      </c>
      <c r="F193" t="s">
        <v>94</v>
      </c>
      <c r="G193">
        <v>-1.9947767999999999</v>
      </c>
      <c r="H193">
        <v>1.59</v>
      </c>
      <c r="I193">
        <v>4.9089999999999998</v>
      </c>
      <c r="J193">
        <v>2</v>
      </c>
      <c r="K193" s="4">
        <v>0.62893081799999995</v>
      </c>
      <c r="L193" s="4">
        <v>-0.13612879675498149</v>
      </c>
      <c r="M193">
        <v>-6.3557173916933314E-10</v>
      </c>
      <c r="N193">
        <v>-2.058584366020044E-10</v>
      </c>
    </row>
    <row r="194" spans="1:14" hidden="1" x14ac:dyDescent="0.25">
      <c r="A194" t="s">
        <v>212</v>
      </c>
      <c r="B194" t="s">
        <v>73</v>
      </c>
      <c r="D194" t="s">
        <v>70</v>
      </c>
      <c r="E194">
        <v>6</v>
      </c>
      <c r="F194" t="s">
        <v>94</v>
      </c>
      <c r="G194">
        <v>-1.9382280000000001</v>
      </c>
      <c r="H194">
        <v>1.29</v>
      </c>
      <c r="I194">
        <v>4.9089999999999998</v>
      </c>
      <c r="J194">
        <v>2</v>
      </c>
      <c r="K194" s="4">
        <v>38.759689922480597</v>
      </c>
      <c r="L194" s="4">
        <v>-0.16938199208205462</v>
      </c>
      <c r="M194">
        <v>-7.9082758283190496E-10</v>
      </c>
      <c r="N194">
        <v>-2.0781576326199987E-10</v>
      </c>
    </row>
    <row r="195" spans="1:14" hidden="1" x14ac:dyDescent="0.25">
      <c r="A195" t="s">
        <v>90</v>
      </c>
      <c r="B195" t="s">
        <v>60</v>
      </c>
      <c r="D195" t="s">
        <v>70</v>
      </c>
      <c r="E195">
        <v>6</v>
      </c>
      <c r="F195" t="s">
        <v>94</v>
      </c>
      <c r="G195">
        <v>-2.1096648</v>
      </c>
      <c r="H195">
        <v>1.99</v>
      </c>
      <c r="I195">
        <v>4.9089999999999998</v>
      </c>
      <c r="J195">
        <v>2</v>
      </c>
      <c r="K195" s="4">
        <v>-0.50251256300000002</v>
      </c>
      <c r="L195" s="4">
        <v>-0.11087282068602401</v>
      </c>
      <c r="M195">
        <v>-5.1765411250097756E-10</v>
      </c>
      <c r="N195">
        <v>-2.0984552533651362E-10</v>
      </c>
    </row>
    <row r="196" spans="1:14" hidden="1" x14ac:dyDescent="0.25">
      <c r="A196" t="s">
        <v>90</v>
      </c>
      <c r="B196" t="s">
        <v>72</v>
      </c>
      <c r="D196" t="s">
        <v>66</v>
      </c>
      <c r="E196" t="s">
        <v>65</v>
      </c>
      <c r="F196" t="s">
        <v>94</v>
      </c>
      <c r="G196">
        <v>-2.1120320000000001</v>
      </c>
      <c r="H196">
        <v>0.63</v>
      </c>
      <c r="I196">
        <v>4.9089999999999998</v>
      </c>
      <c r="J196">
        <v>2</v>
      </c>
      <c r="K196" s="4">
        <v>1.587301587</v>
      </c>
      <c r="L196" s="4">
        <v>-0.35061029223288237</v>
      </c>
      <c r="M196">
        <v>-1.6369643934061044E-9</v>
      </c>
      <c r="N196">
        <v>-2.1008098754244162E-10</v>
      </c>
    </row>
    <row r="197" spans="1:14" hidden="1" x14ac:dyDescent="0.25">
      <c r="A197" t="s">
        <v>212</v>
      </c>
      <c r="B197" t="s">
        <v>72</v>
      </c>
      <c r="D197" t="s">
        <v>66</v>
      </c>
      <c r="E197">
        <v>3</v>
      </c>
      <c r="F197" t="s">
        <v>94</v>
      </c>
      <c r="G197">
        <v>-2.0372808</v>
      </c>
      <c r="H197">
        <v>0.61</v>
      </c>
      <c r="I197">
        <v>4.9089999999999998</v>
      </c>
      <c r="J197">
        <v>2</v>
      </c>
      <c r="K197" s="4">
        <v>13.1147540983607</v>
      </c>
      <c r="L197" s="4">
        <v>-0.3623880589581206</v>
      </c>
      <c r="M197">
        <v>-1.6919536084695693E-9</v>
      </c>
      <c r="N197">
        <v>-2.1024479551159857E-10</v>
      </c>
    </row>
    <row r="198" spans="1:14" hidden="1" x14ac:dyDescent="0.25">
      <c r="A198" t="s">
        <v>212</v>
      </c>
      <c r="B198" t="s">
        <v>73</v>
      </c>
      <c r="D198" t="s">
        <v>70</v>
      </c>
      <c r="E198">
        <v>4</v>
      </c>
      <c r="F198" t="s">
        <v>94</v>
      </c>
      <c r="G198">
        <v>-1.9711479999999999</v>
      </c>
      <c r="H198">
        <v>1.96</v>
      </c>
      <c r="I198">
        <v>4.9089999999999998</v>
      </c>
      <c r="J198">
        <v>2</v>
      </c>
      <c r="K198" s="4">
        <v>27.040816326530599</v>
      </c>
      <c r="L198" s="4">
        <v>-0.11337446370061212</v>
      </c>
      <c r="M198">
        <v>-5.2933403357178784E-10</v>
      </c>
      <c r="N198">
        <v>-2.113454279488092E-10</v>
      </c>
    </row>
    <row r="199" spans="1:14" hidden="1" x14ac:dyDescent="0.25">
      <c r="A199" t="s">
        <v>90</v>
      </c>
      <c r="B199" t="s">
        <v>60</v>
      </c>
      <c r="D199" t="s">
        <v>70</v>
      </c>
      <c r="E199" t="s">
        <v>63</v>
      </c>
      <c r="F199" t="s">
        <v>94</v>
      </c>
      <c r="G199">
        <v>-2.1496887999999998</v>
      </c>
      <c r="H199">
        <v>1.7549999999999999</v>
      </c>
      <c r="I199">
        <v>4.9089999999999998</v>
      </c>
      <c r="J199">
        <v>2</v>
      </c>
      <c r="K199" s="4">
        <v>12.250712249999999</v>
      </c>
      <c r="L199" s="4">
        <v>-0.12810414703905706</v>
      </c>
      <c r="M199">
        <v>-5.981054521106535E-10</v>
      </c>
      <c r="N199">
        <v>-2.1382665888250092E-10</v>
      </c>
    </row>
    <row r="200" spans="1:14" hidden="1" x14ac:dyDescent="0.25">
      <c r="A200" t="s">
        <v>90</v>
      </c>
      <c r="B200" t="s">
        <v>72</v>
      </c>
      <c r="D200" t="s">
        <v>66</v>
      </c>
      <c r="E200" t="s">
        <v>62</v>
      </c>
      <c r="F200" t="s">
        <v>94</v>
      </c>
      <c r="G200">
        <v>-2.153848</v>
      </c>
      <c r="H200">
        <v>0.86</v>
      </c>
      <c r="I200">
        <v>4.9089999999999998</v>
      </c>
      <c r="J200">
        <v>2</v>
      </c>
      <c r="K200" s="4">
        <v>5.8139534880000001</v>
      </c>
      <c r="L200" s="4">
        <v>-0.26192763173661926</v>
      </c>
      <c r="M200">
        <v>-1.2229139198151015E-9</v>
      </c>
      <c r="N200">
        <v>-2.1424036892258861E-10</v>
      </c>
    </row>
    <row r="201" spans="1:14" hidden="1" x14ac:dyDescent="0.25">
      <c r="A201" t="s">
        <v>90</v>
      </c>
      <c r="B201" t="s">
        <v>72</v>
      </c>
      <c r="D201" t="s">
        <v>66</v>
      </c>
      <c r="E201" t="s">
        <v>62</v>
      </c>
      <c r="F201" t="s">
        <v>94</v>
      </c>
      <c r="G201">
        <v>-2.153848</v>
      </c>
      <c r="H201">
        <v>1.93</v>
      </c>
      <c r="I201">
        <v>4.9089999999999998</v>
      </c>
      <c r="J201">
        <v>2</v>
      </c>
      <c r="K201" s="4">
        <v>-1.0362694299999999</v>
      </c>
      <c r="L201" s="4">
        <v>-0.11671386699144692</v>
      </c>
      <c r="M201">
        <v>-5.449253735963666E-10</v>
      </c>
      <c r="N201">
        <v>-2.1424036892258861E-10</v>
      </c>
    </row>
    <row r="202" spans="1:14" hidden="1" x14ac:dyDescent="0.25">
      <c r="A202" t="s">
        <v>90</v>
      </c>
      <c r="B202" t="s">
        <v>73</v>
      </c>
      <c r="D202" t="s">
        <v>66</v>
      </c>
      <c r="E202">
        <v>6</v>
      </c>
      <c r="F202" t="s">
        <v>94</v>
      </c>
      <c r="G202">
        <v>-2.2130879999999999</v>
      </c>
      <c r="H202">
        <v>8.34</v>
      </c>
      <c r="I202">
        <v>4.9089999999999998</v>
      </c>
      <c r="J202">
        <v>2</v>
      </c>
      <c r="K202" s="4">
        <v>1.7985611509999999</v>
      </c>
      <c r="L202" s="4">
        <v>-2.7099202827920194E-2</v>
      </c>
      <c r="M202">
        <v>-1.2652346808327659E-10</v>
      </c>
      <c r="N202">
        <v>-2.149532947269356E-10</v>
      </c>
    </row>
    <row r="203" spans="1:14" hidden="1" x14ac:dyDescent="0.25">
      <c r="A203" t="s">
        <v>212</v>
      </c>
      <c r="B203" t="s">
        <v>72</v>
      </c>
      <c r="D203" t="s">
        <v>69</v>
      </c>
      <c r="E203">
        <v>2</v>
      </c>
      <c r="F203" t="s">
        <v>94</v>
      </c>
      <c r="G203">
        <v>-2.1018311999999999</v>
      </c>
      <c r="H203">
        <v>5.63</v>
      </c>
      <c r="I203">
        <v>4.9089999999999998</v>
      </c>
      <c r="J203">
        <v>2</v>
      </c>
      <c r="K203" s="4">
        <v>11.9005328596803</v>
      </c>
      <c r="L203" s="4">
        <v>-4.0508136169071486E-2</v>
      </c>
      <c r="M203">
        <v>-1.8912843695977787E-10</v>
      </c>
      <c r="N203">
        <v>-2.1690631494877764E-10</v>
      </c>
    </row>
    <row r="204" spans="1:14" hidden="1" x14ac:dyDescent="0.25">
      <c r="A204" t="s">
        <v>90</v>
      </c>
      <c r="B204" t="s">
        <v>73</v>
      </c>
      <c r="D204" t="s">
        <v>66</v>
      </c>
      <c r="E204" t="s">
        <v>64</v>
      </c>
      <c r="F204" t="s">
        <v>94</v>
      </c>
      <c r="G204">
        <v>-2.2388319999999999</v>
      </c>
      <c r="H204">
        <v>1.01</v>
      </c>
      <c r="I204">
        <v>4.9089999999999998</v>
      </c>
      <c r="J204">
        <v>2</v>
      </c>
      <c r="K204" s="4">
        <v>-1.98019802</v>
      </c>
      <c r="L204" s="4">
        <v>-0.22637268121295698</v>
      </c>
      <c r="M204">
        <v>-1.0569114113151749E-9</v>
      </c>
      <c r="N204">
        <v>-2.1745376358287364E-10</v>
      </c>
    </row>
    <row r="205" spans="1:14" hidden="1" x14ac:dyDescent="0.25">
      <c r="A205" t="s">
        <v>90</v>
      </c>
      <c r="B205" t="s">
        <v>73</v>
      </c>
      <c r="D205" t="s">
        <v>66</v>
      </c>
      <c r="E205" t="s">
        <v>63</v>
      </c>
      <c r="F205" t="s">
        <v>94</v>
      </c>
      <c r="G205">
        <v>-2.26248</v>
      </c>
      <c r="H205">
        <v>1.01</v>
      </c>
      <c r="I205">
        <v>4.9089999999999998</v>
      </c>
      <c r="J205">
        <v>2</v>
      </c>
      <c r="K205" s="4">
        <v>1.98019802</v>
      </c>
      <c r="L205" s="4">
        <v>-0.22876377673299783</v>
      </c>
      <c r="M205">
        <v>-1.0680751971886935E-9</v>
      </c>
      <c r="N205">
        <v>-2.197506516929274E-10</v>
      </c>
    </row>
    <row r="206" spans="1:14" hidden="1" x14ac:dyDescent="0.25">
      <c r="A206" t="s">
        <v>90</v>
      </c>
      <c r="B206" t="s">
        <v>72</v>
      </c>
      <c r="D206" t="s">
        <v>70</v>
      </c>
      <c r="E206">
        <v>6</v>
      </c>
      <c r="F206" t="s">
        <v>94</v>
      </c>
      <c r="G206">
        <v>-2.1989928000000001</v>
      </c>
      <c r="H206">
        <v>2.2599999999999998</v>
      </c>
      <c r="I206">
        <v>4.9089999999999998</v>
      </c>
      <c r="J206">
        <v>2</v>
      </c>
      <c r="K206" s="4">
        <v>6.1946902650000002</v>
      </c>
      <c r="L206" s="4">
        <v>-0.10176069967831983</v>
      </c>
      <c r="M206">
        <v>-4.7511053072810744E-10</v>
      </c>
      <c r="N206">
        <v>-2.187308615696726E-10</v>
      </c>
    </row>
    <row r="207" spans="1:14" hidden="1" x14ac:dyDescent="0.25">
      <c r="A207" t="s">
        <v>212</v>
      </c>
      <c r="B207" t="s">
        <v>72</v>
      </c>
      <c r="D207" t="s">
        <v>66</v>
      </c>
      <c r="E207">
        <v>1</v>
      </c>
      <c r="F207" t="s">
        <v>94</v>
      </c>
      <c r="G207">
        <v>-2.1318647999999998</v>
      </c>
      <c r="H207">
        <v>0.64</v>
      </c>
      <c r="I207">
        <v>4.9089999999999998</v>
      </c>
      <c r="J207">
        <v>2</v>
      </c>
      <c r="K207" s="4">
        <v>12.5</v>
      </c>
      <c r="L207" s="4">
        <v>-0.36143691474701872</v>
      </c>
      <c r="M207">
        <v>-1.687512811262356E-9</v>
      </c>
      <c r="N207">
        <v>-2.2000574438946992E-10</v>
      </c>
    </row>
    <row r="208" spans="1:14" hidden="1" x14ac:dyDescent="0.25">
      <c r="A208" t="s">
        <v>90</v>
      </c>
      <c r="B208" t="s">
        <v>74</v>
      </c>
      <c r="D208" t="s">
        <v>70</v>
      </c>
      <c r="E208" t="s">
        <v>62</v>
      </c>
      <c r="F208" t="s">
        <v>94</v>
      </c>
      <c r="G208">
        <v>-2.1323528</v>
      </c>
      <c r="H208">
        <v>1.3</v>
      </c>
      <c r="I208">
        <v>4.9089999999999998</v>
      </c>
      <c r="J208">
        <v>2</v>
      </c>
      <c r="K208" s="4">
        <v>0</v>
      </c>
      <c r="L208" s="4">
        <v>-0.17797890480955986</v>
      </c>
      <c r="M208">
        <v>-8.309657086653541E-10</v>
      </c>
      <c r="N208">
        <v>-2.2005610537073954E-10</v>
      </c>
    </row>
    <row r="209" spans="1:14" hidden="1" x14ac:dyDescent="0.25">
      <c r="A209" t="s">
        <v>90</v>
      </c>
      <c r="B209" t="s">
        <v>74</v>
      </c>
      <c r="D209" t="s">
        <v>66</v>
      </c>
      <c r="E209">
        <v>8</v>
      </c>
      <c r="F209" t="s">
        <v>94</v>
      </c>
      <c r="G209">
        <v>-2.1475119999999999</v>
      </c>
      <c r="H209">
        <v>1.32</v>
      </c>
      <c r="I209">
        <v>4.9089999999999998</v>
      </c>
      <c r="J209">
        <v>2</v>
      </c>
      <c r="K209" s="4">
        <v>0.75757575799999999</v>
      </c>
      <c r="L209" s="4">
        <v>-0.17652836127028024</v>
      </c>
      <c r="M209">
        <v>-8.2419326593481159E-10</v>
      </c>
      <c r="N209">
        <v>-2.2162051559053804E-10</v>
      </c>
    </row>
    <row r="210" spans="1:14" hidden="1" x14ac:dyDescent="0.25">
      <c r="A210" t="s">
        <v>212</v>
      </c>
      <c r="B210" t="s">
        <v>74</v>
      </c>
      <c r="D210" t="s">
        <v>66</v>
      </c>
      <c r="E210">
        <v>4</v>
      </c>
      <c r="F210" t="s">
        <v>94</v>
      </c>
      <c r="G210">
        <v>-2.0729128000000001</v>
      </c>
      <c r="H210">
        <v>0.86</v>
      </c>
      <c r="I210">
        <v>4.9089999999999998</v>
      </c>
      <c r="J210">
        <v>2</v>
      </c>
      <c r="K210" s="4">
        <v>5.8139534883720998</v>
      </c>
      <c r="L210" s="4">
        <v>-0.2717281708935092</v>
      </c>
      <c r="M210">
        <v>-1.268671657084705E-9</v>
      </c>
      <c r="N210">
        <v>-2.2225659504845109E-10</v>
      </c>
    </row>
    <row r="211" spans="1:14" hidden="1" x14ac:dyDescent="0.25">
      <c r="A211" t="s">
        <v>90</v>
      </c>
      <c r="B211" t="s">
        <v>73</v>
      </c>
      <c r="D211" t="s">
        <v>66</v>
      </c>
      <c r="E211" t="s">
        <v>65</v>
      </c>
      <c r="F211" t="s">
        <v>94</v>
      </c>
      <c r="G211">
        <v>-2.327664</v>
      </c>
      <c r="H211">
        <v>1.27</v>
      </c>
      <c r="I211">
        <v>4.9089999999999998</v>
      </c>
      <c r="J211">
        <v>2</v>
      </c>
      <c r="K211" s="4">
        <v>0.78740157499999996</v>
      </c>
      <c r="L211" s="4">
        <v>-0.18717181497214644</v>
      </c>
      <c r="M211">
        <v>-8.7388648692345427E-10</v>
      </c>
      <c r="N211">
        <v>-2.2608185748478041E-10</v>
      </c>
    </row>
    <row r="212" spans="1:14" hidden="1" x14ac:dyDescent="0.25">
      <c r="A212" t="s">
        <v>90</v>
      </c>
      <c r="B212" t="s">
        <v>60</v>
      </c>
      <c r="D212" t="s">
        <v>69</v>
      </c>
      <c r="E212">
        <v>6</v>
      </c>
      <c r="F212" t="s">
        <v>94</v>
      </c>
      <c r="G212">
        <v>-2.2623047999999999</v>
      </c>
      <c r="H212">
        <v>6.3</v>
      </c>
      <c r="I212">
        <v>4.9089999999999998</v>
      </c>
      <c r="J212">
        <v>2</v>
      </c>
      <c r="K212" s="4">
        <v>2.063492063</v>
      </c>
      <c r="L212" s="4">
        <v>-3.7555650058704239E-2</v>
      </c>
      <c r="M212">
        <v>-1.7534357455908421E-10</v>
      </c>
      <c r="N212">
        <v>-2.2502842121047679E-10</v>
      </c>
    </row>
    <row r="213" spans="1:14" hidden="1" x14ac:dyDescent="0.25">
      <c r="A213" t="s">
        <v>90</v>
      </c>
      <c r="B213" t="s">
        <v>60</v>
      </c>
      <c r="D213" t="s">
        <v>66</v>
      </c>
      <c r="E213" t="s">
        <v>63</v>
      </c>
      <c r="F213" t="s">
        <v>94</v>
      </c>
      <c r="G213">
        <v>-2.26248</v>
      </c>
      <c r="H213">
        <v>1.07</v>
      </c>
      <c r="I213">
        <v>4.9089999999999998</v>
      </c>
      <c r="J213">
        <v>2</v>
      </c>
      <c r="K213" s="4">
        <v>0</v>
      </c>
      <c r="L213" s="4">
        <v>-0.22113917613475803</v>
      </c>
      <c r="M213">
        <v>-1.0324766994555718E-9</v>
      </c>
      <c r="N213">
        <v>-2.2504584811926297E-10</v>
      </c>
    </row>
    <row r="214" spans="1:14" x14ac:dyDescent="0.25">
      <c r="A214" t="s">
        <v>212</v>
      </c>
      <c r="B214" t="s">
        <v>73</v>
      </c>
      <c r="D214" t="s">
        <v>69</v>
      </c>
      <c r="E214">
        <v>5</v>
      </c>
      <c r="F214" t="s">
        <v>94</v>
      </c>
      <c r="G214">
        <v>-2.1084871999999999</v>
      </c>
      <c r="H214">
        <v>8.0299999999999994</v>
      </c>
      <c r="I214">
        <v>4.9089999999999998</v>
      </c>
      <c r="J214">
        <v>2</v>
      </c>
      <c r="K214" s="4">
        <v>3.6114570361145599</v>
      </c>
      <c r="L214" s="4">
        <v>-2.9601076614328366E-2</v>
      </c>
      <c r="M214">
        <v>-1.382044666046377E-10</v>
      </c>
      <c r="N214">
        <v>-2.2607086307501338E-10</v>
      </c>
    </row>
    <row r="215" spans="1:14" hidden="1" x14ac:dyDescent="0.25">
      <c r="A215" t="s">
        <v>90</v>
      </c>
      <c r="B215" t="s">
        <v>73</v>
      </c>
      <c r="D215" t="s">
        <v>66</v>
      </c>
      <c r="E215">
        <v>8</v>
      </c>
      <c r="F215" t="s">
        <v>94</v>
      </c>
      <c r="G215">
        <v>-2.3578480000000002</v>
      </c>
      <c r="H215">
        <v>1.05</v>
      </c>
      <c r="I215">
        <v>4.9089999999999998</v>
      </c>
      <c r="J215">
        <v>2</v>
      </c>
      <c r="K215" s="4">
        <v>0.95238095199999995</v>
      </c>
      <c r="L215" s="4">
        <v>-0.2293244646737288</v>
      </c>
      <c r="M215">
        <v>-1.0706929931151724E-9</v>
      </c>
      <c r="N215">
        <v>-2.2901357563066431E-10</v>
      </c>
    </row>
    <row r="216" spans="1:14" hidden="1" x14ac:dyDescent="0.25">
      <c r="A216" t="s">
        <v>90</v>
      </c>
      <c r="B216" t="s">
        <v>60</v>
      </c>
      <c r="D216" t="s">
        <v>66</v>
      </c>
      <c r="E216" t="s">
        <v>64</v>
      </c>
      <c r="F216" t="s">
        <v>94</v>
      </c>
      <c r="G216">
        <v>-2.2942879999999999</v>
      </c>
      <c r="H216">
        <v>1.304</v>
      </c>
      <c r="I216">
        <v>4.9089999999999998</v>
      </c>
      <c r="J216">
        <v>2</v>
      </c>
      <c r="K216" s="4">
        <v>-2.6073619629999998</v>
      </c>
      <c r="L216" s="4">
        <v>-0.1840073023474959</v>
      </c>
      <c r="M216">
        <v>-8.591116939302238E-10</v>
      </c>
      <c r="N216">
        <v>-2.2820974717559826E-10</v>
      </c>
    </row>
    <row r="217" spans="1:14" hidden="1" x14ac:dyDescent="0.25">
      <c r="A217" t="s">
        <v>90</v>
      </c>
      <c r="B217" t="s">
        <v>73</v>
      </c>
      <c r="D217" t="s">
        <v>66</v>
      </c>
      <c r="E217">
        <v>9</v>
      </c>
      <c r="F217" t="s">
        <v>94</v>
      </c>
      <c r="G217">
        <v>-2.4520240000000002</v>
      </c>
      <c r="H217">
        <v>2.16</v>
      </c>
      <c r="I217">
        <v>4.9089999999999998</v>
      </c>
      <c r="J217">
        <v>2</v>
      </c>
      <c r="K217" s="4">
        <v>-0.46296296300000001</v>
      </c>
      <c r="L217" s="4">
        <v>-0.11592973639315814</v>
      </c>
      <c r="M217">
        <v>-5.4126434624601604E-10</v>
      </c>
      <c r="N217">
        <v>-2.3816072273200136E-10</v>
      </c>
    </row>
    <row r="218" spans="1:14" hidden="1" x14ac:dyDescent="0.25">
      <c r="A218" t="s">
        <v>90</v>
      </c>
      <c r="B218" t="s">
        <v>60</v>
      </c>
      <c r="D218" t="s">
        <v>69</v>
      </c>
      <c r="E218">
        <v>8</v>
      </c>
      <c r="F218" t="s">
        <v>94</v>
      </c>
      <c r="G218">
        <v>-2.3074088000000001</v>
      </c>
      <c r="H218">
        <v>8.07</v>
      </c>
      <c r="I218">
        <v>4.9089999999999998</v>
      </c>
      <c r="J218">
        <v>2</v>
      </c>
      <c r="K218" s="4">
        <v>1.1152416359999999</v>
      </c>
      <c r="L218" s="4">
        <v>-2.9903066459401977E-2</v>
      </c>
      <c r="M218">
        <v>-1.3961442699230187E-10</v>
      </c>
      <c r="N218">
        <v>-2.295148555363366E-10</v>
      </c>
    </row>
    <row r="219" spans="1:14" hidden="1" x14ac:dyDescent="0.25">
      <c r="A219" t="s">
        <v>212</v>
      </c>
      <c r="B219" t="s">
        <v>72</v>
      </c>
      <c r="D219" t="s">
        <v>69</v>
      </c>
      <c r="E219">
        <v>8</v>
      </c>
      <c r="F219" t="s">
        <v>94</v>
      </c>
      <c r="G219">
        <v>-2.2251591999999998</v>
      </c>
      <c r="H219">
        <v>5.64</v>
      </c>
      <c r="I219">
        <v>4.9089999999999998</v>
      </c>
      <c r="J219">
        <v>2</v>
      </c>
      <c r="K219" s="4">
        <v>15.780141843971601</v>
      </c>
      <c r="L219" s="4">
        <v>-4.2808972672784079E-2</v>
      </c>
      <c r="M219">
        <v>-1.9987081251196158E-10</v>
      </c>
      <c r="N219">
        <v>-2.2963360818241258E-10</v>
      </c>
    </row>
    <row r="220" spans="1:14" hidden="1" x14ac:dyDescent="0.25">
      <c r="A220" t="s">
        <v>90</v>
      </c>
      <c r="B220" t="s">
        <v>60</v>
      </c>
      <c r="D220" t="s">
        <v>66</v>
      </c>
      <c r="E220" t="s">
        <v>65</v>
      </c>
      <c r="F220" t="s">
        <v>94</v>
      </c>
      <c r="G220">
        <v>-2.327664</v>
      </c>
      <c r="H220">
        <v>1.59</v>
      </c>
      <c r="I220">
        <v>4.9089999999999998</v>
      </c>
      <c r="J220">
        <v>2</v>
      </c>
      <c r="K220" s="4">
        <v>1.886792453</v>
      </c>
      <c r="L220" s="4">
        <v>-0.15310447394289009</v>
      </c>
      <c r="M220">
        <v>-7.1482947839195961E-10</v>
      </c>
      <c r="N220">
        <v>-2.3152961308682331E-10</v>
      </c>
    </row>
    <row r="221" spans="1:14" hidden="1" x14ac:dyDescent="0.25">
      <c r="A221" t="s">
        <v>90</v>
      </c>
      <c r="B221" t="s">
        <v>60</v>
      </c>
      <c r="D221" t="s">
        <v>66</v>
      </c>
      <c r="E221">
        <v>7</v>
      </c>
      <c r="F221" t="s">
        <v>94</v>
      </c>
      <c r="G221">
        <v>-2.3306079999999998</v>
      </c>
      <c r="H221">
        <v>1.43</v>
      </c>
      <c r="I221">
        <v>4.9089999999999998</v>
      </c>
      <c r="J221">
        <v>2</v>
      </c>
      <c r="K221">
        <v>-2.7972027970000002</v>
      </c>
      <c r="L221" s="4">
        <v>-0.17045035558603291</v>
      </c>
      <c r="M221">
        <v>-7.9581566519562901E-10</v>
      </c>
      <c r="N221">
        <v>-2.3182244881437146E-10</v>
      </c>
    </row>
    <row r="222" spans="1:14" hidden="1" x14ac:dyDescent="0.25">
      <c r="A222" t="s">
        <v>212</v>
      </c>
      <c r="B222" t="s">
        <v>73</v>
      </c>
      <c r="D222" t="s">
        <v>70</v>
      </c>
      <c r="E222">
        <v>5</v>
      </c>
      <c r="F222" t="s">
        <v>94</v>
      </c>
      <c r="G222">
        <v>-2.163932</v>
      </c>
      <c r="H222">
        <v>3.14</v>
      </c>
      <c r="I222">
        <v>4.9089999999999998</v>
      </c>
      <c r="J222">
        <v>2</v>
      </c>
      <c r="K222" s="4">
        <v>23.8853503184713</v>
      </c>
      <c r="L222" s="4">
        <v>-7.7690165132682107E-2</v>
      </c>
      <c r="M222">
        <v>-3.6272761198797945E-10</v>
      </c>
      <c r="N222">
        <v>-2.3201562469795388E-10</v>
      </c>
    </row>
    <row r="223" spans="1:14" hidden="1" x14ac:dyDescent="0.25">
      <c r="A223" t="s">
        <v>90</v>
      </c>
      <c r="B223" t="s">
        <v>74</v>
      </c>
      <c r="D223" t="s">
        <v>70</v>
      </c>
      <c r="E223">
        <v>8</v>
      </c>
      <c r="F223" t="s">
        <v>94</v>
      </c>
      <c r="G223">
        <v>-2.2494488000000001</v>
      </c>
      <c r="H223">
        <v>1.29</v>
      </c>
      <c r="I223">
        <v>4.9089999999999998</v>
      </c>
      <c r="J223">
        <v>2</v>
      </c>
      <c r="K223" s="4">
        <v>1.5503875970000001</v>
      </c>
      <c r="L223" s="4">
        <v>-0.18920788182527562</v>
      </c>
      <c r="M223">
        <v>-8.8339267945402929E-10</v>
      </c>
      <c r="N223">
        <v>-2.3214026410586636E-10</v>
      </c>
    </row>
    <row r="224" spans="1:14" hidden="1" x14ac:dyDescent="0.25">
      <c r="A224" t="s">
        <v>90</v>
      </c>
      <c r="B224" t="s">
        <v>60</v>
      </c>
      <c r="D224" t="s">
        <v>70</v>
      </c>
      <c r="E224">
        <v>9</v>
      </c>
      <c r="F224" t="s">
        <v>94</v>
      </c>
      <c r="G224">
        <v>-2.3439768000000001</v>
      </c>
      <c r="H224">
        <v>1.97</v>
      </c>
      <c r="I224">
        <v>4.9089999999999998</v>
      </c>
      <c r="J224">
        <v>2</v>
      </c>
      <c r="K224" s="4">
        <v>0</v>
      </c>
      <c r="L224" s="4">
        <v>-0.12443764941852485</v>
      </c>
      <c r="M224">
        <v>-5.8098694137015075E-10</v>
      </c>
      <c r="N224">
        <v>-2.3315222540215867E-10</v>
      </c>
    </row>
    <row r="225" spans="1:14" hidden="1" x14ac:dyDescent="0.25">
      <c r="A225" t="s">
        <v>90</v>
      </c>
      <c r="B225" t="s">
        <v>60</v>
      </c>
      <c r="D225" t="s">
        <v>66</v>
      </c>
      <c r="E225">
        <v>6</v>
      </c>
      <c r="F225" t="s">
        <v>94</v>
      </c>
      <c r="G225">
        <v>-2.3455599999999999</v>
      </c>
      <c r="H225">
        <v>1.34</v>
      </c>
      <c r="I225">
        <v>4.9089999999999998</v>
      </c>
      <c r="J225">
        <v>2</v>
      </c>
      <c r="K225" s="4">
        <v>0.746268657</v>
      </c>
      <c r="L225" s="4">
        <v>-0.18306548249288324</v>
      </c>
      <c r="M225">
        <v>-8.5471443121102243E-10</v>
      </c>
      <c r="N225">
        <v>-2.3330970418064175E-10</v>
      </c>
    </row>
    <row r="226" spans="1:14" hidden="1" x14ac:dyDescent="0.25">
      <c r="A226" t="s">
        <v>90</v>
      </c>
      <c r="B226" t="s">
        <v>71</v>
      </c>
      <c r="D226" t="s">
        <v>69</v>
      </c>
      <c r="E226">
        <v>6</v>
      </c>
      <c r="F226" t="s">
        <v>94</v>
      </c>
      <c r="G226">
        <v>-2.2933248000000002</v>
      </c>
      <c r="H226">
        <v>10.85</v>
      </c>
      <c r="I226">
        <v>4.9089999999999998</v>
      </c>
      <c r="J226">
        <v>2</v>
      </c>
      <c r="K226" s="4">
        <v>0.46082949299999998</v>
      </c>
      <c r="L226" s="4">
        <v>-2.2651325399426468E-2</v>
      </c>
      <c r="M226">
        <v>-1.0575677315738225E-10</v>
      </c>
      <c r="N226">
        <v>-2.3374638190213837E-10</v>
      </c>
    </row>
    <row r="227" spans="1:14" hidden="1" x14ac:dyDescent="0.25">
      <c r="A227" t="s">
        <v>212</v>
      </c>
      <c r="B227" t="s">
        <v>72</v>
      </c>
      <c r="D227" t="s">
        <v>69</v>
      </c>
      <c r="E227">
        <v>6</v>
      </c>
      <c r="F227" t="s">
        <v>94</v>
      </c>
      <c r="G227">
        <v>-2.2698312</v>
      </c>
      <c r="H227">
        <v>7.93</v>
      </c>
      <c r="I227">
        <v>4.9089999999999998</v>
      </c>
      <c r="J227">
        <v>2</v>
      </c>
      <c r="K227" s="4">
        <v>14.249684741488</v>
      </c>
      <c r="L227" s="4">
        <v>-3.1057979256187633E-2</v>
      </c>
      <c r="M227">
        <v>-1.4500659934921444E-10</v>
      </c>
      <c r="N227">
        <v>-2.3424370194322071E-10</v>
      </c>
    </row>
    <row r="228" spans="1:14" hidden="1" x14ac:dyDescent="0.25">
      <c r="A228" t="s">
        <v>90</v>
      </c>
      <c r="B228" t="s">
        <v>74</v>
      </c>
      <c r="D228" t="s">
        <v>69</v>
      </c>
      <c r="E228" t="s">
        <v>65</v>
      </c>
      <c r="F228" t="s">
        <v>94</v>
      </c>
      <c r="G228">
        <v>-2.2788567999999998</v>
      </c>
      <c r="H228">
        <v>9.41</v>
      </c>
      <c r="I228">
        <v>4.9089999999999998</v>
      </c>
      <c r="J228">
        <v>2</v>
      </c>
      <c r="K228" s="4">
        <v>0.74388947900000002</v>
      </c>
      <c r="L228" s="4">
        <v>-2.6277269410514226E-2</v>
      </c>
      <c r="M228">
        <v>-1.2268594315074988E-10</v>
      </c>
      <c r="N228">
        <v>-2.351751324197507E-10</v>
      </c>
    </row>
    <row r="229" spans="1:14" hidden="1" x14ac:dyDescent="0.25">
      <c r="A229" t="s">
        <v>90</v>
      </c>
      <c r="B229" t="s">
        <v>73</v>
      </c>
      <c r="D229" t="s">
        <v>66</v>
      </c>
      <c r="E229">
        <v>7</v>
      </c>
      <c r="F229" t="s">
        <v>94</v>
      </c>
      <c r="G229">
        <v>-2.791992</v>
      </c>
      <c r="H229">
        <v>1.29</v>
      </c>
      <c r="I229">
        <v>4.9089999999999998</v>
      </c>
      <c r="J229">
        <v>2</v>
      </c>
      <c r="K229" s="4">
        <v>3.8759689919999998</v>
      </c>
      <c r="L229" s="4">
        <v>-0.22102853343946616</v>
      </c>
      <c r="M229">
        <v>-1.0319601197755236E-9</v>
      </c>
      <c r="N229">
        <v>-2.7118120890414042E-10</v>
      </c>
    </row>
    <row r="230" spans="1:14" hidden="1" x14ac:dyDescent="0.25">
      <c r="A230" t="s">
        <v>90</v>
      </c>
      <c r="B230" t="s">
        <v>74</v>
      </c>
      <c r="D230" t="s">
        <v>69</v>
      </c>
      <c r="E230">
        <v>8</v>
      </c>
      <c r="F230" t="s">
        <v>94</v>
      </c>
      <c r="G230">
        <v>-2.2949928000000002</v>
      </c>
      <c r="H230">
        <v>10.48</v>
      </c>
      <c r="I230">
        <v>4.9089999999999998</v>
      </c>
      <c r="J230">
        <v>2</v>
      </c>
      <c r="K230" s="4">
        <v>1.240458015</v>
      </c>
      <c r="L230" s="4">
        <v>-2.3761446012458616E-2</v>
      </c>
      <c r="M230">
        <v>-1.1093981528756803E-10</v>
      </c>
      <c r="N230">
        <v>-2.3684034716107415E-10</v>
      </c>
    </row>
    <row r="231" spans="1:14" hidden="1" x14ac:dyDescent="0.25">
      <c r="A231" t="s">
        <v>90</v>
      </c>
      <c r="B231" t="s">
        <v>74</v>
      </c>
      <c r="D231" t="s">
        <v>69</v>
      </c>
      <c r="E231" t="s">
        <v>62</v>
      </c>
      <c r="F231" t="s">
        <v>94</v>
      </c>
      <c r="G231">
        <v>-2.2963928</v>
      </c>
      <c r="H231">
        <v>3.43</v>
      </c>
      <c r="I231">
        <v>4.9089999999999998</v>
      </c>
      <c r="J231">
        <v>2</v>
      </c>
      <c r="K231" s="4">
        <v>5.2478134110000001</v>
      </c>
      <c r="L231" s="4">
        <v>-7.2644857808886423E-2</v>
      </c>
      <c r="M231">
        <v>-3.3917157662390983E-10</v>
      </c>
      <c r="N231">
        <v>-2.369848253860278E-10</v>
      </c>
    </row>
    <row r="232" spans="1:14" hidden="1" x14ac:dyDescent="0.25">
      <c r="A232" t="s">
        <v>90</v>
      </c>
      <c r="B232" t="s">
        <v>73</v>
      </c>
      <c r="D232" t="s">
        <v>66</v>
      </c>
      <c r="E232" t="s">
        <v>62</v>
      </c>
      <c r="F232" t="s">
        <v>94</v>
      </c>
      <c r="G232">
        <v>-2.8215279999999998</v>
      </c>
      <c r="H232">
        <v>2.0499999999999998</v>
      </c>
      <c r="I232">
        <v>4.9089999999999998</v>
      </c>
      <c r="J232">
        <v>2</v>
      </c>
      <c r="K232" s="4">
        <v>1.463414634</v>
      </c>
      <c r="L232" s="4">
        <v>-0.14055761720837329</v>
      </c>
      <c r="M232">
        <v>-6.5624945898417398E-10</v>
      </c>
      <c r="N232">
        <v>-2.7404998796446455E-10</v>
      </c>
    </row>
    <row r="233" spans="1:14" x14ac:dyDescent="0.25">
      <c r="A233" t="s">
        <v>90</v>
      </c>
      <c r="B233" t="s">
        <v>73</v>
      </c>
      <c r="D233" t="s">
        <v>69</v>
      </c>
      <c r="E233" t="s">
        <v>65</v>
      </c>
      <c r="F233" t="s">
        <v>94</v>
      </c>
      <c r="G233">
        <v>-2.4450647999999999</v>
      </c>
      <c r="H233">
        <v>9.48</v>
      </c>
      <c r="I233">
        <v>4.9089999999999998</v>
      </c>
      <c r="J233">
        <v>2</v>
      </c>
      <c r="K233" s="4">
        <v>2.3206751049999998</v>
      </c>
      <c r="L233" s="4">
        <v>-2.6339402500672539E-2</v>
      </c>
      <c r="M233">
        <v>-1.2297603633539003E-10</v>
      </c>
      <c r="N233">
        <v>-2.3748478803412052E-10</v>
      </c>
    </row>
    <row r="234" spans="1:14" hidden="1" x14ac:dyDescent="0.25">
      <c r="A234" t="s">
        <v>216</v>
      </c>
      <c r="B234" t="s">
        <v>73</v>
      </c>
      <c r="D234" t="s">
        <v>66</v>
      </c>
      <c r="E234" t="s">
        <v>64</v>
      </c>
      <c r="G234">
        <v>2.9259332999999998E-2</v>
      </c>
      <c r="H234">
        <v>1.78</v>
      </c>
      <c r="I234">
        <v>4.9089999999999998</v>
      </c>
      <c r="J234">
        <v>2</v>
      </c>
      <c r="K234" s="4">
        <v>28.65</v>
      </c>
      <c r="L234" s="4">
        <v>2.2294988563614066E-3</v>
      </c>
      <c r="M234">
        <v>1.0409307210465772E-11</v>
      </c>
      <c r="N234">
        <v>3.774407584972311E-12</v>
      </c>
    </row>
    <row r="235" spans="1:14" hidden="1" x14ac:dyDescent="0.25">
      <c r="A235" t="s">
        <v>212</v>
      </c>
      <c r="B235" t="s">
        <v>74</v>
      </c>
      <c r="D235" t="s">
        <v>70</v>
      </c>
      <c r="E235">
        <v>1</v>
      </c>
      <c r="F235" t="s">
        <v>94</v>
      </c>
      <c r="G235">
        <v>-2.2186520000000001</v>
      </c>
      <c r="H235">
        <v>1.65</v>
      </c>
      <c r="I235">
        <v>4.9089999999999998</v>
      </c>
      <c r="J235">
        <v>2</v>
      </c>
      <c r="K235" s="4">
        <v>63.030303030303003</v>
      </c>
      <c r="L235" s="4">
        <v>-0.15158538348489534</v>
      </c>
      <c r="M235">
        <v>-7.077369969526278E-10</v>
      </c>
      <c r="N235">
        <v>-2.3788267365488612E-10</v>
      </c>
    </row>
    <row r="236" spans="1:14" hidden="1" x14ac:dyDescent="0.25">
      <c r="A236" t="s">
        <v>216</v>
      </c>
      <c r="B236" t="s">
        <v>73</v>
      </c>
      <c r="D236" t="s">
        <v>66</v>
      </c>
      <c r="E236" t="s">
        <v>63</v>
      </c>
      <c r="G236">
        <v>-6.8996666999999998E-2</v>
      </c>
      <c r="H236">
        <v>1.72</v>
      </c>
      <c r="I236">
        <v>4.9089999999999998</v>
      </c>
      <c r="J236">
        <v>2</v>
      </c>
      <c r="K236" s="4">
        <v>104.65</v>
      </c>
      <c r="L236" s="4">
        <v>-5.4407967143192031E-3</v>
      </c>
      <c r="M236">
        <v>-2.540253577948493E-11</v>
      </c>
      <c r="N236">
        <v>-8.9004606927508822E-12</v>
      </c>
    </row>
    <row r="237" spans="1:14" x14ac:dyDescent="0.25">
      <c r="A237" t="s">
        <v>90</v>
      </c>
      <c r="B237" t="s">
        <v>73</v>
      </c>
      <c r="D237" t="s">
        <v>69</v>
      </c>
      <c r="E237" t="s">
        <v>63</v>
      </c>
      <c r="F237" t="s">
        <v>94</v>
      </c>
      <c r="G237">
        <v>-2.4583848000000001</v>
      </c>
      <c r="H237">
        <v>0.76</v>
      </c>
      <c r="I237">
        <v>4.9089999999999998</v>
      </c>
      <c r="J237">
        <v>2</v>
      </c>
      <c r="K237" s="4">
        <v>0</v>
      </c>
      <c r="L237" s="4">
        <v>-0.33033923034743046</v>
      </c>
      <c r="M237">
        <v>-1.542320832569118E-9</v>
      </c>
      <c r="N237">
        <v>-2.3877853590395803E-10</v>
      </c>
    </row>
    <row r="238" spans="1:14" hidden="1" x14ac:dyDescent="0.25">
      <c r="A238" t="s">
        <v>90</v>
      </c>
      <c r="B238" t="s">
        <v>60</v>
      </c>
      <c r="D238" t="s">
        <v>69</v>
      </c>
      <c r="E238" t="s">
        <v>65</v>
      </c>
      <c r="F238" t="s">
        <v>94</v>
      </c>
      <c r="G238">
        <v>-2.4017447999999999</v>
      </c>
      <c r="H238">
        <v>7.28</v>
      </c>
      <c r="I238">
        <v>4.9089999999999998</v>
      </c>
      <c r="J238">
        <v>2</v>
      </c>
      <c r="K238" s="4">
        <v>3.4340659339999999</v>
      </c>
      <c r="L238" s="4">
        <v>-3.4503265173845193E-2</v>
      </c>
      <c r="M238">
        <v>-1.6109229477016582E-10</v>
      </c>
      <c r="N238">
        <v>-2.3889833080603124E-10</v>
      </c>
    </row>
    <row r="239" spans="1:14" hidden="1" x14ac:dyDescent="0.25">
      <c r="A239" t="s">
        <v>90</v>
      </c>
      <c r="B239" t="s">
        <v>74</v>
      </c>
      <c r="D239" t="s">
        <v>66</v>
      </c>
      <c r="E239" t="s">
        <v>64</v>
      </c>
      <c r="F239" t="s">
        <v>94</v>
      </c>
      <c r="G239">
        <v>-2.3202799999999999</v>
      </c>
      <c r="H239">
        <v>0.9</v>
      </c>
      <c r="I239">
        <v>4.9089999999999998</v>
      </c>
      <c r="J239">
        <v>2</v>
      </c>
      <c r="K239" s="4">
        <v>1.111111111</v>
      </c>
      <c r="L239" s="4">
        <v>-0.27973751249323348</v>
      </c>
      <c r="M239">
        <v>-1.3060664720796578E-9</v>
      </c>
      <c r="N239">
        <v>-2.3944995413968061E-10</v>
      </c>
    </row>
    <row r="240" spans="1:14" hidden="1" x14ac:dyDescent="0.25">
      <c r="A240" t="s">
        <v>90</v>
      </c>
      <c r="B240" t="s">
        <v>74</v>
      </c>
      <c r="D240" t="s">
        <v>66</v>
      </c>
      <c r="E240" t="s">
        <v>64</v>
      </c>
      <c r="F240" t="s">
        <v>94</v>
      </c>
      <c r="G240">
        <v>-2.3202799999999999</v>
      </c>
      <c r="H240">
        <v>1.1299999999999999</v>
      </c>
      <c r="I240">
        <v>4.9089999999999998</v>
      </c>
      <c r="J240">
        <v>2</v>
      </c>
      <c r="K240" s="4">
        <v>1.769911504</v>
      </c>
      <c r="L240" s="4">
        <v>-0.22279978871142495</v>
      </c>
      <c r="M240">
        <v>-1.0402299335147718E-9</v>
      </c>
      <c r="N240">
        <v>-2.3944995413968061E-10</v>
      </c>
    </row>
    <row r="241" spans="1:14" hidden="1" x14ac:dyDescent="0.25">
      <c r="A241" t="s">
        <v>212</v>
      </c>
      <c r="B241" t="s">
        <v>74</v>
      </c>
      <c r="D241" t="s">
        <v>66</v>
      </c>
      <c r="E241">
        <v>1</v>
      </c>
      <c r="F241" t="s">
        <v>94</v>
      </c>
      <c r="G241">
        <v>-2.2335848</v>
      </c>
      <c r="H241">
        <v>0.92</v>
      </c>
      <c r="I241">
        <v>4.9089999999999998</v>
      </c>
      <c r="J241">
        <v>2</v>
      </c>
      <c r="K241" s="4">
        <v>13.0434782608696</v>
      </c>
      <c r="L241" s="4">
        <v>-0.27369489787196422</v>
      </c>
      <c r="M241">
        <v>-1.2778541086744135E-9</v>
      </c>
      <c r="N241">
        <v>-2.3948376043602787E-10</v>
      </c>
    </row>
    <row r="242" spans="1:14" hidden="1" x14ac:dyDescent="0.25">
      <c r="A242" t="s">
        <v>90</v>
      </c>
      <c r="B242" t="s">
        <v>60</v>
      </c>
      <c r="D242" t="s">
        <v>66</v>
      </c>
      <c r="E242">
        <v>8</v>
      </c>
      <c r="F242" t="s">
        <v>94</v>
      </c>
      <c r="G242">
        <v>-2.4166639999999999</v>
      </c>
      <c r="H242">
        <v>1.07</v>
      </c>
      <c r="I242">
        <v>4.9089999999999998</v>
      </c>
      <c r="J242">
        <v>2</v>
      </c>
      <c r="K242">
        <v>-1.869158879</v>
      </c>
      <c r="L242" s="4">
        <v>-0.23620941884769314</v>
      </c>
      <c r="M242">
        <v>-1.1028381556579945E-9</v>
      </c>
      <c r="N242">
        <v>-2.4038232360033696E-10</v>
      </c>
    </row>
    <row r="243" spans="1:14" hidden="1" x14ac:dyDescent="0.25">
      <c r="A243" t="s">
        <v>90</v>
      </c>
      <c r="B243" t="s">
        <v>72</v>
      </c>
      <c r="D243" t="s">
        <v>69</v>
      </c>
      <c r="E243" t="s">
        <v>62</v>
      </c>
      <c r="F243" t="s">
        <v>94</v>
      </c>
      <c r="G243">
        <v>-2.4289367999999998</v>
      </c>
      <c r="H243">
        <v>6.68</v>
      </c>
      <c r="I243">
        <v>4.9089999999999998</v>
      </c>
      <c r="J243">
        <v>2</v>
      </c>
      <c r="K243" s="4">
        <v>22.00598802</v>
      </c>
      <c r="L243" s="4">
        <v>-3.8028086094298162E-2</v>
      </c>
      <c r="M243">
        <v>-1.7754933116566867E-10</v>
      </c>
      <c r="N243">
        <v>-2.4160308253955325E-10</v>
      </c>
    </row>
    <row r="244" spans="1:14" hidden="1" x14ac:dyDescent="0.25">
      <c r="A244" t="s">
        <v>90</v>
      </c>
      <c r="B244" t="s">
        <v>72</v>
      </c>
      <c r="D244" t="s">
        <v>66</v>
      </c>
      <c r="E244">
        <v>7</v>
      </c>
      <c r="F244" t="s">
        <v>94</v>
      </c>
      <c r="G244">
        <v>-2.4567040000000002</v>
      </c>
      <c r="H244">
        <v>0.69</v>
      </c>
      <c r="I244">
        <v>4.9089999999999998</v>
      </c>
      <c r="J244">
        <v>2</v>
      </c>
      <c r="K244" s="4">
        <v>4.3478260869999996</v>
      </c>
      <c r="L244" s="4">
        <v>-0.37236466144541924</v>
      </c>
      <c r="M244">
        <v>-1.7385333678225181E-9</v>
      </c>
      <c r="N244">
        <v>-2.4436504864484363E-10</v>
      </c>
    </row>
    <row r="245" spans="1:14" hidden="1" x14ac:dyDescent="0.25">
      <c r="A245" t="s">
        <v>90</v>
      </c>
      <c r="B245" t="s">
        <v>74</v>
      </c>
      <c r="D245" t="s">
        <v>66</v>
      </c>
      <c r="E245" t="s">
        <v>62</v>
      </c>
      <c r="F245" t="s">
        <v>94</v>
      </c>
      <c r="G245">
        <v>-2.3837440000000001</v>
      </c>
      <c r="H245">
        <v>1.03</v>
      </c>
      <c r="I245">
        <v>4.9089999999999998</v>
      </c>
      <c r="J245">
        <v>2</v>
      </c>
      <c r="K245" s="4">
        <v>1.941747573</v>
      </c>
      <c r="L245" s="4">
        <v>-0.25111647693783662</v>
      </c>
      <c r="M245">
        <v>-1.1724377191750655E-9</v>
      </c>
      <c r="N245">
        <v>-2.4599935847429568E-10</v>
      </c>
    </row>
    <row r="246" spans="1:14" hidden="1" x14ac:dyDescent="0.25">
      <c r="A246" t="s">
        <v>90</v>
      </c>
      <c r="B246" t="s">
        <v>74</v>
      </c>
      <c r="D246" t="s">
        <v>69</v>
      </c>
      <c r="E246" t="s">
        <v>63</v>
      </c>
      <c r="F246" t="s">
        <v>94</v>
      </c>
      <c r="G246">
        <v>-2.3945848000000001</v>
      </c>
      <c r="H246">
        <v>7.66</v>
      </c>
      <c r="I246">
        <v>4.9089999999999998</v>
      </c>
      <c r="J246">
        <v>2</v>
      </c>
      <c r="K246" s="4">
        <v>1.566579634</v>
      </c>
      <c r="L246" s="4">
        <v>-3.3919877358452886E-2</v>
      </c>
      <c r="M246">
        <v>-1.5836851539888068E-10</v>
      </c>
      <c r="N246">
        <v>-2.4711811528935145E-10</v>
      </c>
    </row>
    <row r="247" spans="1:14" hidden="1" x14ac:dyDescent="0.25">
      <c r="A247" t="s">
        <v>212</v>
      </c>
      <c r="B247" t="s">
        <v>72</v>
      </c>
      <c r="D247" t="s">
        <v>70</v>
      </c>
      <c r="E247">
        <v>5</v>
      </c>
      <c r="F247" t="s">
        <v>94</v>
      </c>
      <c r="G247">
        <v>-2.3978920000000001</v>
      </c>
      <c r="H247">
        <v>1.23</v>
      </c>
      <c r="I247">
        <v>4.9089999999999998</v>
      </c>
      <c r="J247">
        <v>2</v>
      </c>
      <c r="K247" s="4">
        <v>231.707317073171</v>
      </c>
      <c r="L247" s="4">
        <v>-0.2115326104379196</v>
      </c>
      <c r="M247">
        <v>-9.8762460487360296E-10</v>
      </c>
      <c r="N247">
        <v>-2.4745941413618487E-10</v>
      </c>
    </row>
    <row r="248" spans="1:14" hidden="1" x14ac:dyDescent="0.25">
      <c r="A248" t="s">
        <v>212</v>
      </c>
      <c r="B248" t="s">
        <v>74</v>
      </c>
      <c r="D248" t="s">
        <v>70</v>
      </c>
      <c r="E248">
        <v>5</v>
      </c>
      <c r="F248" t="s">
        <v>94</v>
      </c>
      <c r="G248">
        <v>-2.308236</v>
      </c>
      <c r="H248">
        <v>2.06</v>
      </c>
      <c r="I248">
        <v>4.9089999999999998</v>
      </c>
      <c r="J248">
        <v>2</v>
      </c>
      <c r="K248" s="4">
        <v>9.7087378640776603</v>
      </c>
      <c r="L248" s="4">
        <v>-0.12631795122187883</v>
      </c>
      <c r="M248">
        <v>-5.8976588245983018E-10</v>
      </c>
      <c r="N248">
        <v>-2.474878219326238E-10</v>
      </c>
    </row>
    <row r="249" spans="1:14" hidden="1" x14ac:dyDescent="0.25">
      <c r="A249" t="s">
        <v>212</v>
      </c>
      <c r="B249" t="s">
        <v>73</v>
      </c>
      <c r="D249" t="s">
        <v>66</v>
      </c>
      <c r="E249">
        <v>5</v>
      </c>
      <c r="F249" t="s">
        <v>94</v>
      </c>
      <c r="G249">
        <v>-1.5576407999999999</v>
      </c>
      <c r="H249">
        <v>1.01</v>
      </c>
      <c r="I249">
        <v>4.9089999999999998</v>
      </c>
      <c r="J249">
        <v>2</v>
      </c>
      <c r="K249" s="4">
        <v>13.8613861386139</v>
      </c>
      <c r="L249" s="4">
        <v>-0.17385933891369224</v>
      </c>
      <c r="M249">
        <v>-8.1173186745413774E-10</v>
      </c>
      <c r="N249">
        <v>-1.6700940845970241E-10</v>
      </c>
    </row>
    <row r="250" spans="1:14" hidden="1" x14ac:dyDescent="0.25">
      <c r="A250" t="s">
        <v>212</v>
      </c>
      <c r="B250" t="s">
        <v>72</v>
      </c>
      <c r="D250" t="s">
        <v>70</v>
      </c>
      <c r="E250">
        <v>7</v>
      </c>
      <c r="F250" t="s">
        <v>94</v>
      </c>
      <c r="G250">
        <v>-2.4314840000000002</v>
      </c>
      <c r="H250">
        <v>1.83</v>
      </c>
      <c r="I250">
        <v>4.9089999999999998</v>
      </c>
      <c r="J250">
        <v>2</v>
      </c>
      <c r="K250" s="4">
        <v>159.56284153005501</v>
      </c>
      <c r="L250" s="4">
        <v>-0.14416941888876694</v>
      </c>
      <c r="M250">
        <v>-6.7311259984976401E-10</v>
      </c>
      <c r="N250">
        <v>-2.5092606594521663E-10</v>
      </c>
    </row>
    <row r="251" spans="1:14" hidden="1" x14ac:dyDescent="0.25">
      <c r="A251" t="s">
        <v>212</v>
      </c>
      <c r="B251" t="s">
        <v>74</v>
      </c>
      <c r="D251" t="s">
        <v>69</v>
      </c>
      <c r="E251">
        <v>2</v>
      </c>
      <c r="F251" t="s">
        <v>94</v>
      </c>
      <c r="G251">
        <v>-2.3662391999999999</v>
      </c>
      <c r="H251">
        <v>12.24</v>
      </c>
      <c r="I251">
        <v>4.9089999999999998</v>
      </c>
      <c r="J251">
        <v>2</v>
      </c>
      <c r="K251" s="4">
        <v>2.20588235294117</v>
      </c>
      <c r="L251" s="4">
        <v>-2.1793616797755974E-2</v>
      </c>
      <c r="M251">
        <v>-1.0175221746704288E-10</v>
      </c>
      <c r="N251">
        <v>-2.5370689382697183E-10</v>
      </c>
    </row>
    <row r="252" spans="1:14" hidden="1" x14ac:dyDescent="0.25">
      <c r="A252" t="s">
        <v>90</v>
      </c>
      <c r="B252" t="s">
        <v>60</v>
      </c>
      <c r="D252" t="s">
        <v>69</v>
      </c>
      <c r="E252" t="s">
        <v>62</v>
      </c>
      <c r="F252" t="s">
        <v>94</v>
      </c>
      <c r="G252">
        <v>-2.5730567999999998</v>
      </c>
      <c r="H252">
        <v>5.41</v>
      </c>
      <c r="I252">
        <v>4.9089999999999998</v>
      </c>
      <c r="J252">
        <v>2</v>
      </c>
      <c r="K252" s="4">
        <v>4.4362292050000001</v>
      </c>
      <c r="L252" s="4">
        <v>-4.974126482922249E-2</v>
      </c>
      <c r="M252">
        <v>-2.322369913611569E-10</v>
      </c>
      <c r="N252">
        <v>-2.5593850545199817E-10</v>
      </c>
    </row>
    <row r="253" spans="1:14" hidden="1" x14ac:dyDescent="0.25">
      <c r="A253" t="s">
        <v>212</v>
      </c>
      <c r="B253" t="s">
        <v>60</v>
      </c>
      <c r="D253" t="s">
        <v>66</v>
      </c>
      <c r="E253">
        <v>1</v>
      </c>
      <c r="F253" t="s">
        <v>94</v>
      </c>
      <c r="G253">
        <v>-2.7616527999999998</v>
      </c>
      <c r="H253">
        <v>1.04</v>
      </c>
      <c r="I253">
        <v>4.9089999999999998</v>
      </c>
      <c r="J253">
        <v>2</v>
      </c>
      <c r="K253" s="4">
        <v>10.5769230769231</v>
      </c>
      <c r="L253" s="4">
        <v>-0.25899330637582424</v>
      </c>
      <c r="M253">
        <v>-1.2092138481380857E-9</v>
      </c>
      <c r="N253">
        <v>-2.5617893706734759E-10</v>
      </c>
    </row>
    <row r="254" spans="1:14" hidden="1" x14ac:dyDescent="0.25">
      <c r="A254" t="s">
        <v>212</v>
      </c>
      <c r="B254" t="s">
        <v>72</v>
      </c>
      <c r="D254" t="s">
        <v>70</v>
      </c>
      <c r="E254">
        <v>4</v>
      </c>
      <c r="F254" t="s">
        <v>94</v>
      </c>
      <c r="G254">
        <v>-2.4877319999999998</v>
      </c>
      <c r="H254">
        <v>0.79</v>
      </c>
      <c r="I254">
        <v>4.9089999999999998</v>
      </c>
      <c r="J254">
        <v>2</v>
      </c>
      <c r="K254" s="4">
        <v>54.430379746835399</v>
      </c>
      <c r="L254" s="4">
        <v>-0.34168768221929724</v>
      </c>
      <c r="M254">
        <v>-1.595305619513677E-9</v>
      </c>
      <c r="N254">
        <v>-2.5673078822892747E-10</v>
      </c>
    </row>
    <row r="255" spans="1:14" hidden="1" x14ac:dyDescent="0.25">
      <c r="A255" t="s">
        <v>212</v>
      </c>
      <c r="B255" t="s">
        <v>71</v>
      </c>
      <c r="D255" t="s">
        <v>66</v>
      </c>
      <c r="E255">
        <v>8</v>
      </c>
      <c r="F255" t="s">
        <v>94</v>
      </c>
      <c r="G255">
        <v>-2.8253567999999998</v>
      </c>
      <c r="H255">
        <v>0.9</v>
      </c>
      <c r="I255">
        <v>4.9089999999999998</v>
      </c>
      <c r="J255">
        <v>2</v>
      </c>
      <c r="K255" s="4">
        <v>8.8888888888888999</v>
      </c>
      <c r="L255" s="4">
        <v>-0.30278272282764418</v>
      </c>
      <c r="M255">
        <v>-1.4136622546099879E-9</v>
      </c>
      <c r="N255">
        <v>-2.5917621290466276E-10</v>
      </c>
    </row>
    <row r="256" spans="1:14" hidden="1" x14ac:dyDescent="0.25">
      <c r="A256" t="s">
        <v>90</v>
      </c>
      <c r="B256" t="s">
        <v>74</v>
      </c>
      <c r="D256" t="s">
        <v>69</v>
      </c>
      <c r="E256">
        <v>7</v>
      </c>
      <c r="F256" t="s">
        <v>94</v>
      </c>
      <c r="G256">
        <v>-2.5115607999999998</v>
      </c>
      <c r="H256">
        <v>7.19</v>
      </c>
      <c r="I256">
        <v>4.9089999999999998</v>
      </c>
      <c r="J256">
        <v>2</v>
      </c>
      <c r="K256" s="4">
        <v>2.503477051</v>
      </c>
      <c r="L256" s="4">
        <v>-3.7902479996644922E-2</v>
      </c>
      <c r="M256">
        <v>-1.7696288885633549E-10</v>
      </c>
      <c r="N256">
        <v>-2.5918989017662502E-10</v>
      </c>
    </row>
    <row r="257" spans="1:14" hidden="1" x14ac:dyDescent="0.25">
      <c r="A257" t="s">
        <v>90</v>
      </c>
      <c r="B257" t="s">
        <v>74</v>
      </c>
      <c r="D257" t="s">
        <v>69</v>
      </c>
      <c r="E257">
        <v>6</v>
      </c>
      <c r="F257" t="s">
        <v>94</v>
      </c>
      <c r="G257">
        <v>-2.5237848000000001</v>
      </c>
      <c r="H257">
        <v>5.43</v>
      </c>
      <c r="I257">
        <v>4.9089999999999998</v>
      </c>
      <c r="J257">
        <v>2</v>
      </c>
      <c r="K257" s="4">
        <v>1.4732965010000001</v>
      </c>
      <c r="L257" s="4">
        <v>-5.0431897913937672E-2</v>
      </c>
      <c r="M257">
        <v>-2.3546148817038355E-10</v>
      </c>
      <c r="N257">
        <v>-2.6045139147793498E-10</v>
      </c>
    </row>
    <row r="258" spans="1:14" hidden="1" x14ac:dyDescent="0.25">
      <c r="A258" t="s">
        <v>212</v>
      </c>
      <c r="B258" t="s">
        <v>74</v>
      </c>
      <c r="D258" t="s">
        <v>66</v>
      </c>
      <c r="E258">
        <v>5</v>
      </c>
      <c r="F258" t="s">
        <v>94</v>
      </c>
      <c r="G258">
        <v>-2.4353927999999998</v>
      </c>
      <c r="H258">
        <v>1.08</v>
      </c>
      <c r="I258">
        <v>4.9089999999999998</v>
      </c>
      <c r="J258">
        <v>2</v>
      </c>
      <c r="K258" s="4">
        <v>11.1111111111111</v>
      </c>
      <c r="L258" s="4">
        <v>-0.25421275989303682</v>
      </c>
      <c r="M258">
        <v>-1.1868939546645997E-9</v>
      </c>
      <c r="N258">
        <v>-2.6112150560964913E-10</v>
      </c>
    </row>
    <row r="259" spans="1:14" hidden="1" x14ac:dyDescent="0.25">
      <c r="A259" t="s">
        <v>212</v>
      </c>
      <c r="B259" t="s">
        <v>72</v>
      </c>
      <c r="D259" t="s">
        <v>70</v>
      </c>
      <c r="E259">
        <v>8</v>
      </c>
      <c r="F259" t="s">
        <v>94</v>
      </c>
      <c r="G259">
        <v>-2.5323319999999998</v>
      </c>
      <c r="H259">
        <v>1.1299999999999999</v>
      </c>
      <c r="I259">
        <v>4.9089999999999998</v>
      </c>
      <c r="J259">
        <v>2</v>
      </c>
      <c r="K259" s="4">
        <v>223.00884955752201</v>
      </c>
      <c r="L259" s="4">
        <v>-0.24316161607529266</v>
      </c>
      <c r="M259">
        <v>-1.135297269293934E-9</v>
      </c>
      <c r="N259">
        <v>-2.6133345168102367E-10</v>
      </c>
    </row>
    <row r="260" spans="1:14" x14ac:dyDescent="0.25">
      <c r="A260" t="s">
        <v>90</v>
      </c>
      <c r="B260" t="s">
        <v>73</v>
      </c>
      <c r="D260" t="s">
        <v>69</v>
      </c>
      <c r="E260">
        <v>7</v>
      </c>
      <c r="F260" t="s">
        <v>94</v>
      </c>
      <c r="G260">
        <v>-2.6929528</v>
      </c>
      <c r="H260">
        <v>10.18</v>
      </c>
      <c r="I260">
        <v>4.9089999999999998</v>
      </c>
      <c r="J260">
        <v>2</v>
      </c>
      <c r="K260" s="4">
        <v>0.78585461700000003</v>
      </c>
      <c r="L260" s="4">
        <v>-2.7014992190299618E-2</v>
      </c>
      <c r="M260">
        <v>-1.2613029703728986E-10</v>
      </c>
      <c r="N260">
        <v>-2.6156170785080686E-10</v>
      </c>
    </row>
    <row r="261" spans="1:14" hidden="1" x14ac:dyDescent="0.25">
      <c r="A261" t="s">
        <v>212</v>
      </c>
      <c r="B261" t="s">
        <v>72</v>
      </c>
      <c r="D261" t="s">
        <v>69</v>
      </c>
      <c r="E261">
        <v>1</v>
      </c>
      <c r="F261" t="s">
        <v>94</v>
      </c>
      <c r="G261">
        <v>-2.5466152000000002</v>
      </c>
      <c r="H261">
        <v>3.87</v>
      </c>
      <c r="I261">
        <v>4.9089999999999998</v>
      </c>
      <c r="J261">
        <v>2</v>
      </c>
      <c r="K261" s="4">
        <v>12.9198966408269</v>
      </c>
      <c r="L261" s="4">
        <v>-7.1401146185390049E-2</v>
      </c>
      <c r="M261">
        <v>-3.3336481142496765E-10</v>
      </c>
      <c r="N261">
        <v>-2.6280745981149412E-10</v>
      </c>
    </row>
    <row r="262" spans="1:14" hidden="1" x14ac:dyDescent="0.25">
      <c r="A262" t="s">
        <v>212</v>
      </c>
      <c r="B262" t="s">
        <v>60</v>
      </c>
      <c r="D262" t="s">
        <v>66</v>
      </c>
      <c r="E262">
        <v>7</v>
      </c>
      <c r="F262" t="s">
        <v>94</v>
      </c>
      <c r="G262">
        <v>-2.8593008000000002</v>
      </c>
      <c r="H262">
        <v>1.1100000000000001</v>
      </c>
      <c r="I262">
        <v>4.9089999999999998</v>
      </c>
      <c r="J262">
        <v>2</v>
      </c>
      <c r="K262" s="4">
        <v>13.5135135135135</v>
      </c>
      <c r="L262" s="4">
        <v>-0.25124051148561988</v>
      </c>
      <c r="M262">
        <v>-1.1730168240752108E-9</v>
      </c>
      <c r="N262">
        <v>-2.6523704924088084E-10</v>
      </c>
    </row>
    <row r="263" spans="1:14" x14ac:dyDescent="0.25">
      <c r="A263" t="s">
        <v>90</v>
      </c>
      <c r="B263" t="s">
        <v>73</v>
      </c>
      <c r="D263" t="s">
        <v>69</v>
      </c>
      <c r="E263">
        <v>8</v>
      </c>
      <c r="F263" t="s">
        <v>94</v>
      </c>
      <c r="G263">
        <v>-2.7427847999999999</v>
      </c>
      <c r="H263">
        <v>8.14</v>
      </c>
      <c r="I263">
        <v>4.9089999999999998</v>
      </c>
      <c r="J263">
        <v>2</v>
      </c>
      <c r="K263" s="4">
        <v>0.85995085999999998</v>
      </c>
      <c r="L263" s="4">
        <v>-3.441051812846186E-2</v>
      </c>
      <c r="M263">
        <v>-1.6065926808997555E-10</v>
      </c>
      <c r="N263">
        <v>-2.6640180123291936E-10</v>
      </c>
    </row>
    <row r="264" spans="1:14" hidden="1" x14ac:dyDescent="0.25">
      <c r="A264" t="s">
        <v>212</v>
      </c>
      <c r="B264" t="s">
        <v>72</v>
      </c>
      <c r="D264" t="s">
        <v>70</v>
      </c>
      <c r="E264">
        <v>1</v>
      </c>
      <c r="F264" t="s">
        <v>94</v>
      </c>
      <c r="G264">
        <v>-2.5825800000000001</v>
      </c>
      <c r="H264">
        <v>1.07</v>
      </c>
      <c r="I264">
        <v>4.9089999999999998</v>
      </c>
      <c r="J264">
        <v>2</v>
      </c>
      <c r="K264" s="4">
        <v>70.093457943925202</v>
      </c>
      <c r="L264" s="4">
        <v>-0.26189235883120826</v>
      </c>
      <c r="M264">
        <v>-1.2227492341470283E-9</v>
      </c>
      <c r="N264">
        <v>-2.6651898157207586E-10</v>
      </c>
    </row>
    <row r="265" spans="1:14" hidden="1" x14ac:dyDescent="0.25">
      <c r="A265" t="s">
        <v>90</v>
      </c>
      <c r="B265" t="s">
        <v>74</v>
      </c>
      <c r="D265" t="s">
        <v>70</v>
      </c>
      <c r="E265">
        <v>9</v>
      </c>
      <c r="F265" t="s">
        <v>94</v>
      </c>
      <c r="G265">
        <v>-2.5935768000000001</v>
      </c>
      <c r="H265">
        <v>1.68</v>
      </c>
      <c r="I265">
        <v>4.9089999999999998</v>
      </c>
      <c r="J265">
        <v>2</v>
      </c>
      <c r="K265" s="4">
        <v>0</v>
      </c>
      <c r="L265" s="4">
        <v>-0.16751073819573511</v>
      </c>
      <c r="M265">
        <v>-7.8209088556206783E-10</v>
      </c>
      <c r="N265">
        <v>-2.676538373893408E-10</v>
      </c>
    </row>
    <row r="266" spans="1:14" x14ac:dyDescent="0.25">
      <c r="A266" t="s">
        <v>212</v>
      </c>
      <c r="B266" t="s">
        <v>73</v>
      </c>
      <c r="D266" t="s">
        <v>69</v>
      </c>
      <c r="E266">
        <v>7</v>
      </c>
      <c r="F266" t="s">
        <v>94</v>
      </c>
      <c r="G266">
        <v>-2.5023751999999999</v>
      </c>
      <c r="H266">
        <v>10.06</v>
      </c>
      <c r="I266">
        <v>4.9089999999999998</v>
      </c>
      <c r="J266">
        <v>2</v>
      </c>
      <c r="K266" s="4">
        <v>2.5844930417495</v>
      </c>
      <c r="L266" s="4">
        <v>-2.8041841481167333E-2</v>
      </c>
      <c r="M266">
        <v>-1.3092455369142216E-10</v>
      </c>
      <c r="N266">
        <v>-2.683033224965792E-10</v>
      </c>
    </row>
    <row r="267" spans="1:14" hidden="1" x14ac:dyDescent="0.25">
      <c r="A267" t="s">
        <v>212</v>
      </c>
      <c r="B267" t="s">
        <v>73</v>
      </c>
      <c r="D267" t="s">
        <v>66</v>
      </c>
      <c r="E267">
        <v>2</v>
      </c>
      <c r="F267" t="s">
        <v>94</v>
      </c>
      <c r="G267">
        <v>-1.7280888000000001</v>
      </c>
      <c r="H267">
        <v>1.03</v>
      </c>
      <c r="I267">
        <v>4.9089999999999998</v>
      </c>
      <c r="J267">
        <v>2</v>
      </c>
      <c r="K267" s="4">
        <v>8.7378640776699292</v>
      </c>
      <c r="L267" s="4">
        <v>-0.18913892404890589</v>
      </c>
      <c r="M267">
        <v>-8.8307072249193653E-10</v>
      </c>
      <c r="N267">
        <v>-1.8528475130712871E-10</v>
      </c>
    </row>
    <row r="268" spans="1:14" hidden="1" x14ac:dyDescent="0.25">
      <c r="A268" t="s">
        <v>212</v>
      </c>
      <c r="B268" t="s">
        <v>74</v>
      </c>
      <c r="D268" t="s">
        <v>70</v>
      </c>
      <c r="E268">
        <v>2</v>
      </c>
      <c r="F268" t="s">
        <v>94</v>
      </c>
      <c r="G268">
        <v>-2.5224440000000001</v>
      </c>
      <c r="H268">
        <v>1.66</v>
      </c>
      <c r="I268">
        <v>4.9089999999999998</v>
      </c>
      <c r="J268">
        <v>2</v>
      </c>
      <c r="K268" s="4">
        <v>9.0361445783132801</v>
      </c>
      <c r="L268" s="4">
        <v>-0.17130322086695579</v>
      </c>
      <c r="M268">
        <v>-7.9979760790572983E-10</v>
      </c>
      <c r="N268">
        <v>-2.7045508843420486E-10</v>
      </c>
    </row>
    <row r="269" spans="1:14" hidden="1" x14ac:dyDescent="0.25">
      <c r="A269" t="s">
        <v>212</v>
      </c>
      <c r="B269" t="s">
        <v>73</v>
      </c>
      <c r="D269" t="s">
        <v>66</v>
      </c>
      <c r="E269">
        <v>8</v>
      </c>
      <c r="F269" t="s">
        <v>94</v>
      </c>
      <c r="G269">
        <v>-2.0509287999999999</v>
      </c>
      <c r="H269">
        <v>1.1200000000000001</v>
      </c>
      <c r="I269">
        <v>4.9089999999999998</v>
      </c>
      <c r="J269">
        <v>2</v>
      </c>
      <c r="K269" s="4">
        <v>12.5</v>
      </c>
      <c r="L269" s="4">
        <v>-0.20643562400146764</v>
      </c>
      <c r="M269">
        <v>-9.638272849004523E-10</v>
      </c>
      <c r="N269">
        <v>-2.1989948239733278E-10</v>
      </c>
    </row>
    <row r="270" spans="1:14" hidden="1" x14ac:dyDescent="0.25">
      <c r="A270" t="s">
        <v>90</v>
      </c>
      <c r="B270" t="s">
        <v>71</v>
      </c>
      <c r="D270" t="s">
        <v>70</v>
      </c>
      <c r="E270" t="s">
        <v>63</v>
      </c>
      <c r="F270" t="s">
        <v>94</v>
      </c>
      <c r="G270">
        <v>-2.6841328</v>
      </c>
      <c r="H270">
        <v>1.43</v>
      </c>
      <c r="I270">
        <v>4.9089999999999998</v>
      </c>
      <c r="J270">
        <v>2</v>
      </c>
      <c r="K270" s="4">
        <v>-0.69930069900000003</v>
      </c>
      <c r="L270" s="4">
        <v>-0.20115264674966357</v>
      </c>
      <c r="M270">
        <v>-9.3916159240950427E-10</v>
      </c>
      <c r="N270">
        <v>-2.735793597770607E-10</v>
      </c>
    </row>
    <row r="271" spans="1:14" hidden="1" x14ac:dyDescent="0.25">
      <c r="A271" t="s">
        <v>212</v>
      </c>
      <c r="B271" t="s">
        <v>73</v>
      </c>
      <c r="D271" t="s">
        <v>66</v>
      </c>
      <c r="E271">
        <v>7</v>
      </c>
      <c r="F271" t="s">
        <v>94</v>
      </c>
      <c r="G271">
        <v>-2.0798728</v>
      </c>
      <c r="H271">
        <v>0.9</v>
      </c>
      <c r="I271">
        <v>4.9089999999999998</v>
      </c>
      <c r="J271">
        <v>2</v>
      </c>
      <c r="K271" s="4">
        <v>8.8888888888888999</v>
      </c>
      <c r="L271" s="4">
        <v>-0.2605231672103776</v>
      </c>
      <c r="M271">
        <v>-1.2163566153885319E-9</v>
      </c>
      <c r="N271">
        <v>-2.2300284250349947E-10</v>
      </c>
    </row>
    <row r="272" spans="1:14" hidden="1" x14ac:dyDescent="0.25">
      <c r="A272" t="s">
        <v>212</v>
      </c>
      <c r="B272" t="s">
        <v>73</v>
      </c>
      <c r="D272" t="s">
        <v>66</v>
      </c>
      <c r="E272">
        <v>6</v>
      </c>
      <c r="F272" t="s">
        <v>94</v>
      </c>
      <c r="G272">
        <v>-2.1179847999999999</v>
      </c>
      <c r="H272">
        <v>1.04</v>
      </c>
      <c r="I272">
        <v>4.9089999999999998</v>
      </c>
      <c r="J272">
        <v>2</v>
      </c>
      <c r="K272" s="4">
        <v>12.5</v>
      </c>
      <c r="L272" s="4">
        <v>-0.22958398140959096</v>
      </c>
      <c r="M272">
        <v>-1.0719046508032391E-9</v>
      </c>
      <c r="N272">
        <v>-2.2708919063666099E-10</v>
      </c>
    </row>
    <row r="273" spans="1:14" hidden="1" x14ac:dyDescent="0.25">
      <c r="A273" t="s">
        <v>212</v>
      </c>
      <c r="B273" t="s">
        <v>60</v>
      </c>
      <c r="D273" t="s">
        <v>70</v>
      </c>
      <c r="E273">
        <v>4</v>
      </c>
      <c r="F273" t="s">
        <v>94</v>
      </c>
      <c r="G273">
        <v>-2.9699200000000001</v>
      </c>
      <c r="H273">
        <v>1.05</v>
      </c>
      <c r="I273">
        <v>4.9089999999999998</v>
      </c>
      <c r="J273">
        <v>2</v>
      </c>
      <c r="K273" s="4">
        <v>111.428571428571</v>
      </c>
      <c r="L273" s="4">
        <v>-0.27587240044579908</v>
      </c>
      <c r="M273">
        <v>-1.2880206504413913E-9</v>
      </c>
      <c r="N273">
        <v>-2.7549840761121631E-10</v>
      </c>
    </row>
    <row r="274" spans="1:14" hidden="1" x14ac:dyDescent="0.25">
      <c r="A274" t="s">
        <v>90</v>
      </c>
      <c r="B274" t="s">
        <v>74</v>
      </c>
      <c r="D274" t="s">
        <v>66</v>
      </c>
      <c r="E274" t="s">
        <v>63</v>
      </c>
      <c r="F274" t="s">
        <v>94</v>
      </c>
      <c r="G274">
        <v>-2.6839919999999999</v>
      </c>
      <c r="H274">
        <v>0.85</v>
      </c>
      <c r="I274">
        <v>4.9089999999999998</v>
      </c>
      <c r="J274">
        <v>2</v>
      </c>
      <c r="K274" s="4">
        <v>0</v>
      </c>
      <c r="L274" s="4">
        <v>-0.34262189505960478</v>
      </c>
      <c r="M274">
        <v>-1.599667365843789E-9</v>
      </c>
      <c r="N274">
        <v>-2.7698457139279296E-10</v>
      </c>
    </row>
    <row r="275" spans="1:14" hidden="1" x14ac:dyDescent="0.25">
      <c r="A275" t="s">
        <v>212</v>
      </c>
      <c r="B275" t="s">
        <v>71</v>
      </c>
      <c r="D275" t="s">
        <v>66</v>
      </c>
      <c r="E275">
        <v>5</v>
      </c>
      <c r="F275" t="s">
        <v>94</v>
      </c>
      <c r="G275">
        <v>-3.0344448000000002</v>
      </c>
      <c r="H275">
        <v>0.86</v>
      </c>
      <c r="I275">
        <v>4.9089999999999998</v>
      </c>
      <c r="J275">
        <v>2</v>
      </c>
      <c r="K275" s="4">
        <v>10.4651162790698</v>
      </c>
      <c r="L275" s="4">
        <v>-0.34031499812974753</v>
      </c>
      <c r="M275">
        <v>-1.5888966947679783E-9</v>
      </c>
      <c r="N275">
        <v>-2.7835631645965804E-10</v>
      </c>
    </row>
    <row r="276" spans="1:14" hidden="1" x14ac:dyDescent="0.25">
      <c r="A276" t="s">
        <v>212</v>
      </c>
      <c r="B276" t="s">
        <v>71</v>
      </c>
      <c r="D276" t="s">
        <v>70</v>
      </c>
      <c r="E276">
        <v>1</v>
      </c>
      <c r="F276" t="s">
        <v>94</v>
      </c>
      <c r="G276">
        <v>-3.0430959999999998</v>
      </c>
      <c r="H276">
        <v>1.75</v>
      </c>
      <c r="I276">
        <v>4.9089999999999998</v>
      </c>
      <c r="J276">
        <v>2</v>
      </c>
      <c r="K276" s="4">
        <v>7.4285714285714199</v>
      </c>
      <c r="L276" s="4">
        <v>-0.16771731595312067</v>
      </c>
      <c r="M276">
        <v>-7.8305537645352504E-10</v>
      </c>
      <c r="N276">
        <v>-2.791499101229719E-10</v>
      </c>
    </row>
    <row r="277" spans="1:14" hidden="1" x14ac:dyDescent="0.25">
      <c r="A277" t="s">
        <v>212</v>
      </c>
      <c r="B277" t="s">
        <v>60</v>
      </c>
      <c r="D277" t="s">
        <v>66</v>
      </c>
      <c r="E277">
        <v>3</v>
      </c>
      <c r="F277" t="s">
        <v>94</v>
      </c>
      <c r="G277">
        <v>-3.0155968</v>
      </c>
      <c r="H277">
        <v>1.1399999999999999</v>
      </c>
      <c r="I277">
        <v>4.9089999999999998</v>
      </c>
      <c r="J277">
        <v>2</v>
      </c>
      <c r="K277" s="4">
        <v>16.6666666666667</v>
      </c>
      <c r="L277" s="4">
        <v>-0.25800090202450482</v>
      </c>
      <c r="M277">
        <v>-1.2045804114622106E-9</v>
      </c>
      <c r="N277">
        <v>-2.7973552028252597E-10</v>
      </c>
    </row>
    <row r="278" spans="1:14" hidden="1" x14ac:dyDescent="0.25">
      <c r="A278" t="s">
        <v>212</v>
      </c>
      <c r="B278" t="s">
        <v>71</v>
      </c>
      <c r="D278" t="s">
        <v>70</v>
      </c>
      <c r="E278">
        <v>8</v>
      </c>
      <c r="F278" t="s">
        <v>94</v>
      </c>
      <c r="G278">
        <v>-3.0556239999999999</v>
      </c>
      <c r="H278">
        <v>1.19</v>
      </c>
      <c r="I278">
        <v>4.9089999999999998</v>
      </c>
      <c r="J278">
        <v>2</v>
      </c>
      <c r="K278" s="4">
        <v>94.117647058823493</v>
      </c>
      <c r="L278" s="4">
        <v>-0.24765850684048829</v>
      </c>
      <c r="M278">
        <v>-1.1562928025875558E-9</v>
      </c>
      <c r="N278">
        <v>-2.8029913120374648E-10</v>
      </c>
    </row>
    <row r="279" spans="1:14" hidden="1" x14ac:dyDescent="0.25">
      <c r="A279" t="s">
        <v>90</v>
      </c>
      <c r="B279" t="s">
        <v>60</v>
      </c>
      <c r="D279" t="s">
        <v>69</v>
      </c>
      <c r="E279">
        <v>9</v>
      </c>
      <c r="F279" t="s">
        <v>94</v>
      </c>
      <c r="G279">
        <v>-2.8197847999999999</v>
      </c>
      <c r="H279">
        <v>10.39</v>
      </c>
      <c r="I279">
        <v>4.9089999999999998</v>
      </c>
      <c r="J279">
        <v>2</v>
      </c>
      <c r="K279" s="4">
        <v>0.86621751700000005</v>
      </c>
      <c r="L279" s="4">
        <v>-2.8383446801610594E-2</v>
      </c>
      <c r="M279">
        <v>-1.3251947477203969E-10</v>
      </c>
      <c r="N279">
        <v>-2.8048020836860715E-10</v>
      </c>
    </row>
    <row r="280" spans="1:14" hidden="1" x14ac:dyDescent="0.25">
      <c r="A280" t="s">
        <v>90</v>
      </c>
      <c r="B280" t="s">
        <v>60</v>
      </c>
      <c r="D280" t="s">
        <v>66</v>
      </c>
      <c r="E280" t="s">
        <v>62</v>
      </c>
      <c r="F280" t="s">
        <v>94</v>
      </c>
      <c r="G280">
        <v>-2.8215279999999998</v>
      </c>
      <c r="H280">
        <v>1.54</v>
      </c>
      <c r="I280">
        <v>4.9089999999999998</v>
      </c>
      <c r="J280">
        <v>2</v>
      </c>
      <c r="K280" s="4">
        <v>1.298701299</v>
      </c>
      <c r="L280" s="4">
        <v>-0.1916144953728606</v>
      </c>
      <c r="M280">
        <v>-8.9462891744634899E-10</v>
      </c>
      <c r="N280">
        <v>-2.8065360213228299E-10</v>
      </c>
    </row>
    <row r="281" spans="1:14" hidden="1" x14ac:dyDescent="0.25">
      <c r="A281" t="s">
        <v>212</v>
      </c>
      <c r="B281" t="s">
        <v>74</v>
      </c>
      <c r="D281" t="s">
        <v>66</v>
      </c>
      <c r="E281">
        <v>6</v>
      </c>
      <c r="F281" t="s">
        <v>94</v>
      </c>
      <c r="G281">
        <v>-2.6301128</v>
      </c>
      <c r="H281">
        <v>0.85</v>
      </c>
      <c r="I281">
        <v>4.9089999999999998</v>
      </c>
      <c r="J281">
        <v>2</v>
      </c>
      <c r="K281" s="4">
        <v>9.4117647058823604</v>
      </c>
      <c r="L281" s="4">
        <v>-0.34882494346820525</v>
      </c>
      <c r="M281">
        <v>-1.6286287785587035E-9</v>
      </c>
      <c r="N281">
        <v>-2.8199927923709469E-10</v>
      </c>
    </row>
    <row r="282" spans="1:14" hidden="1" x14ac:dyDescent="0.25">
      <c r="A282" t="s">
        <v>212</v>
      </c>
      <c r="B282" t="s">
        <v>73</v>
      </c>
      <c r="D282" t="s">
        <v>66</v>
      </c>
      <c r="E282">
        <v>4</v>
      </c>
      <c r="F282" t="s">
        <v>94</v>
      </c>
      <c r="G282">
        <v>-2.3245768</v>
      </c>
      <c r="H282">
        <v>0.97</v>
      </c>
      <c r="I282">
        <v>4.9089999999999998</v>
      </c>
      <c r="J282">
        <v>2</v>
      </c>
      <c r="K282" s="4">
        <v>17.525773195876301</v>
      </c>
      <c r="L282" s="4">
        <v>-0.27016199097486254</v>
      </c>
      <c r="M282">
        <v>-1.2613593196625357E-9</v>
      </c>
      <c r="N282">
        <v>-2.4923987371616613E-10</v>
      </c>
    </row>
    <row r="283" spans="1:14" hidden="1" x14ac:dyDescent="0.25">
      <c r="A283" t="s">
        <v>212</v>
      </c>
      <c r="B283" t="s">
        <v>74</v>
      </c>
      <c r="D283" t="s">
        <v>66</v>
      </c>
      <c r="E283">
        <v>7</v>
      </c>
      <c r="F283" t="s">
        <v>94</v>
      </c>
      <c r="G283">
        <v>-2.6580648</v>
      </c>
      <c r="H283">
        <v>0.84</v>
      </c>
      <c r="I283">
        <v>4.9089999999999998</v>
      </c>
      <c r="J283">
        <v>2</v>
      </c>
      <c r="K283" s="4">
        <v>9.5238095238095308</v>
      </c>
      <c r="L283" s="4">
        <v>-0.35672895494915047</v>
      </c>
      <c r="M283">
        <v>-1.6655318177620885E-9</v>
      </c>
      <c r="N283">
        <v>-2.849962776370247E-10</v>
      </c>
    </row>
    <row r="284" spans="1:14" hidden="1" x14ac:dyDescent="0.25">
      <c r="A284" t="s">
        <v>90</v>
      </c>
      <c r="B284" t="s">
        <v>74</v>
      </c>
      <c r="D284" t="s">
        <v>66</v>
      </c>
      <c r="E284">
        <v>7</v>
      </c>
      <c r="F284" t="s">
        <v>94</v>
      </c>
      <c r="G284">
        <v>-2.7701519999999999</v>
      </c>
      <c r="H284">
        <v>1.4</v>
      </c>
      <c r="I284">
        <v>4.9089999999999998</v>
      </c>
      <c r="J284">
        <v>2</v>
      </c>
      <c r="K284" s="4">
        <v>2.1428571430000001</v>
      </c>
      <c r="L284" s="4">
        <v>-0.2146981912088628</v>
      </c>
      <c r="M284">
        <v>-1.0024043849350597E-9</v>
      </c>
      <c r="N284">
        <v>-2.858761741513716E-10</v>
      </c>
    </row>
    <row r="285" spans="1:14" x14ac:dyDescent="0.25">
      <c r="A285" t="s">
        <v>90</v>
      </c>
      <c r="B285" t="s">
        <v>73</v>
      </c>
      <c r="D285" t="s">
        <v>69</v>
      </c>
      <c r="E285">
        <v>9</v>
      </c>
      <c r="F285" t="s">
        <v>94</v>
      </c>
      <c r="G285">
        <v>-2.9517528</v>
      </c>
      <c r="H285">
        <v>8.18</v>
      </c>
      <c r="I285">
        <v>4.9089999999999998</v>
      </c>
      <c r="J285">
        <v>2</v>
      </c>
      <c r="K285" s="4">
        <v>0.97799510999999995</v>
      </c>
      <c r="L285" s="4">
        <v>-3.6851109080860138E-2</v>
      </c>
      <c r="M285">
        <v>-1.7205414318762789E-10</v>
      </c>
      <c r="N285">
        <v>-2.8669849078728791E-10</v>
      </c>
    </row>
    <row r="286" spans="1:14" hidden="1" x14ac:dyDescent="0.25">
      <c r="A286" t="s">
        <v>90</v>
      </c>
      <c r="B286" t="s">
        <v>60</v>
      </c>
      <c r="D286" t="s">
        <v>69</v>
      </c>
      <c r="E286">
        <v>7</v>
      </c>
      <c r="F286" t="s">
        <v>94</v>
      </c>
      <c r="G286">
        <v>-2.8876887999999998</v>
      </c>
      <c r="H286">
        <v>9.36</v>
      </c>
      <c r="I286">
        <v>4.9089999999999998</v>
      </c>
      <c r="J286">
        <v>2</v>
      </c>
      <c r="K286" s="4">
        <v>1.175213675</v>
      </c>
      <c r="L286" s="4">
        <v>-3.2265563622357656E-2</v>
      </c>
      <c r="M286">
        <v>-1.5064468999642564E-10</v>
      </c>
      <c r="N286">
        <v>-2.8723452808444571E-10</v>
      </c>
    </row>
    <row r="287" spans="1:14" hidden="1" x14ac:dyDescent="0.25">
      <c r="A287" t="s">
        <v>212</v>
      </c>
      <c r="B287" t="s">
        <v>72</v>
      </c>
      <c r="D287" t="s">
        <v>70</v>
      </c>
      <c r="E287">
        <v>3</v>
      </c>
      <c r="F287" t="s">
        <v>94</v>
      </c>
      <c r="G287">
        <v>-2.7864680000000002</v>
      </c>
      <c r="H287">
        <v>1.23</v>
      </c>
      <c r="I287">
        <v>4.9089999999999998</v>
      </c>
      <c r="J287">
        <v>2</v>
      </c>
      <c r="K287" s="4">
        <v>219.51219512195101</v>
      </c>
      <c r="L287" s="4">
        <v>-0.24581125836431711</v>
      </c>
      <c r="M287">
        <v>-1.1476681841771601E-9</v>
      </c>
      <c r="N287">
        <v>-2.8755996466447485E-10</v>
      </c>
    </row>
    <row r="288" spans="1:14" hidden="1" x14ac:dyDescent="0.25">
      <c r="A288" t="s">
        <v>90</v>
      </c>
      <c r="B288" t="s">
        <v>74</v>
      </c>
      <c r="D288" t="s">
        <v>66</v>
      </c>
      <c r="E288">
        <v>9</v>
      </c>
      <c r="F288" t="s">
        <v>94</v>
      </c>
      <c r="G288">
        <v>-2.795096</v>
      </c>
      <c r="H288">
        <v>1.03</v>
      </c>
      <c r="I288">
        <v>4.9089999999999998</v>
      </c>
      <c r="J288">
        <v>2</v>
      </c>
      <c r="K288" s="4">
        <v>1.941747573</v>
      </c>
      <c r="L288" s="4">
        <v>-0.29445051994804788</v>
      </c>
      <c r="M288">
        <v>-1.3747600325854407E-9</v>
      </c>
      <c r="N288">
        <v>-2.8845036332511797E-10</v>
      </c>
    </row>
    <row r="289" spans="1:14" hidden="1" x14ac:dyDescent="0.25">
      <c r="A289" t="s">
        <v>90</v>
      </c>
      <c r="B289" t="s">
        <v>71</v>
      </c>
      <c r="D289" t="s">
        <v>70</v>
      </c>
      <c r="E289" t="s">
        <v>62</v>
      </c>
      <c r="F289" t="s">
        <v>94</v>
      </c>
      <c r="G289">
        <v>-2.8337888000000002</v>
      </c>
      <c r="H289">
        <v>1.32</v>
      </c>
      <c r="I289">
        <v>4.9089999999999998</v>
      </c>
      <c r="J289">
        <v>2</v>
      </c>
      <c r="K289" s="4">
        <v>-2.2727272730000001</v>
      </c>
      <c r="L289" s="4">
        <v>-0.23006541525703042</v>
      </c>
      <c r="M289">
        <v>-1.0741524172935493E-9</v>
      </c>
      <c r="N289">
        <v>-2.8883299874261262E-10</v>
      </c>
    </row>
    <row r="290" spans="1:14" hidden="1" x14ac:dyDescent="0.25">
      <c r="A290" t="s">
        <v>212</v>
      </c>
      <c r="B290" t="s">
        <v>73</v>
      </c>
      <c r="D290" t="s">
        <v>70</v>
      </c>
      <c r="E290">
        <v>3</v>
      </c>
      <c r="F290" t="s">
        <v>94</v>
      </c>
      <c r="G290">
        <v>-2.6943959999999998</v>
      </c>
      <c r="H290">
        <v>1.94</v>
      </c>
      <c r="I290">
        <v>4.9089999999999998</v>
      </c>
      <c r="J290">
        <v>2</v>
      </c>
      <c r="K290" s="4">
        <v>9.7938144329897092</v>
      </c>
      <c r="L290" s="4">
        <v>-0.15657116336932933</v>
      </c>
      <c r="M290">
        <v>-7.3101510465506179E-10</v>
      </c>
      <c r="N290">
        <v>-2.8889168935237724E-10</v>
      </c>
    </row>
    <row r="291" spans="1:14" x14ac:dyDescent="0.25">
      <c r="A291" t="s">
        <v>212</v>
      </c>
      <c r="B291" t="s">
        <v>73</v>
      </c>
      <c r="D291" t="s">
        <v>69</v>
      </c>
      <c r="E291">
        <v>1</v>
      </c>
      <c r="F291" t="s">
        <v>94</v>
      </c>
      <c r="G291">
        <v>-2.7001751999999999</v>
      </c>
      <c r="H291">
        <v>5.19</v>
      </c>
      <c r="I291">
        <v>4.9089999999999998</v>
      </c>
      <c r="J291">
        <v>2</v>
      </c>
      <c r="K291" s="4">
        <v>7.7071290944123403</v>
      </c>
      <c r="L291" s="4">
        <v>-5.8651168597051814E-2</v>
      </c>
      <c r="M291">
        <v>-2.7383644106277522E-10</v>
      </c>
      <c r="N291">
        <v>-2.8951133206677605E-10</v>
      </c>
    </row>
    <row r="292" spans="1:14" hidden="1" x14ac:dyDescent="0.25">
      <c r="A292" t="s">
        <v>212</v>
      </c>
      <c r="B292" t="s">
        <v>72</v>
      </c>
      <c r="D292" t="s">
        <v>69</v>
      </c>
      <c r="E292">
        <v>4</v>
      </c>
      <c r="F292" t="s">
        <v>94</v>
      </c>
      <c r="G292">
        <v>-2.8135832000000001</v>
      </c>
      <c r="H292">
        <v>5.81</v>
      </c>
      <c r="I292">
        <v>4.9089999999999998</v>
      </c>
      <c r="J292">
        <v>2</v>
      </c>
      <c r="K292" s="4">
        <v>10.4991394148021</v>
      </c>
      <c r="L292" s="4">
        <v>-5.2545611594436971E-2</v>
      </c>
      <c r="M292">
        <v>-2.4533020597326671E-10</v>
      </c>
      <c r="N292">
        <v>-2.9035821892537782E-10</v>
      </c>
    </row>
    <row r="293" spans="1:14" hidden="1" x14ac:dyDescent="0.25">
      <c r="A293" t="s">
        <v>90</v>
      </c>
      <c r="B293" t="s">
        <v>74</v>
      </c>
      <c r="D293" t="s">
        <v>66</v>
      </c>
      <c r="E293">
        <v>6</v>
      </c>
      <c r="F293" t="s">
        <v>94</v>
      </c>
      <c r="G293">
        <v>-2.8230879999999998</v>
      </c>
      <c r="H293">
        <v>0.94</v>
      </c>
      <c r="I293">
        <v>4.9089999999999998</v>
      </c>
      <c r="J293">
        <v>2</v>
      </c>
      <c r="K293" s="4">
        <v>1.063829787</v>
      </c>
      <c r="L293" s="4">
        <v>-0.32587375423259063</v>
      </c>
      <c r="M293">
        <v>-1.5214719711365424E-9</v>
      </c>
      <c r="N293">
        <v>-2.9133910223433485E-10</v>
      </c>
    </row>
    <row r="294" spans="1:14" hidden="1" x14ac:dyDescent="0.25">
      <c r="A294" t="s">
        <v>212</v>
      </c>
      <c r="B294" t="s">
        <v>60</v>
      </c>
      <c r="D294" t="s">
        <v>70</v>
      </c>
      <c r="E294">
        <v>5</v>
      </c>
      <c r="F294" t="s">
        <v>94</v>
      </c>
      <c r="G294">
        <v>-3.1511200000000001</v>
      </c>
      <c r="H294">
        <v>1.43</v>
      </c>
      <c r="I294">
        <v>4.9089999999999998</v>
      </c>
      <c r="J294">
        <v>2</v>
      </c>
      <c r="K294" s="4">
        <v>226.57342657342701</v>
      </c>
      <c r="L294" s="4">
        <v>-0.2149224123617007</v>
      </c>
      <c r="M294">
        <v>-1.0034512510755446E-9</v>
      </c>
      <c r="N294">
        <v>-2.9230704604563629E-10</v>
      </c>
    </row>
    <row r="295" spans="1:14" x14ac:dyDescent="0.25">
      <c r="A295" t="s">
        <v>212</v>
      </c>
      <c r="B295" t="s">
        <v>73</v>
      </c>
      <c r="D295" t="s">
        <v>69</v>
      </c>
      <c r="E295">
        <v>6</v>
      </c>
      <c r="F295" t="s">
        <v>94</v>
      </c>
      <c r="G295">
        <v>-2.7366712</v>
      </c>
      <c r="H295">
        <v>11.73</v>
      </c>
      <c r="I295">
        <v>4.9089999999999998</v>
      </c>
      <c r="J295">
        <v>2</v>
      </c>
      <c r="K295" s="4">
        <v>3.5805626598465499</v>
      </c>
      <c r="L295" s="4">
        <v>-2.6301268392148438E-2</v>
      </c>
      <c r="M295">
        <v>-1.2279799199610184E-10</v>
      </c>
      <c r="N295">
        <v>-2.9342441354945507E-10</v>
      </c>
    </row>
    <row r="296" spans="1:14" hidden="1" x14ac:dyDescent="0.25">
      <c r="A296" t="s">
        <v>212</v>
      </c>
      <c r="B296" t="s">
        <v>71</v>
      </c>
      <c r="D296" t="s">
        <v>66</v>
      </c>
      <c r="E296">
        <v>1</v>
      </c>
      <c r="F296" t="s">
        <v>94</v>
      </c>
      <c r="G296">
        <v>-3.2323567999999998</v>
      </c>
      <c r="H296">
        <v>1.31</v>
      </c>
      <c r="I296">
        <v>4.9089999999999998</v>
      </c>
      <c r="J296">
        <v>2</v>
      </c>
      <c r="K296" s="4">
        <v>3.8167938931297898</v>
      </c>
      <c r="L296" s="4">
        <v>-0.23798429453107278</v>
      </c>
      <c r="M296">
        <v>-1.1111248727361259E-9</v>
      </c>
      <c r="N296">
        <v>-2.9651122087682318E-10</v>
      </c>
    </row>
    <row r="297" spans="1:14" hidden="1" x14ac:dyDescent="0.25">
      <c r="A297" t="s">
        <v>212</v>
      </c>
      <c r="B297" t="s">
        <v>60</v>
      </c>
      <c r="D297" t="s">
        <v>66</v>
      </c>
      <c r="E297">
        <v>4</v>
      </c>
      <c r="F297" t="s">
        <v>94</v>
      </c>
      <c r="G297">
        <v>-3.1979647999999998</v>
      </c>
      <c r="H297">
        <v>0.77</v>
      </c>
      <c r="I297">
        <v>4.9089999999999998</v>
      </c>
      <c r="J297">
        <v>2</v>
      </c>
      <c r="K297" s="4">
        <v>10.3896103896104</v>
      </c>
      <c r="L297" s="4">
        <v>-0.40507529400111014</v>
      </c>
      <c r="M297">
        <v>-1.891256040161783E-9</v>
      </c>
      <c r="N297">
        <v>-2.9665250579029802E-10</v>
      </c>
    </row>
    <row r="298" spans="1:14" hidden="1" x14ac:dyDescent="0.25">
      <c r="A298" t="s">
        <v>90</v>
      </c>
      <c r="B298" t="s">
        <v>71</v>
      </c>
      <c r="D298" t="s">
        <v>70</v>
      </c>
      <c r="E298">
        <v>7</v>
      </c>
      <c r="F298" t="s">
        <v>94</v>
      </c>
      <c r="G298">
        <v>-2.9106048000000002</v>
      </c>
      <c r="H298">
        <v>2.13</v>
      </c>
      <c r="I298">
        <v>4.9089999999999998</v>
      </c>
      <c r="J298">
        <v>2</v>
      </c>
      <c r="K298" s="4">
        <v>0</v>
      </c>
      <c r="L298" s="4">
        <v>-0.14644057566575336</v>
      </c>
      <c r="M298">
        <v>-6.837164037258357E-10</v>
      </c>
      <c r="N298">
        <v>-2.9666244447668162E-10</v>
      </c>
    </row>
    <row r="299" spans="1:14" hidden="1" x14ac:dyDescent="0.25">
      <c r="A299" t="s">
        <v>212</v>
      </c>
      <c r="B299" t="s">
        <v>74</v>
      </c>
      <c r="D299" t="s">
        <v>70</v>
      </c>
      <c r="E299">
        <v>7</v>
      </c>
      <c r="F299" t="s">
        <v>94</v>
      </c>
      <c r="G299">
        <v>-2.7780840000000002</v>
      </c>
      <c r="H299">
        <v>0.98</v>
      </c>
      <c r="I299">
        <v>4.9089999999999998</v>
      </c>
      <c r="J299">
        <v>2</v>
      </c>
      <c r="K299" s="4">
        <v>41.836734693877602</v>
      </c>
      <c r="L299" s="4">
        <v>-0.31957395752652901</v>
      </c>
      <c r="M299">
        <v>-1.4920588502956114E-9</v>
      </c>
      <c r="N299">
        <v>-2.9786467168256246E-10</v>
      </c>
    </row>
    <row r="300" spans="1:14" x14ac:dyDescent="0.25">
      <c r="A300" t="s">
        <v>90</v>
      </c>
      <c r="B300" t="s">
        <v>73</v>
      </c>
      <c r="D300" t="s">
        <v>69</v>
      </c>
      <c r="E300">
        <v>6</v>
      </c>
      <c r="F300" t="s">
        <v>94</v>
      </c>
      <c r="G300">
        <v>-3.1012088000000002</v>
      </c>
      <c r="H300">
        <v>9.16</v>
      </c>
      <c r="I300">
        <v>4.9089999999999998</v>
      </c>
      <c r="J300">
        <v>2</v>
      </c>
      <c r="K300" s="4">
        <v>2.1834061139999998</v>
      </c>
      <c r="L300" s="4">
        <v>-3.4574779319184318E-2</v>
      </c>
      <c r="M300">
        <v>-1.6142618716333964E-10</v>
      </c>
      <c r="N300">
        <v>-3.012148858048872E-10</v>
      </c>
    </row>
    <row r="301" spans="1:14" hidden="1" x14ac:dyDescent="0.25">
      <c r="A301" t="s">
        <v>212</v>
      </c>
      <c r="B301" t="s">
        <v>60</v>
      </c>
      <c r="D301" t="s">
        <v>70</v>
      </c>
      <c r="E301">
        <v>3</v>
      </c>
      <c r="F301" t="s">
        <v>94</v>
      </c>
      <c r="G301">
        <v>-3.252024</v>
      </c>
      <c r="H301">
        <v>1.94</v>
      </c>
      <c r="I301">
        <v>4.9089999999999998</v>
      </c>
      <c r="J301">
        <v>2</v>
      </c>
      <c r="K301" s="4">
        <v>44.845360824742301</v>
      </c>
      <c r="L301" s="4">
        <v>-0.163495127389095</v>
      </c>
      <c r="M301">
        <v>-7.6334240026694578E-10</v>
      </c>
      <c r="N301">
        <v>-3.016671942387197E-10</v>
      </c>
    </row>
    <row r="302" spans="1:14" hidden="1" x14ac:dyDescent="0.25">
      <c r="A302" t="s">
        <v>212</v>
      </c>
      <c r="B302" t="s">
        <v>71</v>
      </c>
      <c r="D302" t="s">
        <v>70</v>
      </c>
      <c r="E302">
        <v>2</v>
      </c>
      <c r="F302" t="s">
        <v>94</v>
      </c>
      <c r="G302">
        <v>-3.2942239999999998</v>
      </c>
      <c r="H302">
        <v>1.3</v>
      </c>
      <c r="I302">
        <v>4.9089999999999998</v>
      </c>
      <c r="J302">
        <v>2</v>
      </c>
      <c r="K302" s="4">
        <v>26.923076923076898</v>
      </c>
      <c r="L302" s="4">
        <v>-0.24440499286041328</v>
      </c>
      <c r="M302">
        <v>-1.1411024711659836E-9</v>
      </c>
      <c r="N302">
        <v>-3.0218643563165182E-10</v>
      </c>
    </row>
    <row r="303" spans="1:14" hidden="1" x14ac:dyDescent="0.25">
      <c r="A303" t="s">
        <v>212</v>
      </c>
      <c r="B303" t="s">
        <v>71</v>
      </c>
      <c r="D303" t="s">
        <v>66</v>
      </c>
      <c r="E303">
        <v>2</v>
      </c>
      <c r="F303" t="s">
        <v>94</v>
      </c>
      <c r="G303">
        <v>-3.3035168000000001</v>
      </c>
      <c r="H303">
        <v>0.73</v>
      </c>
      <c r="I303">
        <v>4.9089999999999998</v>
      </c>
      <c r="J303">
        <v>2</v>
      </c>
      <c r="K303" s="4">
        <v>9.5890410958903907</v>
      </c>
      <c r="L303" s="4">
        <v>-0.43646955793082454</v>
      </c>
      <c r="M303">
        <v>-2.037832719023227E-9</v>
      </c>
      <c r="N303">
        <v>-3.0303888467854052E-10</v>
      </c>
    </row>
    <row r="304" spans="1:14" hidden="1" x14ac:dyDescent="0.25">
      <c r="A304" t="s">
        <v>90</v>
      </c>
      <c r="B304" t="s">
        <v>71</v>
      </c>
      <c r="D304" t="s">
        <v>70</v>
      </c>
      <c r="E304" t="s">
        <v>65</v>
      </c>
      <c r="F304" t="s">
        <v>94</v>
      </c>
      <c r="G304">
        <v>-2.9761967999999999</v>
      </c>
      <c r="H304">
        <v>2.09</v>
      </c>
      <c r="I304">
        <v>4.9089999999999998</v>
      </c>
      <c r="J304">
        <v>2</v>
      </c>
      <c r="K304" s="4">
        <v>-0.47846889999999997</v>
      </c>
      <c r="L304" s="4">
        <v>-0.15260654109259439</v>
      </c>
      <c r="M304">
        <v>-7.1250467970721398E-10</v>
      </c>
      <c r="N304">
        <v>-3.0334788767326889E-10</v>
      </c>
    </row>
    <row r="305" spans="1:14" hidden="1" x14ac:dyDescent="0.25">
      <c r="A305" t="s">
        <v>212</v>
      </c>
      <c r="B305" t="s">
        <v>60</v>
      </c>
      <c r="D305" t="s">
        <v>70</v>
      </c>
      <c r="E305">
        <v>7</v>
      </c>
      <c r="F305" t="s">
        <v>94</v>
      </c>
      <c r="G305">
        <v>-3.2717200000000002</v>
      </c>
      <c r="H305">
        <v>1.3</v>
      </c>
      <c r="I305">
        <v>4.9089999999999998</v>
      </c>
      <c r="J305">
        <v>2</v>
      </c>
      <c r="K305" s="4">
        <v>58.461538461538503</v>
      </c>
      <c r="L305" s="4">
        <v>-0.24546274038095203</v>
      </c>
      <c r="M305">
        <v>-1.146040988564627E-9</v>
      </c>
      <c r="N305">
        <v>-3.0349425242086278E-10</v>
      </c>
    </row>
    <row r="306" spans="1:14" hidden="1" x14ac:dyDescent="0.25">
      <c r="A306" t="s">
        <v>212</v>
      </c>
      <c r="B306" t="s">
        <v>72</v>
      </c>
      <c r="D306" t="s">
        <v>66</v>
      </c>
      <c r="E306">
        <v>4</v>
      </c>
      <c r="F306" t="s">
        <v>94</v>
      </c>
      <c r="G306">
        <v>-2.9424328000000002</v>
      </c>
      <c r="H306">
        <v>0.91</v>
      </c>
      <c r="I306">
        <v>4.9089999999999998</v>
      </c>
      <c r="J306">
        <v>2</v>
      </c>
      <c r="K306" s="4">
        <v>14.285714285714301</v>
      </c>
      <c r="L306" s="4">
        <v>-0.35084717368112733</v>
      </c>
      <c r="M306">
        <v>-1.6380703691998154E-9</v>
      </c>
      <c r="N306">
        <v>-3.0365533427823023E-10</v>
      </c>
    </row>
    <row r="307" spans="1:14" hidden="1" x14ac:dyDescent="0.25">
      <c r="A307" t="s">
        <v>212</v>
      </c>
      <c r="B307" t="s">
        <v>71</v>
      </c>
      <c r="D307" t="s">
        <v>70</v>
      </c>
      <c r="E307">
        <v>5</v>
      </c>
      <c r="F307" t="s">
        <v>94</v>
      </c>
      <c r="G307">
        <v>-3.3131360000000001</v>
      </c>
      <c r="H307">
        <v>1.1000000000000001</v>
      </c>
      <c r="I307">
        <v>4.9089999999999998</v>
      </c>
      <c r="J307">
        <v>2</v>
      </c>
      <c r="K307" s="4">
        <v>153.636363636364</v>
      </c>
      <c r="L307" s="4">
        <v>-0.29050049545486878</v>
      </c>
      <c r="M307">
        <v>-1.3563177632292371E-9</v>
      </c>
      <c r="N307">
        <v>-3.03921275117572E-10</v>
      </c>
    </row>
    <row r="308" spans="1:14" hidden="1" x14ac:dyDescent="0.25">
      <c r="A308" t="s">
        <v>212</v>
      </c>
      <c r="B308" t="s">
        <v>74</v>
      </c>
      <c r="D308" t="s">
        <v>69</v>
      </c>
      <c r="E308">
        <v>7</v>
      </c>
      <c r="F308" t="s">
        <v>94</v>
      </c>
      <c r="G308">
        <v>-2.8364791999999999</v>
      </c>
      <c r="H308">
        <v>7.2</v>
      </c>
      <c r="I308">
        <v>4.9089999999999998</v>
      </c>
      <c r="J308">
        <v>2</v>
      </c>
      <c r="K308" s="4">
        <v>12.5</v>
      </c>
      <c r="L308" s="4">
        <v>-4.441188331988128E-2</v>
      </c>
      <c r="M308">
        <v>-2.0735464203219371E-10</v>
      </c>
      <c r="N308">
        <v>-3.0412577360598794E-10</v>
      </c>
    </row>
    <row r="309" spans="1:14" hidden="1" x14ac:dyDescent="0.25">
      <c r="A309" t="s">
        <v>212</v>
      </c>
      <c r="B309" t="s">
        <v>60</v>
      </c>
      <c r="D309" t="s">
        <v>66</v>
      </c>
      <c r="E309">
        <v>8</v>
      </c>
      <c r="F309" t="s">
        <v>94</v>
      </c>
      <c r="G309">
        <v>-3.2795728</v>
      </c>
      <c r="H309">
        <v>0.7</v>
      </c>
      <c r="I309">
        <v>4.9089999999999998</v>
      </c>
      <c r="J309">
        <v>2</v>
      </c>
      <c r="K309" s="4">
        <v>10.4285714285714</v>
      </c>
      <c r="L309" s="4">
        <v>-0.45695353112512316</v>
      </c>
      <c r="M309">
        <v>-2.1334703414700877E-9</v>
      </c>
      <c r="N309">
        <v>-3.0422270096334518E-10</v>
      </c>
    </row>
    <row r="310" spans="1:14" hidden="1" x14ac:dyDescent="0.25">
      <c r="A310" t="s">
        <v>212</v>
      </c>
      <c r="B310" t="s">
        <v>60</v>
      </c>
      <c r="D310" t="s">
        <v>69</v>
      </c>
      <c r="E310">
        <v>7</v>
      </c>
      <c r="F310" t="s">
        <v>94</v>
      </c>
      <c r="G310">
        <v>-3.2890191999999998</v>
      </c>
      <c r="H310">
        <v>7.73</v>
      </c>
      <c r="I310">
        <v>4.9089999999999998</v>
      </c>
      <c r="J310">
        <v>2</v>
      </c>
      <c r="K310" s="4">
        <v>3.4928848641655801</v>
      </c>
      <c r="L310" s="4">
        <v>-4.1499199237390989E-2</v>
      </c>
      <c r="M310">
        <v>-1.9375561131945479E-10</v>
      </c>
      <c r="N310">
        <v>-3.0509897647166137E-10</v>
      </c>
    </row>
    <row r="311" spans="1:14" hidden="1" x14ac:dyDescent="0.25">
      <c r="A311" t="s">
        <v>212</v>
      </c>
      <c r="B311" t="s">
        <v>60</v>
      </c>
      <c r="D311" t="s">
        <v>70</v>
      </c>
      <c r="E311">
        <v>1</v>
      </c>
      <c r="F311" t="s">
        <v>94</v>
      </c>
      <c r="G311">
        <v>-3.2949039999999998</v>
      </c>
      <c r="H311">
        <v>1.63</v>
      </c>
      <c r="I311">
        <v>4.9089999999999998</v>
      </c>
      <c r="J311">
        <v>2</v>
      </c>
      <c r="K311" s="4">
        <v>10.429447852760701</v>
      </c>
      <c r="L311" s="4">
        <v>-0.19715507602121451</v>
      </c>
      <c r="M311">
        <v>-9.204973344354483E-10</v>
      </c>
      <c r="N311">
        <v>-3.0564486761657783E-10</v>
      </c>
    </row>
    <row r="312" spans="1:14" hidden="1" x14ac:dyDescent="0.25">
      <c r="A312" t="s">
        <v>212</v>
      </c>
      <c r="B312" t="s">
        <v>60</v>
      </c>
      <c r="D312" t="s">
        <v>66</v>
      </c>
      <c r="E312">
        <v>6</v>
      </c>
      <c r="F312" t="s">
        <v>94</v>
      </c>
      <c r="G312">
        <v>-3.3253007999999999</v>
      </c>
      <c r="H312">
        <v>0.75</v>
      </c>
      <c r="I312">
        <v>4.9089999999999998</v>
      </c>
      <c r="J312">
        <v>2</v>
      </c>
      <c r="K312" s="4">
        <v>12</v>
      </c>
      <c r="L312" s="4">
        <v>-0.43243663110806696</v>
      </c>
      <c r="M312">
        <v>-2.0190033869804539E-9</v>
      </c>
      <c r="N312">
        <v>-3.084645630954045E-10</v>
      </c>
    </row>
    <row r="313" spans="1:14" hidden="1" x14ac:dyDescent="0.25">
      <c r="A313" t="s">
        <v>212</v>
      </c>
      <c r="B313" t="s">
        <v>71</v>
      </c>
      <c r="D313" t="s">
        <v>66</v>
      </c>
      <c r="E313">
        <v>4</v>
      </c>
      <c r="F313" t="s">
        <v>94</v>
      </c>
      <c r="G313">
        <v>-3.3643648000000002</v>
      </c>
      <c r="H313">
        <v>0.71</v>
      </c>
      <c r="I313">
        <v>4.9089999999999998</v>
      </c>
      <c r="J313">
        <v>2</v>
      </c>
      <c r="K313" s="4">
        <v>7.0422535211267396</v>
      </c>
      <c r="L313" s="4">
        <v>-0.45703033911244562</v>
      </c>
      <c r="M313">
        <v>-2.1338289502820975E-9</v>
      </c>
      <c r="N313">
        <v>-3.0862060596868792E-10</v>
      </c>
    </row>
    <row r="314" spans="1:14" hidden="1" x14ac:dyDescent="0.25">
      <c r="A314" t="s">
        <v>212</v>
      </c>
      <c r="B314" t="s">
        <v>71</v>
      </c>
      <c r="D314" t="s">
        <v>66</v>
      </c>
      <c r="E314">
        <v>7</v>
      </c>
      <c r="F314" t="s">
        <v>94</v>
      </c>
      <c r="G314">
        <v>-3.3692768000000002</v>
      </c>
      <c r="H314">
        <v>0.78</v>
      </c>
      <c r="I314">
        <v>4.9089999999999998</v>
      </c>
      <c r="J314">
        <v>2</v>
      </c>
      <c r="K314" s="4">
        <v>8.9743589743589798</v>
      </c>
      <c r="L314" s="4">
        <v>-0.41662218084782948</v>
      </c>
      <c r="M314">
        <v>-1.945167300160431E-9</v>
      </c>
      <c r="N314">
        <v>-3.0907119456613084E-10</v>
      </c>
    </row>
    <row r="315" spans="1:14" hidden="1" x14ac:dyDescent="0.25">
      <c r="A315" t="s">
        <v>90</v>
      </c>
      <c r="B315" t="s">
        <v>71</v>
      </c>
      <c r="D315" t="s">
        <v>69</v>
      </c>
      <c r="E315">
        <v>9</v>
      </c>
      <c r="F315" t="s">
        <v>94</v>
      </c>
      <c r="G315">
        <v>-3.0398448</v>
      </c>
      <c r="H315">
        <v>10.63</v>
      </c>
      <c r="I315">
        <v>4.9089999999999998</v>
      </c>
      <c r="J315">
        <v>2</v>
      </c>
      <c r="K315" s="4">
        <v>2.2577610539999999</v>
      </c>
      <c r="L315" s="4">
        <v>-3.0646150943197881E-2</v>
      </c>
      <c r="M315">
        <v>-1.4308381413869661E-10</v>
      </c>
      <c r="N315">
        <v>-3.0983518930420551E-10</v>
      </c>
    </row>
    <row r="316" spans="1:14" hidden="1" x14ac:dyDescent="0.25">
      <c r="A316" t="s">
        <v>90</v>
      </c>
      <c r="B316" t="s">
        <v>71</v>
      </c>
      <c r="D316" t="s">
        <v>70</v>
      </c>
      <c r="E316">
        <v>6</v>
      </c>
      <c r="F316" t="s">
        <v>94</v>
      </c>
      <c r="G316">
        <v>-3.0404528000000002</v>
      </c>
      <c r="H316">
        <v>2.0699999999999998</v>
      </c>
      <c r="I316">
        <v>4.9089999999999998</v>
      </c>
      <c r="J316">
        <v>2</v>
      </c>
      <c r="K316" s="4">
        <v>-1.9323671499999999</v>
      </c>
      <c r="L316" s="4">
        <v>-0.15740760462296488</v>
      </c>
      <c r="M316">
        <v>-7.3492036522416083E-10</v>
      </c>
      <c r="N316">
        <v>-3.0989715950580828E-10</v>
      </c>
    </row>
    <row r="317" spans="1:14" hidden="1" x14ac:dyDescent="0.25">
      <c r="A317" t="s">
        <v>212</v>
      </c>
      <c r="B317" t="s">
        <v>74</v>
      </c>
      <c r="D317" t="s">
        <v>66</v>
      </c>
      <c r="E317">
        <v>8</v>
      </c>
      <c r="F317" t="s">
        <v>94</v>
      </c>
      <c r="G317">
        <v>-2.9018487999999998</v>
      </c>
      <c r="H317">
        <v>1.02</v>
      </c>
      <c r="I317">
        <v>4.9089999999999998</v>
      </c>
      <c r="J317">
        <v>2</v>
      </c>
      <c r="K317" s="4">
        <v>7.8431372549019702</v>
      </c>
      <c r="L317" s="4">
        <v>-0.32072047873551246</v>
      </c>
      <c r="M317">
        <v>-1.4974118431682343E-9</v>
      </c>
      <c r="N317">
        <v>-3.1113466694471355E-10</v>
      </c>
    </row>
    <row r="318" spans="1:14" hidden="1" x14ac:dyDescent="0.25">
      <c r="A318" t="s">
        <v>212</v>
      </c>
      <c r="B318" t="s">
        <v>60</v>
      </c>
      <c r="D318" t="s">
        <v>69</v>
      </c>
      <c r="E318">
        <v>8</v>
      </c>
      <c r="F318" t="s">
        <v>94</v>
      </c>
      <c r="G318">
        <v>-3.3621951999999999</v>
      </c>
      <c r="H318">
        <v>9.33</v>
      </c>
      <c r="I318">
        <v>4.9089999999999998</v>
      </c>
      <c r="J318">
        <v>2</v>
      </c>
      <c r="K318" s="4">
        <v>2.1436227224008499</v>
      </c>
      <c r="L318" s="4">
        <v>-3.5147471055438501E-2</v>
      </c>
      <c r="M318">
        <v>-1.6410002761073681E-10</v>
      </c>
      <c r="N318">
        <v>-3.1188699482749536E-10</v>
      </c>
    </row>
    <row r="319" spans="1:14" x14ac:dyDescent="0.25">
      <c r="A319" t="s">
        <v>212</v>
      </c>
      <c r="B319" t="s">
        <v>73</v>
      </c>
      <c r="D319" t="s">
        <v>69</v>
      </c>
      <c r="E319">
        <v>3</v>
      </c>
      <c r="F319" t="s">
        <v>94</v>
      </c>
      <c r="G319">
        <v>-2.9167991999999998</v>
      </c>
      <c r="H319">
        <v>10.77</v>
      </c>
      <c r="I319">
        <v>4.9089999999999998</v>
      </c>
      <c r="J319">
        <v>2</v>
      </c>
      <c r="K319" s="4">
        <v>1.8570102135561699</v>
      </c>
      <c r="L319" s="4">
        <v>-3.0531132377698028E-2</v>
      </c>
      <c r="M319">
        <v>-1.4254680395823434E-10</v>
      </c>
      <c r="N319">
        <v>-3.1273764078838541E-10</v>
      </c>
    </row>
    <row r="320" spans="1:14" hidden="1" x14ac:dyDescent="0.25">
      <c r="A320" t="s">
        <v>212</v>
      </c>
      <c r="B320" t="s">
        <v>74</v>
      </c>
      <c r="D320" t="s">
        <v>69</v>
      </c>
      <c r="E320">
        <v>1</v>
      </c>
      <c r="F320" t="s">
        <v>94</v>
      </c>
      <c r="G320">
        <v>-2.9234952000000001</v>
      </c>
      <c r="H320">
        <v>10.47</v>
      </c>
      <c r="I320">
        <v>4.9089999999999998</v>
      </c>
      <c r="J320">
        <v>2</v>
      </c>
      <c r="K320" s="4">
        <v>7.8319006685768899</v>
      </c>
      <c r="L320" s="4">
        <v>-3.1478047530745137E-2</v>
      </c>
      <c r="M320">
        <v>-1.46967856116296E-10</v>
      </c>
      <c r="N320">
        <v>-3.1345558230548361E-10</v>
      </c>
    </row>
    <row r="321" spans="1:14" hidden="1" x14ac:dyDescent="0.25">
      <c r="A321" t="s">
        <v>212</v>
      </c>
      <c r="B321" t="s">
        <v>71</v>
      </c>
      <c r="D321" t="s">
        <v>66</v>
      </c>
      <c r="E321">
        <v>6</v>
      </c>
      <c r="F321" t="s">
        <v>94</v>
      </c>
      <c r="G321">
        <v>-3.4195807999999999</v>
      </c>
      <c r="H321">
        <v>1.19</v>
      </c>
      <c r="I321">
        <v>4.9089999999999998</v>
      </c>
      <c r="J321">
        <v>2</v>
      </c>
      <c r="K321" s="4">
        <v>13.445378151260501</v>
      </c>
      <c r="L321" s="4">
        <v>-0.27715722711577157</v>
      </c>
      <c r="M321">
        <v>-1.2940193776808262E-9</v>
      </c>
      <c r="N321">
        <v>-3.1368569147284234E-10</v>
      </c>
    </row>
    <row r="322" spans="1:14" hidden="1" x14ac:dyDescent="0.25">
      <c r="A322" t="s">
        <v>212</v>
      </c>
      <c r="B322" t="s">
        <v>71</v>
      </c>
      <c r="D322" t="s">
        <v>70</v>
      </c>
      <c r="E322">
        <v>6</v>
      </c>
      <c r="F322" t="s">
        <v>94</v>
      </c>
      <c r="G322">
        <v>-3.422704</v>
      </c>
      <c r="H322">
        <v>2.27</v>
      </c>
      <c r="I322">
        <v>4.9089999999999998</v>
      </c>
      <c r="J322">
        <v>2</v>
      </c>
      <c r="K322" s="4">
        <v>11.8942731277533</v>
      </c>
      <c r="L322" s="4">
        <v>-0.14542657778286369</v>
      </c>
      <c r="M322">
        <v>-6.7898214901041243E-10</v>
      </c>
      <c r="N322">
        <v>-3.1397218949962034E-10</v>
      </c>
    </row>
    <row r="323" spans="1:14" hidden="1" x14ac:dyDescent="0.25">
      <c r="A323" t="s">
        <v>212</v>
      </c>
      <c r="B323" t="s">
        <v>71</v>
      </c>
      <c r="D323" t="s">
        <v>66</v>
      </c>
      <c r="E323">
        <v>3</v>
      </c>
      <c r="F323" t="s">
        <v>94</v>
      </c>
      <c r="G323">
        <v>-3.4233007999999998</v>
      </c>
      <c r="H323">
        <v>1.28</v>
      </c>
      <c r="I323">
        <v>4.9089999999999998</v>
      </c>
      <c r="J323">
        <v>2</v>
      </c>
      <c r="K323" s="4">
        <v>11.71875</v>
      </c>
      <c r="L323" s="4">
        <v>-0.25794991614915441</v>
      </c>
      <c r="M323">
        <v>-1.2043423635087872E-9</v>
      </c>
      <c r="N323">
        <v>-3.1402693528035198E-10</v>
      </c>
    </row>
    <row r="324" spans="1:14" hidden="1" x14ac:dyDescent="0.25">
      <c r="A324" t="s">
        <v>212</v>
      </c>
      <c r="B324" t="s">
        <v>60</v>
      </c>
      <c r="D324" t="s">
        <v>66</v>
      </c>
      <c r="E324">
        <v>2</v>
      </c>
      <c r="F324" t="s">
        <v>94</v>
      </c>
      <c r="G324">
        <v>-3.3881168000000002</v>
      </c>
      <c r="H324">
        <v>0.62</v>
      </c>
      <c r="I324">
        <v>4.9089999999999998</v>
      </c>
      <c r="J324">
        <v>2</v>
      </c>
      <c r="K324" s="4">
        <v>11.290322580645199</v>
      </c>
      <c r="L324" s="4">
        <v>-0.53299052170465566</v>
      </c>
      <c r="M324">
        <v>-2.4884794467868664E-9</v>
      </c>
      <c r="N324">
        <v>-3.1429155775267009E-10</v>
      </c>
    </row>
    <row r="325" spans="1:14" hidden="1" x14ac:dyDescent="0.25">
      <c r="A325" t="s">
        <v>212</v>
      </c>
      <c r="B325" t="s">
        <v>74</v>
      </c>
      <c r="D325" t="s">
        <v>69</v>
      </c>
      <c r="E325">
        <v>3</v>
      </c>
      <c r="F325" t="s">
        <v>94</v>
      </c>
      <c r="G325">
        <v>-2.9388792000000001</v>
      </c>
      <c r="H325">
        <v>4.54</v>
      </c>
      <c r="I325">
        <v>4.9089999999999998</v>
      </c>
      <c r="J325">
        <v>2</v>
      </c>
      <c r="K325" s="4">
        <v>5.50660792951542</v>
      </c>
      <c r="L325" s="4">
        <v>-7.2975648940082405E-2</v>
      </c>
      <c r="M325">
        <v>-3.4071600733635073E-10</v>
      </c>
      <c r="N325">
        <v>-3.151050465078493E-10</v>
      </c>
    </row>
    <row r="326" spans="1:14" hidden="1" x14ac:dyDescent="0.25">
      <c r="A326" t="s">
        <v>212</v>
      </c>
      <c r="B326" t="s">
        <v>74</v>
      </c>
      <c r="D326" t="s">
        <v>66</v>
      </c>
      <c r="E326">
        <v>2</v>
      </c>
      <c r="F326" t="s">
        <v>94</v>
      </c>
      <c r="G326">
        <v>-2.9402488</v>
      </c>
      <c r="H326">
        <v>1.18</v>
      </c>
      <c r="I326">
        <v>4.9089999999999998</v>
      </c>
      <c r="J326">
        <v>2</v>
      </c>
      <c r="K326" s="4">
        <v>10.1694915254237</v>
      </c>
      <c r="L326" s="4">
        <v>-0.28090156412460471</v>
      </c>
      <c r="M326">
        <v>-1.311501312741367E-9</v>
      </c>
      <c r="N326">
        <v>-3.1525189428291153E-10</v>
      </c>
    </row>
    <row r="327" spans="1:14" x14ac:dyDescent="0.25">
      <c r="A327" t="s">
        <v>212</v>
      </c>
      <c r="B327" t="s">
        <v>73</v>
      </c>
      <c r="D327" t="s">
        <v>69</v>
      </c>
      <c r="E327">
        <v>8</v>
      </c>
      <c r="F327" t="s">
        <v>94</v>
      </c>
      <c r="G327">
        <v>-2.9449032000000002</v>
      </c>
      <c r="H327">
        <v>12.98</v>
      </c>
      <c r="I327">
        <v>4.9089999999999998</v>
      </c>
      <c r="J327">
        <v>2</v>
      </c>
      <c r="K327" s="4">
        <v>5.5469953775038396</v>
      </c>
      <c r="L327" s="4">
        <v>-2.5576929997944819E-2</v>
      </c>
      <c r="M327">
        <v>-1.1941612846740458E-10</v>
      </c>
      <c r="N327">
        <v>-3.1575093654652908E-10</v>
      </c>
    </row>
    <row r="328" spans="1:14" hidden="1" x14ac:dyDescent="0.25">
      <c r="A328" t="s">
        <v>212</v>
      </c>
      <c r="B328" t="s">
        <v>74</v>
      </c>
      <c r="D328" t="s">
        <v>70</v>
      </c>
      <c r="E328">
        <v>8</v>
      </c>
      <c r="F328" t="s">
        <v>94</v>
      </c>
      <c r="G328">
        <v>-2.945068</v>
      </c>
      <c r="H328">
        <v>1.76</v>
      </c>
      <c r="I328">
        <v>4.9089999999999998</v>
      </c>
      <c r="J328">
        <v>2</v>
      </c>
      <c r="K328" s="4">
        <v>9.6590909090909101</v>
      </c>
      <c r="L328" s="4">
        <v>-0.18864041466779163</v>
      </c>
      <c r="M328">
        <v>-8.8074323204245247E-10</v>
      </c>
      <c r="N328">
        <v>-3.1576860631385546E-10</v>
      </c>
    </row>
    <row r="329" spans="1:14" hidden="1" x14ac:dyDescent="0.25">
      <c r="A329" t="s">
        <v>212</v>
      </c>
      <c r="B329" t="s">
        <v>72</v>
      </c>
      <c r="D329" t="s">
        <v>66</v>
      </c>
      <c r="E329">
        <v>5</v>
      </c>
      <c r="F329" t="s">
        <v>94</v>
      </c>
      <c r="G329">
        <v>-3.0657288</v>
      </c>
      <c r="H329">
        <v>1</v>
      </c>
      <c r="I329">
        <v>4.9089999999999998</v>
      </c>
      <c r="J329">
        <v>2</v>
      </c>
      <c r="K329" s="4">
        <v>24</v>
      </c>
      <c r="L329" s="4">
        <v>-0.33264925510790905</v>
      </c>
      <c r="M329">
        <v>-1.5531061071733167E-9</v>
      </c>
      <c r="N329">
        <v>-3.1637932515243769E-10</v>
      </c>
    </row>
    <row r="330" spans="1:14" hidden="1" x14ac:dyDescent="0.25">
      <c r="A330" t="s">
        <v>90</v>
      </c>
      <c r="B330" t="s">
        <v>71</v>
      </c>
      <c r="D330" t="s">
        <v>70</v>
      </c>
      <c r="E330">
        <v>9</v>
      </c>
      <c r="F330" t="s">
        <v>94</v>
      </c>
      <c r="G330">
        <v>-3.1059168000000001</v>
      </c>
      <c r="H330">
        <v>2.2999999999999998</v>
      </c>
      <c r="I330">
        <v>4.9089999999999998</v>
      </c>
      <c r="J330">
        <v>2</v>
      </c>
      <c r="K330" s="4">
        <v>0</v>
      </c>
      <c r="L330" s="4">
        <v>-0.14471707348379226</v>
      </c>
      <c r="M330">
        <v>-6.7566954438847772E-10</v>
      </c>
      <c r="N330">
        <v>-3.1656955634416349E-10</v>
      </c>
    </row>
    <row r="331" spans="1:14" hidden="1" x14ac:dyDescent="0.25">
      <c r="A331" t="s">
        <v>212</v>
      </c>
      <c r="B331" t="s">
        <v>72</v>
      </c>
      <c r="D331" t="s">
        <v>69</v>
      </c>
      <c r="E331">
        <v>3</v>
      </c>
      <c r="F331" t="s">
        <v>94</v>
      </c>
      <c r="G331">
        <v>-3.0785752</v>
      </c>
      <c r="H331">
        <v>7.94</v>
      </c>
      <c r="I331">
        <v>4.9089999999999998</v>
      </c>
      <c r="J331">
        <v>2</v>
      </c>
      <c r="K331" s="4">
        <v>10.327455919395501</v>
      </c>
      <c r="L331" s="4">
        <v>-4.2070927404804156E-2</v>
      </c>
      <c r="M331">
        <v>-1.9642495296029015E-10</v>
      </c>
      <c r="N331">
        <v>-3.1770505734461277E-10</v>
      </c>
    </row>
    <row r="332" spans="1:14" hidden="1" x14ac:dyDescent="0.25">
      <c r="A332" t="s">
        <v>212</v>
      </c>
      <c r="B332" t="s">
        <v>74</v>
      </c>
      <c r="D332" t="s">
        <v>69</v>
      </c>
      <c r="E332">
        <v>5</v>
      </c>
      <c r="F332" t="s">
        <v>94</v>
      </c>
      <c r="G332">
        <v>-2.9660791999999998</v>
      </c>
      <c r="H332">
        <v>6.09</v>
      </c>
      <c r="I332">
        <v>4.9089999999999998</v>
      </c>
      <c r="J332">
        <v>2</v>
      </c>
      <c r="K332" s="4">
        <v>4.5977011494252897</v>
      </c>
      <c r="L332" s="4">
        <v>-5.4905712804988772E-2</v>
      </c>
      <c r="M332">
        <v>-2.5634928251521212E-10</v>
      </c>
      <c r="N332">
        <v>-3.1802141587240609E-10</v>
      </c>
    </row>
    <row r="333" spans="1:14" hidden="1" x14ac:dyDescent="0.25">
      <c r="A333" t="s">
        <v>212</v>
      </c>
      <c r="B333" t="s">
        <v>60</v>
      </c>
      <c r="D333" t="s">
        <v>70</v>
      </c>
      <c r="E333">
        <v>2</v>
      </c>
      <c r="F333" t="s">
        <v>94</v>
      </c>
      <c r="G333">
        <v>-3.4310879999999999</v>
      </c>
      <c r="H333">
        <v>2.4300000000000002</v>
      </c>
      <c r="I333">
        <v>4.9089999999999998</v>
      </c>
      <c r="J333">
        <v>2</v>
      </c>
      <c r="K333" s="4">
        <v>94.238683127572003</v>
      </c>
      <c r="L333" s="4">
        <v>-0.13771409270419369</v>
      </c>
      <c r="M333">
        <v>-6.4297332742660994E-10</v>
      </c>
      <c r="N333">
        <v>-3.1827769110748871E-10</v>
      </c>
    </row>
    <row r="334" spans="1:14" hidden="1" x14ac:dyDescent="0.25">
      <c r="A334" t="s">
        <v>212</v>
      </c>
      <c r="B334" t="s">
        <v>71</v>
      </c>
      <c r="D334" t="s">
        <v>69</v>
      </c>
      <c r="E334">
        <v>8</v>
      </c>
      <c r="F334" t="s">
        <v>94</v>
      </c>
      <c r="G334">
        <v>-3.4718912</v>
      </c>
      <c r="H334">
        <v>13.58</v>
      </c>
      <c r="I334">
        <v>4.9089999999999998</v>
      </c>
      <c r="J334">
        <v>2</v>
      </c>
      <c r="K334" s="4">
        <v>6.4801178203239997</v>
      </c>
      <c r="L334" s="4">
        <v>-2.4658498961190004E-2</v>
      </c>
      <c r="M334">
        <v>-1.1512806579990002E-10</v>
      </c>
      <c r="N334">
        <v>-3.1848423987831376E-10</v>
      </c>
    </row>
    <row r="335" spans="1:14" hidden="1" x14ac:dyDescent="0.25">
      <c r="A335" t="s">
        <v>90</v>
      </c>
      <c r="B335" t="s">
        <v>71</v>
      </c>
      <c r="D335" t="s">
        <v>70</v>
      </c>
      <c r="E335">
        <v>8</v>
      </c>
      <c r="F335" t="s">
        <v>94</v>
      </c>
      <c r="G335">
        <v>-3.1322207999999998</v>
      </c>
      <c r="H335">
        <v>2.0499999999999998</v>
      </c>
      <c r="I335">
        <v>4.9089999999999998</v>
      </c>
      <c r="J335">
        <v>2</v>
      </c>
      <c r="K335" s="4">
        <v>-1.463414634</v>
      </c>
      <c r="L335" s="4">
        <v>-0.16374056998383305</v>
      </c>
      <c r="M335">
        <v>-7.6448834719751819E-10</v>
      </c>
      <c r="N335">
        <v>-3.1925058296087031E-10</v>
      </c>
    </row>
    <row r="336" spans="1:14" hidden="1" x14ac:dyDescent="0.25">
      <c r="A336" t="s">
        <v>90</v>
      </c>
      <c r="B336" t="s">
        <v>71</v>
      </c>
      <c r="D336" t="s">
        <v>66</v>
      </c>
      <c r="E336">
        <v>6</v>
      </c>
      <c r="F336" t="s">
        <v>94</v>
      </c>
      <c r="G336">
        <v>-3.157524</v>
      </c>
      <c r="H336">
        <v>0.86</v>
      </c>
      <c r="I336">
        <v>4.9089999999999998</v>
      </c>
      <c r="J336">
        <v>2</v>
      </c>
      <c r="K336" s="4">
        <v>-3.4883720930000002</v>
      </c>
      <c r="L336" s="4">
        <v>-0.39346490232364123</v>
      </c>
      <c r="M336">
        <v>-1.8370482824588487E-9</v>
      </c>
      <c r="N336">
        <v>-3.2182960336414949E-10</v>
      </c>
    </row>
    <row r="337" spans="1:14" hidden="1" x14ac:dyDescent="0.25">
      <c r="A337" t="s">
        <v>212</v>
      </c>
      <c r="B337" t="s">
        <v>60</v>
      </c>
      <c r="D337" t="s">
        <v>70</v>
      </c>
      <c r="E337">
        <v>8</v>
      </c>
      <c r="F337" t="s">
        <v>94</v>
      </c>
      <c r="G337">
        <v>-3.4725199999999998</v>
      </c>
      <c r="H337">
        <v>1.33</v>
      </c>
      <c r="I337">
        <v>4.9089999999999998</v>
      </c>
      <c r="J337">
        <v>2</v>
      </c>
      <c r="K337" s="4">
        <v>263.90977443609</v>
      </c>
      <c r="L337" s="4">
        <v>-0.25465131118082018</v>
      </c>
      <c r="M337">
        <v>-1.1889415067721317E-9</v>
      </c>
      <c r="N337">
        <v>-3.2212104379852013E-10</v>
      </c>
    </row>
    <row r="338" spans="1:14" hidden="1" x14ac:dyDescent="0.25">
      <c r="A338" t="s">
        <v>212</v>
      </c>
      <c r="B338" t="s">
        <v>71</v>
      </c>
      <c r="D338" t="s">
        <v>69</v>
      </c>
      <c r="E338">
        <v>2</v>
      </c>
      <c r="F338" t="s">
        <v>94</v>
      </c>
      <c r="G338">
        <v>-3.5213632000000001</v>
      </c>
      <c r="H338">
        <v>6.41</v>
      </c>
      <c r="I338">
        <v>4.9089999999999998</v>
      </c>
      <c r="J338">
        <v>2</v>
      </c>
      <c r="K338" s="4">
        <v>5.3042121684867398</v>
      </c>
      <c r="L338" s="4">
        <v>-5.2985018573567313E-2</v>
      </c>
      <c r="M338">
        <v>-2.4738175321812846E-10</v>
      </c>
      <c r="N338">
        <v>-3.2302241558936716E-10</v>
      </c>
    </row>
    <row r="339" spans="1:14" hidden="1" x14ac:dyDescent="0.25">
      <c r="A339" t="s">
        <v>90</v>
      </c>
      <c r="B339" t="s">
        <v>71</v>
      </c>
      <c r="D339" t="s">
        <v>70</v>
      </c>
      <c r="E339" t="s">
        <v>64</v>
      </c>
      <c r="F339" t="s">
        <v>94</v>
      </c>
      <c r="G339">
        <v>-3.1695487999999998</v>
      </c>
      <c r="H339">
        <v>1.72</v>
      </c>
      <c r="I339">
        <v>4.9089999999999998</v>
      </c>
      <c r="J339">
        <v>2</v>
      </c>
      <c r="K339" s="4">
        <v>-2.3255813949999999</v>
      </c>
      <c r="L339" s="4">
        <v>-0.19748166743974302</v>
      </c>
      <c r="M339">
        <v>-9.22022157109416E-10</v>
      </c>
      <c r="N339">
        <v>-3.2305522718032096E-10</v>
      </c>
    </row>
    <row r="340" spans="1:14" hidden="1" x14ac:dyDescent="0.25">
      <c r="A340" t="s">
        <v>212</v>
      </c>
      <c r="B340" t="s">
        <v>60</v>
      </c>
      <c r="D340" t="s">
        <v>69</v>
      </c>
      <c r="E340">
        <v>3</v>
      </c>
      <c r="F340" t="s">
        <v>94</v>
      </c>
      <c r="G340">
        <v>-3.4881072</v>
      </c>
      <c r="H340">
        <v>6.85</v>
      </c>
      <c r="I340">
        <v>4.9089999999999998</v>
      </c>
      <c r="J340">
        <v>2</v>
      </c>
      <c r="K340" s="4">
        <v>2.9197080291970701</v>
      </c>
      <c r="L340" s="4">
        <v>-4.966518460081349E-2</v>
      </c>
      <c r="M340">
        <v>-2.3188178038273807E-10</v>
      </c>
      <c r="N340">
        <v>-3.235669577555013E-10</v>
      </c>
    </row>
    <row r="341" spans="1:14" hidden="1" x14ac:dyDescent="0.25">
      <c r="A341" t="s">
        <v>212</v>
      </c>
      <c r="B341" t="s">
        <v>60</v>
      </c>
      <c r="D341" t="s">
        <v>66</v>
      </c>
      <c r="E341">
        <v>5</v>
      </c>
      <c r="F341" t="s">
        <v>94</v>
      </c>
      <c r="G341">
        <v>-3.5074768000000001</v>
      </c>
      <c r="H341">
        <v>1.19</v>
      </c>
      <c r="I341">
        <v>4.9089999999999998</v>
      </c>
      <c r="J341">
        <v>2</v>
      </c>
      <c r="K341" s="4">
        <v>10.084033613445399</v>
      </c>
      <c r="L341" s="4">
        <v>-0.28747537396252404</v>
      </c>
      <c r="M341">
        <v>-1.3421937734936283E-9</v>
      </c>
      <c r="N341">
        <v>-3.2536373812536514E-10</v>
      </c>
    </row>
    <row r="342" spans="1:14" hidden="1" x14ac:dyDescent="0.25">
      <c r="A342" t="s">
        <v>212</v>
      </c>
      <c r="B342" t="s">
        <v>71</v>
      </c>
      <c r="D342" t="s">
        <v>69</v>
      </c>
      <c r="E342">
        <v>1</v>
      </c>
      <c r="F342" t="s">
        <v>94</v>
      </c>
      <c r="G342">
        <v>-3.5570271999999998</v>
      </c>
      <c r="H342">
        <v>12.66</v>
      </c>
      <c r="I342">
        <v>4.9089999999999998</v>
      </c>
      <c r="J342">
        <v>2</v>
      </c>
      <c r="K342" s="4">
        <v>2.29067930489731</v>
      </c>
      <c r="L342" s="4">
        <v>-2.7099032112749347E-2</v>
      </c>
      <c r="M342">
        <v>-1.2652267103121543E-10</v>
      </c>
      <c r="N342">
        <v>-3.2629395299555666E-10</v>
      </c>
    </row>
    <row r="343" spans="1:14" hidden="1" x14ac:dyDescent="0.25">
      <c r="A343" t="s">
        <v>212</v>
      </c>
      <c r="B343" t="s">
        <v>74</v>
      </c>
      <c r="D343" t="s">
        <v>69</v>
      </c>
      <c r="E343">
        <v>4</v>
      </c>
      <c r="F343" t="s">
        <v>94</v>
      </c>
      <c r="G343">
        <v>-3.0530392000000002</v>
      </c>
      <c r="H343">
        <v>9.57</v>
      </c>
      <c r="I343">
        <v>4.9089999999999998</v>
      </c>
      <c r="J343">
        <v>2</v>
      </c>
      <c r="K343" s="4">
        <v>4.9111807732497503</v>
      </c>
      <c r="L343" s="4">
        <v>-3.5964375722395622E-2</v>
      </c>
      <c r="M343">
        <v>-1.679140738102929E-10</v>
      </c>
      <c r="N343">
        <v>-3.2734522028203366E-10</v>
      </c>
    </row>
    <row r="344" spans="1:14" hidden="1" x14ac:dyDescent="0.25">
      <c r="A344" t="s">
        <v>212</v>
      </c>
      <c r="B344" t="s">
        <v>71</v>
      </c>
      <c r="D344" t="s">
        <v>69</v>
      </c>
      <c r="E344">
        <v>4</v>
      </c>
      <c r="F344" t="s">
        <v>94</v>
      </c>
      <c r="G344">
        <v>-3.5882752</v>
      </c>
      <c r="H344">
        <v>6.39</v>
      </c>
      <c r="I344">
        <v>4.9089999999999998</v>
      </c>
      <c r="J344">
        <v>2</v>
      </c>
      <c r="K344" s="4">
        <v>5.1643192488262804</v>
      </c>
      <c r="L344" s="4">
        <v>-5.4160814199352598E-2</v>
      </c>
      <c r="M344">
        <v>-2.5287142541535734E-10</v>
      </c>
      <c r="N344">
        <v>-3.2916040097863795E-10</v>
      </c>
    </row>
    <row r="345" spans="1:14" hidden="1" x14ac:dyDescent="0.25">
      <c r="A345" t="s">
        <v>212</v>
      </c>
      <c r="B345" t="s">
        <v>73</v>
      </c>
      <c r="D345" t="s">
        <v>70</v>
      </c>
      <c r="E345">
        <v>7</v>
      </c>
      <c r="F345" t="s">
        <v>94</v>
      </c>
      <c r="G345">
        <v>-3.0766119999999999</v>
      </c>
      <c r="H345">
        <v>2.58</v>
      </c>
      <c r="I345">
        <v>4.9089999999999998</v>
      </c>
      <c r="J345">
        <v>2</v>
      </c>
      <c r="K345" s="4">
        <v>27.9069767441861</v>
      </c>
      <c r="L345" s="4">
        <v>-0.13443275750416211</v>
      </c>
      <c r="M345">
        <v>-6.2765310151118252E-10</v>
      </c>
      <c r="N345">
        <v>-3.2987268321426992E-10</v>
      </c>
    </row>
    <row r="346" spans="1:14" hidden="1" x14ac:dyDescent="0.25">
      <c r="A346" t="s">
        <v>90</v>
      </c>
      <c r="B346" t="s">
        <v>71</v>
      </c>
      <c r="D346" t="s">
        <v>69</v>
      </c>
      <c r="E346">
        <v>7</v>
      </c>
      <c r="F346" t="s">
        <v>94</v>
      </c>
      <c r="G346">
        <v>-3.2380048000000001</v>
      </c>
      <c r="H346">
        <v>8.11</v>
      </c>
      <c r="I346">
        <v>4.9089999999999998</v>
      </c>
      <c r="J346">
        <v>2</v>
      </c>
      <c r="K346" s="4">
        <v>2.4660912449999999</v>
      </c>
      <c r="L346" s="4">
        <v>-4.2787254830968631E-2</v>
      </c>
      <c r="M346">
        <v>-1.9976941408030948E-10</v>
      </c>
      <c r="N346">
        <v>-3.3003258264235279E-10</v>
      </c>
    </row>
    <row r="347" spans="1:14" hidden="1" x14ac:dyDescent="0.25">
      <c r="A347" t="s">
        <v>212</v>
      </c>
      <c r="B347" t="s">
        <v>71</v>
      </c>
      <c r="D347" t="s">
        <v>69</v>
      </c>
      <c r="E347">
        <v>6</v>
      </c>
      <c r="F347" t="s">
        <v>94</v>
      </c>
      <c r="G347">
        <v>-3.6278112</v>
      </c>
      <c r="H347">
        <v>6.71</v>
      </c>
      <c r="I347">
        <v>4.9089999999999998</v>
      </c>
      <c r="J347">
        <v>2</v>
      </c>
      <c r="K347" s="4">
        <v>14.1579731743666</v>
      </c>
      <c r="L347" s="4">
        <v>-5.2146174808137893E-2</v>
      </c>
      <c r="M347">
        <v>-2.4346527556171512E-10</v>
      </c>
      <c r="N347">
        <v>-3.3278712548769779E-10</v>
      </c>
    </row>
    <row r="348" spans="1:14" hidden="1" x14ac:dyDescent="0.25">
      <c r="A348" t="s">
        <v>212</v>
      </c>
      <c r="B348" t="s">
        <v>71</v>
      </c>
      <c r="D348" t="s">
        <v>70</v>
      </c>
      <c r="E348">
        <v>4</v>
      </c>
      <c r="F348" t="s">
        <v>94</v>
      </c>
      <c r="G348">
        <v>-3.63</v>
      </c>
      <c r="H348">
        <v>1.21</v>
      </c>
      <c r="I348">
        <v>4.9089999999999998</v>
      </c>
      <c r="J348">
        <v>2</v>
      </c>
      <c r="K348" s="4">
        <v>32.2314049586777</v>
      </c>
      <c r="L348" s="4">
        <v>-0.28934871221738767</v>
      </c>
      <c r="M348">
        <v>-1.3509402024717614E-9</v>
      </c>
      <c r="N348">
        <v>-3.329879089408904E-10</v>
      </c>
    </row>
    <row r="349" spans="1:14" hidden="1" x14ac:dyDescent="0.25">
      <c r="A349" t="s">
        <v>212</v>
      </c>
      <c r="B349" t="s">
        <v>71</v>
      </c>
      <c r="D349" t="s">
        <v>70</v>
      </c>
      <c r="E349">
        <v>3</v>
      </c>
      <c r="F349" t="s">
        <v>94</v>
      </c>
      <c r="G349">
        <v>-3.6572800000000001</v>
      </c>
      <c r="H349">
        <v>1.41</v>
      </c>
      <c r="I349">
        <v>4.9089999999999998</v>
      </c>
      <c r="J349">
        <v>2</v>
      </c>
      <c r="K349" s="4">
        <v>158.15602836879401</v>
      </c>
      <c r="L349" s="4">
        <v>-0.25017240147007275</v>
      </c>
      <c r="M349">
        <v>-1.1680299252236228E-9</v>
      </c>
      <c r="N349">
        <v>-3.3549036352929476E-10</v>
      </c>
    </row>
    <row r="350" spans="1:14" hidden="1" x14ac:dyDescent="0.25">
      <c r="A350" t="s">
        <v>212</v>
      </c>
      <c r="B350" t="s">
        <v>74</v>
      </c>
      <c r="D350" t="s">
        <v>69</v>
      </c>
      <c r="E350">
        <v>6</v>
      </c>
      <c r="F350" t="s">
        <v>94</v>
      </c>
      <c r="G350">
        <v>-3.1313911999999999</v>
      </c>
      <c r="H350">
        <v>2.23</v>
      </c>
      <c r="I350">
        <v>4.9089999999999998</v>
      </c>
      <c r="J350">
        <v>2</v>
      </c>
      <c r="K350" s="4">
        <v>21.5246636771301</v>
      </c>
      <c r="L350" s="4">
        <v>-0.15830132394773636</v>
      </c>
      <c r="M350">
        <v>-7.3909305137958632E-10</v>
      </c>
      <c r="N350">
        <v>-3.3574607956334843E-10</v>
      </c>
    </row>
    <row r="351" spans="1:14" x14ac:dyDescent="0.25">
      <c r="A351" t="s">
        <v>212</v>
      </c>
      <c r="B351" t="s">
        <v>73</v>
      </c>
      <c r="D351" t="s">
        <v>69</v>
      </c>
      <c r="E351">
        <v>4</v>
      </c>
      <c r="F351" t="s">
        <v>94</v>
      </c>
      <c r="G351">
        <v>-3.1412792</v>
      </c>
      <c r="H351">
        <v>11.55</v>
      </c>
      <c r="I351">
        <v>4.9089999999999998</v>
      </c>
      <c r="J351">
        <v>2</v>
      </c>
      <c r="K351" s="4">
        <v>4.6753246753246698</v>
      </c>
      <c r="L351" s="4">
        <v>-3.066031678985549E-2</v>
      </c>
      <c r="M351">
        <v>-1.4314995306015631E-10</v>
      </c>
      <c r="N351">
        <v>-3.3680626560293449E-10</v>
      </c>
    </row>
    <row r="352" spans="1:14" hidden="1" x14ac:dyDescent="0.25">
      <c r="A352" t="s">
        <v>212</v>
      </c>
      <c r="B352" t="s">
        <v>71</v>
      </c>
      <c r="D352" t="s">
        <v>69</v>
      </c>
      <c r="E352">
        <v>3</v>
      </c>
      <c r="F352" t="s">
        <v>94</v>
      </c>
      <c r="G352">
        <v>-3.6736751999999999</v>
      </c>
      <c r="H352">
        <v>10</v>
      </c>
      <c r="I352">
        <v>4.9089999999999998</v>
      </c>
      <c r="J352">
        <v>2</v>
      </c>
      <c r="K352" s="4">
        <v>5.2</v>
      </c>
      <c r="L352" s="4">
        <v>-3.5432439607498464E-2</v>
      </c>
      <c r="M352">
        <v>-1.6543051728344959E-10</v>
      </c>
      <c r="N352">
        <v>-3.3699433139834918E-10</v>
      </c>
    </row>
    <row r="353" spans="1:14" hidden="1" x14ac:dyDescent="0.25">
      <c r="A353" t="s">
        <v>212</v>
      </c>
      <c r="B353" t="s">
        <v>60</v>
      </c>
      <c r="D353" t="s">
        <v>69</v>
      </c>
      <c r="E353">
        <v>1</v>
      </c>
      <c r="F353" t="s">
        <v>94</v>
      </c>
      <c r="G353">
        <v>-3.6773151999999998</v>
      </c>
      <c r="H353">
        <v>11.44</v>
      </c>
      <c r="I353">
        <v>4.9089999999999998</v>
      </c>
      <c r="J353">
        <v>2</v>
      </c>
      <c r="K353" s="4">
        <v>2.7972027972028002</v>
      </c>
      <c r="L353" s="4">
        <v>-3.1351450190660365E-2</v>
      </c>
      <c r="M353">
        <v>-1.4637678579517422E-10</v>
      </c>
      <c r="N353">
        <v>-3.4111844153530107E-10</v>
      </c>
    </row>
    <row r="354" spans="1:14" hidden="1" x14ac:dyDescent="0.25">
      <c r="A354" t="s">
        <v>212</v>
      </c>
      <c r="B354" t="s">
        <v>60</v>
      </c>
      <c r="D354" t="s">
        <v>69</v>
      </c>
      <c r="E354">
        <v>6</v>
      </c>
      <c r="F354" t="s">
        <v>94</v>
      </c>
      <c r="G354">
        <v>-3.7196912000000002</v>
      </c>
      <c r="H354">
        <v>16.38</v>
      </c>
      <c r="I354">
        <v>4.9089999999999998</v>
      </c>
      <c r="J354">
        <v>2</v>
      </c>
      <c r="K354" s="4">
        <v>3.5409035409035301</v>
      </c>
      <c r="L354" s="4">
        <v>-2.2148575103229814E-2</v>
      </c>
      <c r="M354">
        <v>-1.0340948229946968E-10</v>
      </c>
      <c r="N354">
        <v>-3.4504936240890479E-10</v>
      </c>
    </row>
    <row r="355" spans="1:14" hidden="1" x14ac:dyDescent="0.25">
      <c r="A355" t="s">
        <v>90</v>
      </c>
      <c r="B355" t="s">
        <v>71</v>
      </c>
      <c r="D355" t="s">
        <v>66</v>
      </c>
      <c r="E355" t="s">
        <v>64</v>
      </c>
      <c r="F355" t="s">
        <v>94</v>
      </c>
      <c r="G355">
        <v>-3.3875959999999998</v>
      </c>
      <c r="H355">
        <v>1.36</v>
      </c>
      <c r="I355">
        <v>4.9089999999999998</v>
      </c>
      <c r="J355">
        <v>2</v>
      </c>
      <c r="K355" s="4">
        <v>-0.735294118</v>
      </c>
      <c r="L355" s="4">
        <v>-0.26693805558626738</v>
      </c>
      <c r="M355">
        <v>-1.2463070877267237E-9</v>
      </c>
      <c r="N355">
        <v>-3.4527961688904959E-10</v>
      </c>
    </row>
    <row r="356" spans="1:14" hidden="1" x14ac:dyDescent="0.25">
      <c r="A356" t="s">
        <v>212</v>
      </c>
      <c r="B356" t="s">
        <v>71</v>
      </c>
      <c r="D356" t="s">
        <v>70</v>
      </c>
      <c r="E356">
        <v>7</v>
      </c>
      <c r="F356" t="s">
        <v>94</v>
      </c>
      <c r="G356">
        <v>-3.764224</v>
      </c>
      <c r="H356">
        <v>2.19</v>
      </c>
      <c r="I356">
        <v>4.9089999999999998</v>
      </c>
      <c r="J356">
        <v>2</v>
      </c>
      <c r="K356" s="4">
        <v>13.242009132420099</v>
      </c>
      <c r="L356" s="4">
        <v>-0.16577981231320915</v>
      </c>
      <c r="M356">
        <v>-7.7400936570914221E-10</v>
      </c>
      <c r="N356">
        <v>-3.4530057260195994E-10</v>
      </c>
    </row>
    <row r="357" spans="1:14" hidden="1" x14ac:dyDescent="0.25">
      <c r="A357" t="s">
        <v>212</v>
      </c>
      <c r="B357" t="s">
        <v>60</v>
      </c>
      <c r="D357" t="s">
        <v>69</v>
      </c>
      <c r="E357">
        <v>4</v>
      </c>
      <c r="F357" t="s">
        <v>94</v>
      </c>
      <c r="G357">
        <v>-3.7271551999999999</v>
      </c>
      <c r="H357">
        <v>11.02</v>
      </c>
      <c r="I357">
        <v>4.9089999999999998</v>
      </c>
      <c r="J357">
        <v>2</v>
      </c>
      <c r="K357" s="4">
        <v>2.8130671506352098</v>
      </c>
      <c r="L357" s="4">
        <v>-3.298744542163401E-2</v>
      </c>
      <c r="M357">
        <v>-1.5401508392906702E-10</v>
      </c>
      <c r="N357">
        <v>-3.4574174473381928E-10</v>
      </c>
    </row>
    <row r="358" spans="1:14" hidden="1" x14ac:dyDescent="0.25">
      <c r="A358" t="s">
        <v>212</v>
      </c>
      <c r="B358" t="s">
        <v>74</v>
      </c>
      <c r="D358" t="s">
        <v>70</v>
      </c>
      <c r="E358">
        <v>6</v>
      </c>
      <c r="F358" t="s">
        <v>94</v>
      </c>
      <c r="G358">
        <v>-3.228532</v>
      </c>
      <c r="H358">
        <v>3.23</v>
      </c>
      <c r="I358">
        <v>4.9089999999999998</v>
      </c>
      <c r="J358">
        <v>2</v>
      </c>
      <c r="K358" s="4">
        <v>86.068111455108294</v>
      </c>
      <c r="L358" s="4">
        <v>-0.11268202845313345</v>
      </c>
      <c r="M358">
        <v>-5.2610112264483473E-10</v>
      </c>
      <c r="N358">
        <v>-3.4616146387101575E-10</v>
      </c>
    </row>
    <row r="359" spans="1:14" hidden="1" x14ac:dyDescent="0.25">
      <c r="A359" t="s">
        <v>212</v>
      </c>
      <c r="B359" t="s">
        <v>74</v>
      </c>
      <c r="D359" t="s">
        <v>70</v>
      </c>
      <c r="E359">
        <v>4</v>
      </c>
      <c r="F359" t="s">
        <v>94</v>
      </c>
      <c r="G359">
        <v>-3.2390840000000001</v>
      </c>
      <c r="H359">
        <v>2.44</v>
      </c>
      <c r="I359">
        <v>4.9089999999999998</v>
      </c>
      <c r="J359">
        <v>2</v>
      </c>
      <c r="K359" s="4">
        <v>52.049180327868797</v>
      </c>
      <c r="L359" s="4">
        <v>-0.14965266938960162</v>
      </c>
      <c r="M359">
        <v>-6.9871334811311096E-10</v>
      </c>
      <c r="N359">
        <v>-3.4729284363332465E-10</v>
      </c>
    </row>
    <row r="360" spans="1:14" hidden="1" x14ac:dyDescent="0.25">
      <c r="A360" t="s">
        <v>212</v>
      </c>
      <c r="B360" t="s">
        <v>73</v>
      </c>
      <c r="D360" t="s">
        <v>70</v>
      </c>
      <c r="E360">
        <v>1</v>
      </c>
      <c r="F360" t="s">
        <v>94</v>
      </c>
      <c r="G360">
        <v>-3.2448999999999999</v>
      </c>
      <c r="H360">
        <v>1.55</v>
      </c>
      <c r="I360">
        <v>4.9089999999999998</v>
      </c>
      <c r="J360">
        <v>2</v>
      </c>
      <c r="K360" s="4">
        <v>7.7419354838709804</v>
      </c>
      <c r="L360" s="4">
        <v>-0.2360052709528784</v>
      </c>
      <c r="M360">
        <v>-1.101885009551894E-9</v>
      </c>
      <c r="N360">
        <v>-3.4791643202392256E-10</v>
      </c>
    </row>
    <row r="361" spans="1:14" hidden="1" x14ac:dyDescent="0.25">
      <c r="A361" t="s">
        <v>90</v>
      </c>
      <c r="B361" t="s">
        <v>71</v>
      </c>
      <c r="D361" t="s">
        <v>66</v>
      </c>
      <c r="E361">
        <v>7</v>
      </c>
      <c r="F361" t="s">
        <v>94</v>
      </c>
      <c r="G361">
        <v>-3.417484</v>
      </c>
      <c r="H361">
        <v>1.37</v>
      </c>
      <c r="I361">
        <v>4.9089999999999998</v>
      </c>
      <c r="J361">
        <v>2</v>
      </c>
      <c r="K361" s="4">
        <v>-2.189781022</v>
      </c>
      <c r="L361" s="4">
        <v>-0.26732754647837986</v>
      </c>
      <c r="M361">
        <v>-1.2481255817529075E-9</v>
      </c>
      <c r="N361">
        <v>-3.4832594153625662E-10</v>
      </c>
    </row>
    <row r="362" spans="1:14" hidden="1" x14ac:dyDescent="0.25">
      <c r="A362" t="s">
        <v>212</v>
      </c>
      <c r="B362" t="s">
        <v>71</v>
      </c>
      <c r="D362" t="s">
        <v>69</v>
      </c>
      <c r="E362">
        <v>7</v>
      </c>
      <c r="F362" t="s">
        <v>94</v>
      </c>
      <c r="G362">
        <v>-3.8040592000000002</v>
      </c>
      <c r="H362">
        <v>12.52</v>
      </c>
      <c r="I362">
        <v>4.9089999999999998</v>
      </c>
      <c r="J362">
        <v>2</v>
      </c>
      <c r="K362" s="4">
        <v>8.5463258785942404</v>
      </c>
      <c r="L362" s="4">
        <v>-2.9305101989315924E-2</v>
      </c>
      <c r="M362">
        <v>-1.3682259067791712E-10</v>
      </c>
      <c r="N362">
        <v>-3.4895474338715059E-10</v>
      </c>
    </row>
    <row r="363" spans="1:14" hidden="1" x14ac:dyDescent="0.25">
      <c r="A363" t="s">
        <v>90</v>
      </c>
      <c r="B363" t="s">
        <v>71</v>
      </c>
      <c r="D363" t="s">
        <v>66</v>
      </c>
      <c r="E363">
        <v>8</v>
      </c>
      <c r="F363" t="s">
        <v>94</v>
      </c>
      <c r="G363">
        <v>-3.4477639999999998</v>
      </c>
      <c r="H363">
        <v>1.32</v>
      </c>
      <c r="I363">
        <v>4.9089999999999998</v>
      </c>
      <c r="J363">
        <v>2</v>
      </c>
      <c r="K363" s="4">
        <v>-3.0303030299999998</v>
      </c>
      <c r="L363" s="4">
        <v>-0.27991191734833598</v>
      </c>
      <c r="M363">
        <v>-1.3068807509076458E-9</v>
      </c>
      <c r="N363">
        <v>-3.5141222065554952E-10</v>
      </c>
    </row>
    <row r="364" spans="1:14" hidden="1" x14ac:dyDescent="0.25">
      <c r="A364" t="s">
        <v>212</v>
      </c>
      <c r="B364" t="s">
        <v>74</v>
      </c>
      <c r="D364" t="s">
        <v>69</v>
      </c>
      <c r="E364">
        <v>8</v>
      </c>
      <c r="F364" t="s">
        <v>94</v>
      </c>
      <c r="G364">
        <v>-3.2831752000000001</v>
      </c>
      <c r="H364">
        <v>12.88</v>
      </c>
      <c r="I364">
        <v>4.9089999999999998</v>
      </c>
      <c r="J364">
        <v>2</v>
      </c>
      <c r="K364" s="4">
        <v>2.7173913043478399</v>
      </c>
      <c r="L364" s="4">
        <v>-2.8736262284344932E-2</v>
      </c>
      <c r="M364">
        <v>-1.3416673497937807E-10</v>
      </c>
      <c r="N364">
        <v>-3.5202027837327146E-10</v>
      </c>
    </row>
    <row r="365" spans="1:14" hidden="1" x14ac:dyDescent="0.25">
      <c r="A365" t="s">
        <v>212</v>
      </c>
      <c r="B365" t="s">
        <v>73</v>
      </c>
      <c r="D365" t="s">
        <v>70</v>
      </c>
      <c r="E365">
        <v>8</v>
      </c>
      <c r="F365" t="s">
        <v>94</v>
      </c>
      <c r="G365">
        <v>-3.324084</v>
      </c>
      <c r="H365">
        <v>1.93</v>
      </c>
      <c r="I365">
        <v>4.9089999999999998</v>
      </c>
      <c r="J365">
        <v>2</v>
      </c>
      <c r="K365" s="4">
        <v>9.8445595854922292</v>
      </c>
      <c r="L365" s="4">
        <v>-0.19416312994463827</v>
      </c>
      <c r="M365">
        <v>-9.0652823739852151E-10</v>
      </c>
      <c r="N365">
        <v>-3.5640649789756505E-10</v>
      </c>
    </row>
    <row r="366" spans="1:14" hidden="1" x14ac:dyDescent="0.25">
      <c r="A366" t="s">
        <v>212</v>
      </c>
      <c r="B366" t="s">
        <v>60</v>
      </c>
      <c r="D366" t="s">
        <v>69</v>
      </c>
      <c r="E366">
        <v>2</v>
      </c>
      <c r="F366" t="s">
        <v>94</v>
      </c>
      <c r="G366">
        <v>-3.8673872</v>
      </c>
      <c r="H366">
        <v>5.63</v>
      </c>
      <c r="I366">
        <v>4.9089999999999998</v>
      </c>
      <c r="J366">
        <v>2</v>
      </c>
      <c r="K366" s="4">
        <v>3.7300177619893402</v>
      </c>
      <c r="L366" s="4">
        <v>-6.6998034563993572E-2</v>
      </c>
      <c r="M366">
        <v>-3.1280712357582959E-10</v>
      </c>
      <c r="N366">
        <v>-3.5875007246525173E-10</v>
      </c>
    </row>
    <row r="367" spans="1:14" hidden="1" x14ac:dyDescent="0.25">
      <c r="A367" t="s">
        <v>212</v>
      </c>
      <c r="B367" t="s">
        <v>60</v>
      </c>
      <c r="D367" t="s">
        <v>70</v>
      </c>
      <c r="E367">
        <v>6</v>
      </c>
      <c r="F367" t="s">
        <v>94</v>
      </c>
      <c r="G367">
        <v>-3.9253119999999999</v>
      </c>
      <c r="H367">
        <v>0.7</v>
      </c>
      <c r="I367">
        <v>4.9089999999999998</v>
      </c>
      <c r="J367">
        <v>2</v>
      </c>
      <c r="K367" s="4">
        <v>32.857142857142897</v>
      </c>
      <c r="L367" s="4">
        <v>-0.5469264713891453</v>
      </c>
      <c r="M367">
        <v>-2.5535450022687808E-9</v>
      </c>
      <c r="N367">
        <v>-3.6412334520027427E-10</v>
      </c>
    </row>
    <row r="368" spans="1:14" hidden="1" x14ac:dyDescent="0.25">
      <c r="A368" t="s">
        <v>212</v>
      </c>
      <c r="B368" t="s">
        <v>71</v>
      </c>
      <c r="D368" t="s">
        <v>69</v>
      </c>
      <c r="E368">
        <v>5</v>
      </c>
      <c r="F368" t="s">
        <v>94</v>
      </c>
      <c r="G368">
        <v>-3.9797712000000001</v>
      </c>
      <c r="H368">
        <v>6.66</v>
      </c>
      <c r="I368">
        <v>4.9089999999999998</v>
      </c>
      <c r="J368">
        <v>2</v>
      </c>
      <c r="K368" s="4">
        <v>39.639639639639597</v>
      </c>
      <c r="L368" s="4">
        <v>-5.7634718300292688E-2</v>
      </c>
      <c r="M368">
        <v>-2.6909073627223652E-10</v>
      </c>
      <c r="N368">
        <v>-3.6507319282401612E-10</v>
      </c>
    </row>
    <row r="369" spans="1:14" hidden="1" x14ac:dyDescent="0.25">
      <c r="A369" t="s">
        <v>90</v>
      </c>
      <c r="B369" t="s">
        <v>71</v>
      </c>
      <c r="D369" t="s">
        <v>66</v>
      </c>
      <c r="E369" t="s">
        <v>65</v>
      </c>
      <c r="F369" t="s">
        <v>94</v>
      </c>
      <c r="G369">
        <v>-3.595116</v>
      </c>
      <c r="H369">
        <v>1.44</v>
      </c>
      <c r="I369">
        <v>4.9089999999999998</v>
      </c>
      <c r="J369">
        <v>2</v>
      </c>
      <c r="K369" s="4">
        <v>-2.0833333330000001</v>
      </c>
      <c r="L369" s="4">
        <v>-0.26755200228192538</v>
      </c>
      <c r="M369">
        <v>-1.2491735434540814E-9</v>
      </c>
      <c r="N369">
        <v>-3.6643102517292269E-10</v>
      </c>
    </row>
    <row r="370" spans="1:14" hidden="1" x14ac:dyDescent="0.25">
      <c r="A370" t="s">
        <v>212</v>
      </c>
      <c r="B370" t="s">
        <v>60</v>
      </c>
      <c r="D370" t="s">
        <v>69</v>
      </c>
      <c r="E370">
        <v>5</v>
      </c>
      <c r="F370" t="s">
        <v>94</v>
      </c>
      <c r="G370">
        <v>-3.9797712000000001</v>
      </c>
      <c r="H370">
        <v>4.7300000000000004</v>
      </c>
      <c r="I370">
        <v>4.9089999999999998</v>
      </c>
      <c r="J370">
        <v>2</v>
      </c>
      <c r="K370" s="4">
        <v>3.80549682875266</v>
      </c>
      <c r="L370" s="4">
        <v>-8.2063449056216431E-2</v>
      </c>
      <c r="M370">
        <v>-3.831460372985689E-10</v>
      </c>
      <c r="N370">
        <v>-3.6917513881080283E-10</v>
      </c>
    </row>
    <row r="371" spans="1:14" hidden="1" x14ac:dyDescent="0.25">
      <c r="A371" t="s">
        <v>90</v>
      </c>
      <c r="B371" t="s">
        <v>71</v>
      </c>
      <c r="D371" t="s">
        <v>66</v>
      </c>
      <c r="E371" t="s">
        <v>63</v>
      </c>
      <c r="F371" t="s">
        <v>94</v>
      </c>
      <c r="G371">
        <v>-3.6440519999999998</v>
      </c>
      <c r="H371">
        <v>1.48</v>
      </c>
      <c r="I371">
        <v>4.9089999999999998</v>
      </c>
      <c r="J371">
        <v>2</v>
      </c>
      <c r="K371" s="4">
        <v>-0.675675676</v>
      </c>
      <c r="L371" s="4">
        <v>-0.26386430266596494</v>
      </c>
      <c r="M371">
        <v>-1.231956042717124E-9</v>
      </c>
      <c r="N371">
        <v>-3.7141881100455152E-10</v>
      </c>
    </row>
    <row r="372" spans="1:14" hidden="1" x14ac:dyDescent="0.25">
      <c r="A372" t="s">
        <v>90</v>
      </c>
      <c r="B372" t="s">
        <v>71</v>
      </c>
      <c r="D372" t="s">
        <v>69</v>
      </c>
      <c r="E372" t="s">
        <v>65</v>
      </c>
      <c r="F372" t="s">
        <v>94</v>
      </c>
      <c r="G372">
        <v>-3.6632848</v>
      </c>
      <c r="H372">
        <v>8.1300000000000008</v>
      </c>
      <c r="I372">
        <v>4.9089999999999998</v>
      </c>
      <c r="J372">
        <v>2</v>
      </c>
      <c r="K372" s="4">
        <v>2.95202952</v>
      </c>
      <c r="L372" s="4">
        <v>-4.8287856560773113E-2</v>
      </c>
      <c r="M372">
        <v>-2.2545117349659362E-10</v>
      </c>
      <c r="N372">
        <v>-3.73379107868671E-10</v>
      </c>
    </row>
    <row r="373" spans="1:14" hidden="1" x14ac:dyDescent="0.25">
      <c r="A373" t="s">
        <v>90</v>
      </c>
      <c r="B373" t="s">
        <v>71</v>
      </c>
      <c r="D373" t="s">
        <v>69</v>
      </c>
      <c r="E373" t="s">
        <v>64</v>
      </c>
      <c r="F373" t="s">
        <v>94</v>
      </c>
      <c r="G373">
        <v>-3.6632848</v>
      </c>
      <c r="H373">
        <v>13.64</v>
      </c>
      <c r="I373">
        <v>4.9089999999999998</v>
      </c>
      <c r="J373">
        <v>2</v>
      </c>
      <c r="K373" s="4">
        <v>0.65982404699999997</v>
      </c>
      <c r="L373" s="4">
        <v>-2.8781545002865498E-2</v>
      </c>
      <c r="M373">
        <v>-1.3437815546387873E-10</v>
      </c>
      <c r="N373">
        <v>-3.73379107868671E-10</v>
      </c>
    </row>
    <row r="374" spans="1:14" hidden="1" x14ac:dyDescent="0.25">
      <c r="A374" t="s">
        <v>90</v>
      </c>
      <c r="B374" t="s">
        <v>71</v>
      </c>
      <c r="D374" t="s">
        <v>69</v>
      </c>
      <c r="E374">
        <v>8</v>
      </c>
      <c r="F374" t="s">
        <v>94</v>
      </c>
      <c r="G374">
        <v>-3.7806848</v>
      </c>
      <c r="H374">
        <v>9</v>
      </c>
      <c r="I374">
        <v>4.9089999999999998</v>
      </c>
      <c r="J374">
        <v>2</v>
      </c>
      <c r="K374" s="4">
        <v>0.55555555599999995</v>
      </c>
      <c r="L374" s="4">
        <v>-4.5017953834561815E-2</v>
      </c>
      <c r="M374">
        <v>-2.1018432465818566E-10</v>
      </c>
      <c r="N374">
        <v>-3.8534506455972113E-10</v>
      </c>
    </row>
    <row r="375" spans="1:14" hidden="1" x14ac:dyDescent="0.25">
      <c r="A375" t="s">
        <v>90</v>
      </c>
      <c r="B375" t="s">
        <v>233</v>
      </c>
      <c r="C375">
        <v>2</v>
      </c>
      <c r="D375" t="s">
        <v>91</v>
      </c>
      <c r="E375">
        <v>3</v>
      </c>
      <c r="F375" t="s">
        <v>228</v>
      </c>
      <c r="G375">
        <v>0.68591733300000002</v>
      </c>
      <c r="H375">
        <v>0.83</v>
      </c>
      <c r="I375">
        <v>4.9089999999999998</v>
      </c>
      <c r="J375">
        <v>2</v>
      </c>
      <c r="K375" s="4">
        <v>103.6144578</v>
      </c>
      <c r="L375" s="4">
        <v>6.4049902213146007E-2</v>
      </c>
      <c r="M375">
        <v>2.9904258844295739E-10</v>
      </c>
      <c r="N375">
        <v>5.0561285069801316E-11</v>
      </c>
    </row>
    <row r="376" spans="1:14" hidden="1" x14ac:dyDescent="0.25">
      <c r="A376" t="s">
        <v>90</v>
      </c>
      <c r="B376" t="s">
        <v>232</v>
      </c>
      <c r="C376">
        <v>3</v>
      </c>
      <c r="D376" t="s">
        <v>91</v>
      </c>
      <c r="E376">
        <v>3</v>
      </c>
      <c r="F376" t="s">
        <v>228</v>
      </c>
      <c r="G376">
        <v>0.43446133300000001</v>
      </c>
      <c r="H376">
        <v>0.85</v>
      </c>
      <c r="I376">
        <v>4.9089999999999998</v>
      </c>
      <c r="J376">
        <v>2</v>
      </c>
      <c r="K376" s="4">
        <v>90.58823529</v>
      </c>
      <c r="L376" s="4">
        <v>4.822666005567762E-2</v>
      </c>
      <c r="M376">
        <v>2.2516545313395323E-10</v>
      </c>
      <c r="N376">
        <v>3.898770323158693E-11</v>
      </c>
    </row>
    <row r="377" spans="1:14" hidden="1" x14ac:dyDescent="0.25">
      <c r="A377" t="s">
        <v>90</v>
      </c>
      <c r="B377" t="s">
        <v>232</v>
      </c>
      <c r="C377">
        <v>3</v>
      </c>
      <c r="D377" t="s">
        <v>91</v>
      </c>
      <c r="E377">
        <v>2</v>
      </c>
      <c r="F377" t="s">
        <v>228</v>
      </c>
      <c r="G377">
        <v>0.38842933299999999</v>
      </c>
      <c r="H377">
        <v>1.1499999999999999</v>
      </c>
      <c r="I377">
        <v>4.9089999999999998</v>
      </c>
      <c r="J377">
        <v>2</v>
      </c>
      <c r="K377" s="4">
        <v>86.086956520000001</v>
      </c>
      <c r="L377" s="4">
        <v>3.1869053107091365E-2</v>
      </c>
      <c r="M377">
        <v>1.4879342205169885E-10</v>
      </c>
      <c r="N377">
        <v>3.485688233030224E-11</v>
      </c>
    </row>
    <row r="378" spans="1:14" hidden="1" x14ac:dyDescent="0.25">
      <c r="A378" t="s">
        <v>90</v>
      </c>
      <c r="B378" t="s">
        <v>233</v>
      </c>
      <c r="C378">
        <v>1</v>
      </c>
      <c r="D378" t="s">
        <v>91</v>
      </c>
      <c r="E378">
        <v>3</v>
      </c>
      <c r="F378" t="s">
        <v>228</v>
      </c>
      <c r="G378">
        <v>-0.25577066700000001</v>
      </c>
      <c r="H378">
        <v>0.84</v>
      </c>
      <c r="I378">
        <v>4.9089999999999998</v>
      </c>
      <c r="J378">
        <v>2</v>
      </c>
      <c r="K378" s="4">
        <v>107.1428571</v>
      </c>
      <c r="L378" s="4">
        <v>-2.3599143214104692E-2</v>
      </c>
      <c r="M378">
        <v>-1.1018203975233339E-10</v>
      </c>
      <c r="N378">
        <v>-1.8853720389480554E-11</v>
      </c>
    </row>
    <row r="379" spans="1:14" hidden="1" x14ac:dyDescent="0.25">
      <c r="A379" t="s">
        <v>90</v>
      </c>
      <c r="B379" t="s">
        <v>233</v>
      </c>
      <c r="C379">
        <v>1</v>
      </c>
      <c r="D379" t="s">
        <v>91</v>
      </c>
      <c r="E379">
        <v>1</v>
      </c>
      <c r="F379" t="s">
        <v>228</v>
      </c>
      <c r="G379">
        <v>-1.948770667</v>
      </c>
      <c r="H379">
        <v>0.85</v>
      </c>
      <c r="I379">
        <v>4.9089999999999998</v>
      </c>
      <c r="J379">
        <v>2</v>
      </c>
      <c r="K379" s="4">
        <v>101.1764706</v>
      </c>
      <c r="L379" s="4">
        <v>-0.1776914757048749</v>
      </c>
      <c r="M379">
        <v>-8.2962373091849034E-10</v>
      </c>
      <c r="N379">
        <v>-1.4365047286223607E-10</v>
      </c>
    </row>
    <row r="380" spans="1:14" hidden="1" x14ac:dyDescent="0.25">
      <c r="A380" t="s">
        <v>90</v>
      </c>
      <c r="B380" t="s">
        <v>232</v>
      </c>
      <c r="C380">
        <v>3</v>
      </c>
      <c r="D380" t="s">
        <v>91</v>
      </c>
      <c r="E380">
        <v>1</v>
      </c>
      <c r="F380" t="s">
        <v>228</v>
      </c>
      <c r="G380">
        <v>-1.629706667</v>
      </c>
      <c r="H380">
        <v>1.54</v>
      </c>
      <c r="I380">
        <v>4.9089999999999998</v>
      </c>
      <c r="J380">
        <v>2</v>
      </c>
      <c r="K380" s="4">
        <v>89.610389609999999</v>
      </c>
      <c r="L380" s="4">
        <v>-9.9848996059120773E-2</v>
      </c>
      <c r="M380">
        <v>-4.661849777004291E-10</v>
      </c>
      <c r="N380">
        <v>-1.4624666238717883E-10</v>
      </c>
    </row>
    <row r="381" spans="1:14" hidden="1" x14ac:dyDescent="0.25">
      <c r="A381" t="s">
        <v>90</v>
      </c>
      <c r="B381" t="s">
        <v>233</v>
      </c>
      <c r="C381">
        <v>3</v>
      </c>
      <c r="D381" t="s">
        <v>91</v>
      </c>
      <c r="E381">
        <v>3</v>
      </c>
      <c r="F381" t="s">
        <v>228</v>
      </c>
      <c r="G381">
        <v>-2.236106667</v>
      </c>
      <c r="H381">
        <v>0.89</v>
      </c>
      <c r="I381">
        <v>4.9089999999999998</v>
      </c>
      <c r="J381">
        <v>2</v>
      </c>
      <c r="K381" s="4">
        <v>98.876404489999999</v>
      </c>
      <c r="L381" s="4">
        <v>-0.19472750335388195</v>
      </c>
      <c r="M381">
        <v>-9.0916324040893933E-10</v>
      </c>
      <c r="N381">
        <v>-1.6483098064044737E-10</v>
      </c>
    </row>
    <row r="382" spans="1:14" hidden="1" x14ac:dyDescent="0.25">
      <c r="A382" t="s">
        <v>90</v>
      </c>
      <c r="B382" t="s">
        <v>232</v>
      </c>
      <c r="C382">
        <v>2</v>
      </c>
      <c r="D382" t="s">
        <v>91</v>
      </c>
      <c r="E382">
        <v>2</v>
      </c>
      <c r="F382" t="s">
        <v>228</v>
      </c>
      <c r="G382">
        <v>-1.9999626669999999</v>
      </c>
      <c r="H382">
        <v>1.03</v>
      </c>
      <c r="I382">
        <v>4.9089999999999998</v>
      </c>
      <c r="J382">
        <v>2</v>
      </c>
      <c r="K382" s="4">
        <v>92.233009710000005</v>
      </c>
      <c r="L382" s="4">
        <v>-0.18320598000611082</v>
      </c>
      <c r="M382">
        <v>-8.5537040005053095E-10</v>
      </c>
      <c r="N382">
        <v>-1.7947270565329942E-10</v>
      </c>
    </row>
    <row r="383" spans="1:14" hidden="1" x14ac:dyDescent="0.25">
      <c r="A383" t="s">
        <v>90</v>
      </c>
      <c r="B383" t="s">
        <v>233</v>
      </c>
      <c r="C383">
        <v>3</v>
      </c>
      <c r="D383" t="s">
        <v>91</v>
      </c>
      <c r="E383">
        <v>2</v>
      </c>
      <c r="F383" t="s">
        <v>228</v>
      </c>
      <c r="G383">
        <v>-2.725834667</v>
      </c>
      <c r="H383">
        <v>0.91</v>
      </c>
      <c r="I383">
        <v>4.9089999999999998</v>
      </c>
      <c r="J383">
        <v>2</v>
      </c>
      <c r="K383" s="4">
        <v>117.5824176</v>
      </c>
      <c r="L383" s="4">
        <v>-0.23215759927804996</v>
      </c>
      <c r="M383">
        <v>-1.0839206152692875E-9</v>
      </c>
      <c r="N383">
        <v>-2.0093048683948904E-10</v>
      </c>
    </row>
    <row r="384" spans="1:14" hidden="1" x14ac:dyDescent="0.25">
      <c r="A384" t="s">
        <v>90</v>
      </c>
      <c r="B384" t="s">
        <v>233</v>
      </c>
      <c r="C384">
        <v>3</v>
      </c>
      <c r="D384" t="s">
        <v>91</v>
      </c>
      <c r="E384">
        <v>1</v>
      </c>
      <c r="F384" t="s">
        <v>228</v>
      </c>
      <c r="G384">
        <v>-2.733154667</v>
      </c>
      <c r="H384">
        <v>0.99</v>
      </c>
      <c r="I384">
        <v>4.9089999999999998</v>
      </c>
      <c r="J384">
        <v>2</v>
      </c>
      <c r="K384" s="4">
        <v>96.969696970000001</v>
      </c>
      <c r="L384" s="4">
        <v>-0.21397044999658907</v>
      </c>
      <c r="M384">
        <v>-9.9900663398907471E-10</v>
      </c>
      <c r="N384">
        <v>-2.0147006878166305E-10</v>
      </c>
    </row>
    <row r="385" spans="1:14" hidden="1" x14ac:dyDescent="0.25">
      <c r="A385" t="s">
        <v>90</v>
      </c>
      <c r="B385" t="s">
        <v>232</v>
      </c>
      <c r="C385">
        <v>2</v>
      </c>
      <c r="D385" t="s">
        <v>91</v>
      </c>
      <c r="E385">
        <v>1</v>
      </c>
      <c r="F385" t="s">
        <v>228</v>
      </c>
      <c r="G385">
        <v>-2.3176346670000001</v>
      </c>
      <c r="H385">
        <v>0.86</v>
      </c>
      <c r="I385">
        <v>4.9089999999999998</v>
      </c>
      <c r="J385">
        <v>2</v>
      </c>
      <c r="K385" s="4">
        <v>91.860465120000001</v>
      </c>
      <c r="L385" s="4">
        <v>-0.25427373848084839</v>
      </c>
      <c r="M385">
        <v>-1.1871786575932335E-9</v>
      </c>
      <c r="N385">
        <v>-2.0797996445919344E-10</v>
      </c>
    </row>
    <row r="386" spans="1:14" hidden="1" x14ac:dyDescent="0.25">
      <c r="A386" t="s">
        <v>90</v>
      </c>
      <c r="B386" t="s">
        <v>233</v>
      </c>
      <c r="C386">
        <v>2</v>
      </c>
      <c r="D386" t="s">
        <v>91</v>
      </c>
      <c r="E386">
        <v>1</v>
      </c>
      <c r="F386" t="s">
        <v>228</v>
      </c>
      <c r="G386">
        <v>-2.8505626670000002</v>
      </c>
      <c r="H386">
        <v>1.1100000000000001</v>
      </c>
      <c r="I386">
        <v>4.9089999999999998</v>
      </c>
      <c r="J386">
        <v>2</v>
      </c>
      <c r="K386" s="4">
        <v>118.91891889999999</v>
      </c>
      <c r="L386" s="4">
        <v>-0.19903635057707822</v>
      </c>
      <c r="M386">
        <v>-9.2928081720932056E-10</v>
      </c>
      <c r="N386">
        <v>-2.1012460930990956E-10</v>
      </c>
    </row>
    <row r="387" spans="1:14" hidden="1" x14ac:dyDescent="0.25">
      <c r="A387" t="s">
        <v>90</v>
      </c>
      <c r="B387" t="s">
        <v>233</v>
      </c>
      <c r="C387">
        <v>2</v>
      </c>
      <c r="D387" t="s">
        <v>91</v>
      </c>
      <c r="E387">
        <v>2</v>
      </c>
      <c r="F387" t="s">
        <v>228</v>
      </c>
      <c r="G387">
        <v>-2.9687706669999998</v>
      </c>
      <c r="H387">
        <v>1.19</v>
      </c>
      <c r="I387">
        <v>4.9089999999999998</v>
      </c>
      <c r="J387">
        <v>2</v>
      </c>
      <c r="K387" s="4">
        <v>88.235294120000006</v>
      </c>
      <c r="L387" s="4">
        <v>-0.1933545849411476</v>
      </c>
      <c r="M387">
        <v>-9.0275322163172427E-10</v>
      </c>
      <c r="N387">
        <v>-2.1883812054221872E-10</v>
      </c>
    </row>
    <row r="388" spans="1:14" hidden="1" x14ac:dyDescent="0.25">
      <c r="A388" t="s">
        <v>90</v>
      </c>
      <c r="B388" t="s">
        <v>234</v>
      </c>
      <c r="C388">
        <v>1</v>
      </c>
      <c r="D388" t="s">
        <v>91</v>
      </c>
      <c r="E388">
        <v>3</v>
      </c>
      <c r="F388" t="s">
        <v>228</v>
      </c>
      <c r="G388">
        <v>-2.3332826670000002</v>
      </c>
      <c r="H388">
        <v>0.59</v>
      </c>
      <c r="I388">
        <v>4.9089999999999998</v>
      </c>
      <c r="J388">
        <v>2</v>
      </c>
      <c r="K388" s="4">
        <v>125.42372880000001</v>
      </c>
      <c r="L388" s="4">
        <v>-0.39009957719699651</v>
      </c>
      <c r="M388">
        <v>-1.8213359159750567E-9</v>
      </c>
      <c r="N388">
        <v>-2.1890164808011478E-10</v>
      </c>
    </row>
    <row r="389" spans="1:14" hidden="1" x14ac:dyDescent="0.25">
      <c r="A389" t="s">
        <v>90</v>
      </c>
      <c r="B389" t="s">
        <v>234</v>
      </c>
      <c r="C389">
        <v>1</v>
      </c>
      <c r="D389" t="s">
        <v>91</v>
      </c>
      <c r="E389">
        <v>2</v>
      </c>
      <c r="F389" t="s">
        <v>228</v>
      </c>
      <c r="G389">
        <v>-2.4497866670000001</v>
      </c>
      <c r="H389">
        <v>0.48</v>
      </c>
      <c r="I389">
        <v>4.9089999999999998</v>
      </c>
      <c r="J389">
        <v>2</v>
      </c>
      <c r="K389" s="4">
        <v>112.5</v>
      </c>
      <c r="L389" s="4">
        <v>-0.50343935888052305</v>
      </c>
      <c r="M389">
        <v>-2.3505080226772745E-9</v>
      </c>
      <c r="N389">
        <v>-2.2983170724894919E-10</v>
      </c>
    </row>
    <row r="390" spans="1:14" hidden="1" x14ac:dyDescent="0.25">
      <c r="A390" t="s">
        <v>90</v>
      </c>
      <c r="B390" t="s">
        <v>234</v>
      </c>
      <c r="C390">
        <v>2</v>
      </c>
      <c r="D390" t="s">
        <v>91</v>
      </c>
      <c r="E390">
        <v>1</v>
      </c>
      <c r="F390" t="s">
        <v>228</v>
      </c>
      <c r="G390">
        <v>-2.5194426669999999</v>
      </c>
      <c r="H390">
        <v>0.88</v>
      </c>
      <c r="I390">
        <v>4.9089999999999998</v>
      </c>
      <c r="J390">
        <v>2</v>
      </c>
      <c r="K390" s="4">
        <v>122.7272727</v>
      </c>
      <c r="L390" s="4">
        <v>-0.28241121818258935</v>
      </c>
      <c r="M390">
        <v>-1.3185497365726913E-9</v>
      </c>
      <c r="N390">
        <v>-2.3636662623425717E-10</v>
      </c>
    </row>
    <row r="391" spans="1:14" hidden="1" x14ac:dyDescent="0.25">
      <c r="A391" t="s">
        <v>90</v>
      </c>
      <c r="B391" t="s">
        <v>232</v>
      </c>
      <c r="C391">
        <v>1</v>
      </c>
      <c r="D391" t="s">
        <v>91</v>
      </c>
      <c r="E391">
        <v>1</v>
      </c>
      <c r="F391" t="s">
        <v>228</v>
      </c>
      <c r="G391">
        <v>-2.6938266670000002</v>
      </c>
      <c r="H391">
        <v>1.85</v>
      </c>
      <c r="I391">
        <v>4.9089999999999998</v>
      </c>
      <c r="J391">
        <v>2</v>
      </c>
      <c r="K391" s="4">
        <v>98.918918919999996</v>
      </c>
      <c r="L391" s="4">
        <v>-0.13738929677437856</v>
      </c>
      <c r="M391">
        <v>-6.4145688770989617E-10</v>
      </c>
      <c r="N391">
        <v>-2.4173869265905639E-10</v>
      </c>
    </row>
    <row r="392" spans="1:14" hidden="1" x14ac:dyDescent="0.25">
      <c r="A392" t="s">
        <v>90</v>
      </c>
      <c r="B392" t="s">
        <v>234</v>
      </c>
      <c r="C392">
        <v>2</v>
      </c>
      <c r="D392" t="s">
        <v>91</v>
      </c>
      <c r="E392">
        <v>3</v>
      </c>
      <c r="F392" t="s">
        <v>228</v>
      </c>
      <c r="G392">
        <v>-2.6675866670000001</v>
      </c>
      <c r="H392">
        <v>0.42</v>
      </c>
      <c r="I392">
        <v>4.9089999999999998</v>
      </c>
      <c r="J392">
        <v>2</v>
      </c>
      <c r="K392" s="4">
        <v>119.047619</v>
      </c>
      <c r="L392" s="4">
        <v>-0.6265119860590288</v>
      </c>
      <c r="M392">
        <v>-2.9251218117109994E-9</v>
      </c>
      <c r="N392">
        <v>-2.5026505620668565E-10</v>
      </c>
    </row>
    <row r="393" spans="1:14" hidden="1" x14ac:dyDescent="0.25">
      <c r="A393" t="s">
        <v>90</v>
      </c>
      <c r="B393" t="s">
        <v>233</v>
      </c>
      <c r="C393">
        <v>1</v>
      </c>
      <c r="D393" t="s">
        <v>91</v>
      </c>
      <c r="E393">
        <v>2</v>
      </c>
      <c r="F393" t="s">
        <v>228</v>
      </c>
      <c r="G393">
        <v>-3.437178667</v>
      </c>
      <c r="H393">
        <v>1.17</v>
      </c>
      <c r="I393">
        <v>4.9089999999999998</v>
      </c>
      <c r="J393">
        <v>2</v>
      </c>
      <c r="K393" s="4">
        <v>88.034188029999996</v>
      </c>
      <c r="L393" s="4">
        <v>-0.22768846633643025</v>
      </c>
      <c r="M393">
        <v>-1.0630546804781591E-9</v>
      </c>
      <c r="N393">
        <v>-2.5336605747798866E-10</v>
      </c>
    </row>
    <row r="394" spans="1:14" hidden="1" x14ac:dyDescent="0.25">
      <c r="A394" t="s">
        <v>90</v>
      </c>
      <c r="B394" t="s">
        <v>232</v>
      </c>
      <c r="C394">
        <v>1</v>
      </c>
      <c r="D394" t="s">
        <v>91</v>
      </c>
      <c r="E394">
        <v>2</v>
      </c>
      <c r="F394" t="s">
        <v>228</v>
      </c>
      <c r="G394">
        <v>-2.8376586669999999</v>
      </c>
      <c r="H394">
        <v>1.08</v>
      </c>
      <c r="I394">
        <v>4.9089999999999998</v>
      </c>
      <c r="J394">
        <v>2</v>
      </c>
      <c r="K394" s="4">
        <v>96.296296299999995</v>
      </c>
      <c r="L394" s="4">
        <v>-0.24790847856550699</v>
      </c>
      <c r="M394">
        <v>-1.1574598955744954E-9</v>
      </c>
      <c r="N394">
        <v>-2.5464589269106848E-10</v>
      </c>
    </row>
    <row r="395" spans="1:14" hidden="1" x14ac:dyDescent="0.25">
      <c r="A395" t="s">
        <v>90</v>
      </c>
      <c r="B395" t="s">
        <v>232</v>
      </c>
      <c r="C395">
        <v>1</v>
      </c>
      <c r="D395" t="s">
        <v>91</v>
      </c>
      <c r="E395">
        <v>3</v>
      </c>
      <c r="F395" t="s">
        <v>228</v>
      </c>
      <c r="G395">
        <v>-2.9598426670000002</v>
      </c>
      <c r="H395">
        <v>0.66</v>
      </c>
      <c r="I395">
        <v>4.9089999999999998</v>
      </c>
      <c r="J395">
        <v>2</v>
      </c>
      <c r="K395" s="4">
        <v>89.39393939</v>
      </c>
      <c r="L395" s="4">
        <v>-0.42313570358820568</v>
      </c>
      <c r="M395">
        <v>-1.9755782864829736E-9</v>
      </c>
      <c r="N395">
        <v>-2.6561044389463492E-10</v>
      </c>
    </row>
    <row r="396" spans="1:14" hidden="1" x14ac:dyDescent="0.25">
      <c r="A396" t="s">
        <v>90</v>
      </c>
      <c r="B396" t="s">
        <v>232</v>
      </c>
      <c r="C396">
        <v>2</v>
      </c>
      <c r="D396" t="s">
        <v>91</v>
      </c>
      <c r="E396">
        <v>3</v>
      </c>
      <c r="F396" t="s">
        <v>228</v>
      </c>
      <c r="G396">
        <v>-3.0242586669999998</v>
      </c>
      <c r="H396">
        <v>1.05</v>
      </c>
      <c r="I396">
        <v>4.9089999999999998</v>
      </c>
      <c r="J396">
        <v>2</v>
      </c>
      <c r="K396" s="4">
        <v>89.52380952</v>
      </c>
      <c r="L396" s="4">
        <v>-0.27175942568593892</v>
      </c>
      <c r="M396">
        <v>-1.2688175825850804E-9</v>
      </c>
      <c r="N396">
        <v>-2.7139100870122928E-10</v>
      </c>
    </row>
    <row r="397" spans="1:14" hidden="1" x14ac:dyDescent="0.25">
      <c r="A397" t="s">
        <v>90</v>
      </c>
      <c r="B397" t="s">
        <v>234</v>
      </c>
      <c r="C397">
        <v>3</v>
      </c>
      <c r="D397" t="s">
        <v>91</v>
      </c>
      <c r="E397">
        <v>2</v>
      </c>
      <c r="F397" t="s">
        <v>228</v>
      </c>
      <c r="G397">
        <v>-2.899498667</v>
      </c>
      <c r="H397">
        <v>0.4</v>
      </c>
      <c r="I397">
        <v>4.9089999999999998</v>
      </c>
      <c r="J397">
        <v>2</v>
      </c>
      <c r="K397" s="4">
        <v>125</v>
      </c>
      <c r="L397" s="4">
        <v>-0.71502801594245646</v>
      </c>
      <c r="M397">
        <v>-3.3383943036337348E-9</v>
      </c>
      <c r="N397">
        <v>-2.720223510803614E-10</v>
      </c>
    </row>
    <row r="398" spans="1:14" hidden="1" x14ac:dyDescent="0.25">
      <c r="A398" t="s">
        <v>90</v>
      </c>
      <c r="B398" t="s">
        <v>234</v>
      </c>
      <c r="C398">
        <v>2</v>
      </c>
      <c r="D398" t="s">
        <v>91</v>
      </c>
      <c r="E398">
        <v>2</v>
      </c>
      <c r="F398" t="s">
        <v>228</v>
      </c>
      <c r="G398">
        <v>-3.0007706669999998</v>
      </c>
      <c r="H398">
        <v>0.51</v>
      </c>
      <c r="I398">
        <v>4.9089999999999998</v>
      </c>
      <c r="J398">
        <v>2</v>
      </c>
      <c r="K398" s="4">
        <v>127.45098040000001</v>
      </c>
      <c r="L398" s="4">
        <v>-0.58039380224342352</v>
      </c>
      <c r="M398">
        <v>-2.7098006232943193E-9</v>
      </c>
      <c r="N398">
        <v>-2.8152338926056286E-10</v>
      </c>
    </row>
    <row r="399" spans="1:14" hidden="1" x14ac:dyDescent="0.25">
      <c r="A399" t="s">
        <v>90</v>
      </c>
      <c r="B399" t="s">
        <v>234</v>
      </c>
      <c r="C399">
        <v>3</v>
      </c>
      <c r="D399" t="s">
        <v>91</v>
      </c>
      <c r="E399">
        <v>1</v>
      </c>
      <c r="F399" t="s">
        <v>228</v>
      </c>
      <c r="G399">
        <v>-3.0586506670000002</v>
      </c>
      <c r="H399">
        <v>0.72</v>
      </c>
      <c r="I399">
        <v>4.9089999999999998</v>
      </c>
      <c r="J399">
        <v>2</v>
      </c>
      <c r="K399" s="4">
        <v>113.8888889</v>
      </c>
      <c r="L399" s="4">
        <v>-0.41904196572883717</v>
      </c>
      <c r="M399">
        <v>-1.9564650337913678E-9</v>
      </c>
      <c r="N399">
        <v>-2.8695351891012114E-10</v>
      </c>
    </row>
    <row r="400" spans="1:14" hidden="1" x14ac:dyDescent="0.25">
      <c r="A400" t="s">
        <v>90</v>
      </c>
      <c r="B400" t="s">
        <v>234</v>
      </c>
      <c r="C400">
        <v>3</v>
      </c>
      <c r="D400" t="s">
        <v>91</v>
      </c>
      <c r="E400">
        <v>3</v>
      </c>
      <c r="F400" t="s">
        <v>228</v>
      </c>
      <c r="G400">
        <v>-3.3081386670000001</v>
      </c>
      <c r="H400">
        <v>0.36</v>
      </c>
      <c r="I400">
        <v>4.9089999999999998</v>
      </c>
      <c r="J400">
        <v>2</v>
      </c>
      <c r="K400" s="4">
        <v>102.7777778</v>
      </c>
      <c r="L400" s="4">
        <v>-0.9064447567547308</v>
      </c>
      <c r="M400">
        <v>-4.2320999248121625E-9</v>
      </c>
      <c r="N400">
        <v>-3.1035974188885285E-10</v>
      </c>
    </row>
    <row r="401" spans="1:14" hidden="1" x14ac:dyDescent="0.25">
      <c r="A401" t="s">
        <v>90</v>
      </c>
      <c r="B401" t="s">
        <v>234</v>
      </c>
      <c r="C401">
        <v>1</v>
      </c>
      <c r="D401" t="s">
        <v>91</v>
      </c>
      <c r="E401">
        <v>1</v>
      </c>
      <c r="F401" t="s">
        <v>228</v>
      </c>
      <c r="G401">
        <v>-3.6041146670000002</v>
      </c>
      <c r="H401">
        <v>0.31</v>
      </c>
      <c r="I401">
        <v>4.9089999999999998</v>
      </c>
      <c r="J401">
        <v>2</v>
      </c>
      <c r="K401" s="4">
        <v>125.8064516</v>
      </c>
      <c r="L401" s="4">
        <v>-1.1468247114152299</v>
      </c>
      <c r="M401">
        <v>-5.3544098951265673E-9</v>
      </c>
      <c r="N401">
        <v>-3.3812733092060213E-10</v>
      </c>
    </row>
    <row r="402" spans="1:14" hidden="1" x14ac:dyDescent="0.25">
      <c r="A402" t="s">
        <v>221</v>
      </c>
      <c r="B402" t="s">
        <v>71</v>
      </c>
      <c r="D402" t="s">
        <v>61</v>
      </c>
      <c r="E402" t="s">
        <v>64</v>
      </c>
      <c r="F402" t="s">
        <v>201</v>
      </c>
      <c r="G402">
        <v>123.4771573</v>
      </c>
      <c r="H402">
        <v>1.45</v>
      </c>
      <c r="I402">
        <v>4.9089999999999998</v>
      </c>
      <c r="J402">
        <v>2</v>
      </c>
      <c r="K402" s="4">
        <v>60.689655170000002</v>
      </c>
      <c r="L402" s="4">
        <v>8.0347728155214728</v>
      </c>
      <c r="M402">
        <v>3.7513550798388206E-8</v>
      </c>
      <c r="N402">
        <v>4.2269671354890351E-9</v>
      </c>
    </row>
    <row r="403" spans="1:14" hidden="1" x14ac:dyDescent="0.25">
      <c r="A403" t="s">
        <v>221</v>
      </c>
      <c r="B403" t="s">
        <v>73</v>
      </c>
      <c r="D403" t="s">
        <v>61</v>
      </c>
      <c r="E403">
        <v>6</v>
      </c>
      <c r="F403" t="s">
        <v>150</v>
      </c>
      <c r="G403">
        <v>863.27344530000005</v>
      </c>
      <c r="H403">
        <v>0.85</v>
      </c>
      <c r="I403">
        <v>4.9089999999999998</v>
      </c>
      <c r="J403">
        <v>2</v>
      </c>
      <c r="K403" s="4">
        <v>125.8823529</v>
      </c>
      <c r="L403" s="4">
        <v>91.833477826846504</v>
      </c>
      <c r="M403">
        <v>4.2876132462576372E-7</v>
      </c>
      <c r="N403">
        <v>1.2460677184421766E-7</v>
      </c>
    </row>
    <row r="404" spans="1:14" hidden="1" x14ac:dyDescent="0.25">
      <c r="A404" t="s">
        <v>221</v>
      </c>
      <c r="B404" t="s">
        <v>72</v>
      </c>
      <c r="D404" t="s">
        <v>61</v>
      </c>
      <c r="E404" t="s">
        <v>63</v>
      </c>
      <c r="F404" t="s">
        <v>150</v>
      </c>
      <c r="G404">
        <v>1433.8406930000001</v>
      </c>
      <c r="H404">
        <v>0.76</v>
      </c>
      <c r="I404">
        <v>4.9089999999999998</v>
      </c>
      <c r="J404">
        <v>2</v>
      </c>
      <c r="K404" s="4">
        <v>142.1052632</v>
      </c>
      <c r="L404" s="4">
        <v>172.38779420128952</v>
      </c>
      <c r="M404">
        <v>8.0486137234640076E-7</v>
      </c>
      <c r="N404">
        <v>7.4240604182501364E-8</v>
      </c>
    </row>
    <row r="405" spans="1:14" hidden="1" x14ac:dyDescent="0.25">
      <c r="A405" t="s">
        <v>221</v>
      </c>
      <c r="B405" t="s">
        <v>72</v>
      </c>
      <c r="D405" t="s">
        <v>61</v>
      </c>
      <c r="E405" t="s">
        <v>63</v>
      </c>
      <c r="F405" t="s">
        <v>150</v>
      </c>
      <c r="G405">
        <v>1433.8406930000001</v>
      </c>
      <c r="H405">
        <v>1.46</v>
      </c>
      <c r="I405">
        <v>4.9089999999999998</v>
      </c>
      <c r="J405">
        <v>2</v>
      </c>
      <c r="K405" s="4">
        <v>26.027397260000001</v>
      </c>
      <c r="L405" s="4">
        <v>89.736112049986332</v>
      </c>
      <c r="M405">
        <v>4.1896893355018119E-7</v>
      </c>
      <c r="N405">
        <v>4.5552230678431559E-8</v>
      </c>
    </row>
    <row r="406" spans="1:14" hidden="1" x14ac:dyDescent="0.25">
      <c r="A406" t="s">
        <v>90</v>
      </c>
      <c r="B406" t="s">
        <v>71</v>
      </c>
      <c r="D406" t="s">
        <v>61</v>
      </c>
      <c r="E406" t="s">
        <v>64</v>
      </c>
      <c r="F406" t="s">
        <v>150</v>
      </c>
      <c r="G406">
        <v>243.07868479999999</v>
      </c>
      <c r="H406">
        <v>1.97</v>
      </c>
      <c r="I406">
        <v>4.9089999999999998</v>
      </c>
      <c r="J406">
        <v>2</v>
      </c>
      <c r="K406" s="4">
        <v>-0.50761421299999998</v>
      </c>
      <c r="L406" s="4">
        <v>13.223257081101014</v>
      </c>
      <c r="M406">
        <v>6.1738064985952545E-8</v>
      </c>
      <c r="N406">
        <v>2.4775715628911486E-8</v>
      </c>
    </row>
    <row r="407" spans="1:14" hidden="1" x14ac:dyDescent="0.25">
      <c r="A407" t="s">
        <v>221</v>
      </c>
      <c r="B407" t="s">
        <v>72</v>
      </c>
      <c r="D407" t="s">
        <v>61</v>
      </c>
      <c r="E407" t="s">
        <v>62</v>
      </c>
      <c r="F407" t="s">
        <v>150</v>
      </c>
      <c r="G407">
        <v>71.634941330000004</v>
      </c>
      <c r="H407">
        <v>0.26</v>
      </c>
      <c r="I407">
        <v>4.9089999999999998</v>
      </c>
      <c r="J407">
        <v>2</v>
      </c>
      <c r="K407" s="4">
        <v>92.307692309999993</v>
      </c>
      <c r="L407" s="4">
        <v>25.175074522595494</v>
      </c>
      <c r="M407">
        <v>1.175399054385461E-7</v>
      </c>
      <c r="N407">
        <v>1.1080596589460765E-8</v>
      </c>
    </row>
    <row r="408" spans="1:14" hidden="1" x14ac:dyDescent="0.25">
      <c r="A408" t="s">
        <v>221</v>
      </c>
      <c r="B408" t="s">
        <v>74</v>
      </c>
      <c r="D408" t="s">
        <v>61</v>
      </c>
      <c r="E408" t="s">
        <v>64</v>
      </c>
      <c r="F408" t="s">
        <v>150</v>
      </c>
      <c r="G408">
        <v>518.64853330000005</v>
      </c>
      <c r="H408">
        <v>1.363</v>
      </c>
      <c r="I408">
        <v>4.9089999999999998</v>
      </c>
      <c r="J408">
        <v>2</v>
      </c>
      <c r="K408" s="4">
        <v>88.554658840000002</v>
      </c>
      <c r="L408" s="4">
        <v>35.139231015077492</v>
      </c>
      <c r="M408">
        <v>1.6406155568629532E-7</v>
      </c>
      <c r="N408">
        <v>6.2253769431700935E-9</v>
      </c>
    </row>
    <row r="409" spans="1:14" hidden="1" x14ac:dyDescent="0.25">
      <c r="A409" t="s">
        <v>221</v>
      </c>
      <c r="B409" t="s">
        <v>74</v>
      </c>
      <c r="D409" t="s">
        <v>61</v>
      </c>
      <c r="E409">
        <v>6</v>
      </c>
      <c r="F409" t="s">
        <v>150</v>
      </c>
      <c r="G409">
        <v>48.127397330000001</v>
      </c>
      <c r="H409">
        <v>1.165</v>
      </c>
      <c r="I409">
        <v>4.9089999999999998</v>
      </c>
      <c r="J409">
        <v>2</v>
      </c>
      <c r="K409" s="4">
        <v>67.381974249999999</v>
      </c>
      <c r="L409" s="4">
        <v>3.8148846059200188</v>
      </c>
      <c r="M409">
        <v>1.7811314736579977E-8</v>
      </c>
      <c r="N409">
        <v>2.7651320639721701E-9</v>
      </c>
    </row>
    <row r="410" spans="1:14" hidden="1" x14ac:dyDescent="0.25">
      <c r="A410" t="s">
        <v>221</v>
      </c>
      <c r="B410" t="s">
        <v>73</v>
      </c>
      <c r="D410" t="s">
        <v>61</v>
      </c>
      <c r="E410" t="s">
        <v>63</v>
      </c>
      <c r="F410" t="s">
        <v>150</v>
      </c>
      <c r="G410">
        <v>6.7977893329999999</v>
      </c>
      <c r="H410">
        <v>0.63</v>
      </c>
      <c r="I410">
        <v>4.9089999999999998</v>
      </c>
      <c r="J410">
        <v>2</v>
      </c>
      <c r="K410" s="4">
        <v>85.714285709999999</v>
      </c>
      <c r="L410" s="4">
        <v>0.97566051062928805</v>
      </c>
      <c r="M410">
        <v>4.5552613580770835E-9</v>
      </c>
      <c r="N410">
        <v>9.9925694157815632E-10</v>
      </c>
    </row>
    <row r="411" spans="1:14" hidden="1" x14ac:dyDescent="0.25">
      <c r="A411" t="s">
        <v>221</v>
      </c>
      <c r="B411" t="s">
        <v>60</v>
      </c>
      <c r="D411" t="s">
        <v>61</v>
      </c>
      <c r="E411" t="s">
        <v>65</v>
      </c>
      <c r="F411" t="s">
        <v>150</v>
      </c>
      <c r="G411">
        <v>41.967845330000003</v>
      </c>
      <c r="H411">
        <v>5.53</v>
      </c>
      <c r="I411">
        <v>4.9089999999999998</v>
      </c>
      <c r="J411">
        <v>2</v>
      </c>
      <c r="K411" s="4">
        <v>17.902350810000002</v>
      </c>
      <c r="L411" s="4">
        <v>0.67914516885073051</v>
      </c>
      <c r="M411">
        <v>3.1708608788471759E-9</v>
      </c>
      <c r="N411">
        <v>7.8544417413435437E-10</v>
      </c>
    </row>
    <row r="412" spans="1:14" hidden="1" x14ac:dyDescent="0.25">
      <c r="A412" t="s">
        <v>221</v>
      </c>
      <c r="B412" t="s">
        <v>73</v>
      </c>
      <c r="D412" t="s">
        <v>61</v>
      </c>
      <c r="E412" t="s">
        <v>64</v>
      </c>
      <c r="F412" t="s">
        <v>150</v>
      </c>
      <c r="G412">
        <v>5.5677013329999996</v>
      </c>
      <c r="H412">
        <v>1.42</v>
      </c>
      <c r="I412">
        <v>4.9089999999999998</v>
      </c>
      <c r="J412">
        <v>2</v>
      </c>
      <c r="K412" s="4">
        <v>31.690140849999999</v>
      </c>
      <c r="L412" s="4">
        <v>0.35453503756923038</v>
      </c>
      <c r="M412">
        <v>1.6552886369069797E-9</v>
      </c>
      <c r="N412">
        <v>4.268068974551563E-10</v>
      </c>
    </row>
    <row r="413" spans="1:14" hidden="1" x14ac:dyDescent="0.25">
      <c r="A413" t="s">
        <v>90</v>
      </c>
      <c r="B413" t="s">
        <v>74</v>
      </c>
      <c r="D413" t="s">
        <v>61</v>
      </c>
      <c r="E413" t="s">
        <v>65</v>
      </c>
      <c r="F413" t="s">
        <v>150</v>
      </c>
      <c r="G413">
        <v>2.5351287999999998</v>
      </c>
      <c r="H413">
        <v>2.54</v>
      </c>
      <c r="I413">
        <v>4.9089999999999998</v>
      </c>
      <c r="J413">
        <v>2</v>
      </c>
      <c r="K413" s="4">
        <v>0.393700787</v>
      </c>
      <c r="L413" s="4">
        <v>0.10829767523403713</v>
      </c>
      <c r="M413">
        <v>5.0563101590019596E-10</v>
      </c>
      <c r="N413">
        <v>2.6162207789498838E-10</v>
      </c>
    </row>
    <row r="414" spans="1:14" hidden="1" x14ac:dyDescent="0.25">
      <c r="A414" t="s">
        <v>221</v>
      </c>
      <c r="B414" t="s">
        <v>74</v>
      </c>
      <c r="D414" t="s">
        <v>61</v>
      </c>
      <c r="E414" t="s">
        <v>65</v>
      </c>
      <c r="F414" t="s">
        <v>150</v>
      </c>
      <c r="G414">
        <v>31.483237330000001</v>
      </c>
      <c r="H414">
        <v>0.875</v>
      </c>
      <c r="I414">
        <v>4.9089999999999998</v>
      </c>
      <c r="J414">
        <v>2</v>
      </c>
      <c r="K414" s="4">
        <v>57.714285709999999</v>
      </c>
      <c r="L414" s="4">
        <v>3.322662922019413</v>
      </c>
      <c r="M414">
        <v>1.5513180916616435E-8</v>
      </c>
      <c r="N414">
        <v>1.7393961625688089E-10</v>
      </c>
    </row>
    <row r="415" spans="1:14" hidden="1" x14ac:dyDescent="0.25">
      <c r="A415" t="s">
        <v>90</v>
      </c>
      <c r="B415" t="s">
        <v>60</v>
      </c>
      <c r="D415" t="s">
        <v>61</v>
      </c>
      <c r="E415">
        <v>8</v>
      </c>
      <c r="F415" t="s">
        <v>150</v>
      </c>
      <c r="G415">
        <v>0.42828080000000002</v>
      </c>
      <c r="H415">
        <v>1.84</v>
      </c>
      <c r="I415">
        <v>4.9089999999999998</v>
      </c>
      <c r="J415">
        <v>2</v>
      </c>
      <c r="K415" s="4">
        <v>0</v>
      </c>
      <c r="L415" s="4">
        <v>2.4343078433885394E-2</v>
      </c>
      <c r="M415">
        <v>1.1365539889996752E-10</v>
      </c>
      <c r="N415">
        <v>4.2600516189843192E-11</v>
      </c>
    </row>
    <row r="416" spans="1:14" hidden="1" x14ac:dyDescent="0.25">
      <c r="A416" t="s">
        <v>90</v>
      </c>
      <c r="B416" t="s">
        <v>72</v>
      </c>
      <c r="D416" t="s">
        <v>61</v>
      </c>
      <c r="E416" t="s">
        <v>65</v>
      </c>
      <c r="F416" t="s">
        <v>150</v>
      </c>
      <c r="G416">
        <v>-1.0164232</v>
      </c>
      <c r="H416">
        <v>0.52</v>
      </c>
      <c r="I416">
        <v>4.9089999999999998</v>
      </c>
      <c r="J416">
        <v>2</v>
      </c>
      <c r="K416" s="4">
        <v>0</v>
      </c>
      <c r="L416" s="4">
        <v>-0.20442591102030322</v>
      </c>
      <c r="M416">
        <v>-9.5444413596269387E-10</v>
      </c>
      <c r="N416">
        <v>-1.0110225111032814E-10</v>
      </c>
    </row>
    <row r="417" spans="1:14" hidden="1" x14ac:dyDescent="0.25">
      <c r="A417" t="s">
        <v>90</v>
      </c>
      <c r="B417" t="s">
        <v>72</v>
      </c>
      <c r="D417" t="s">
        <v>61</v>
      </c>
      <c r="E417">
        <v>9</v>
      </c>
      <c r="F417" t="s">
        <v>150</v>
      </c>
      <c r="G417">
        <v>-1.2985591999999999</v>
      </c>
      <c r="H417">
        <v>0.88</v>
      </c>
      <c r="I417">
        <v>4.9089999999999998</v>
      </c>
      <c r="J417">
        <v>2</v>
      </c>
      <c r="K417" s="4">
        <v>2.2727272730000001</v>
      </c>
      <c r="L417" s="4">
        <v>-0.15432766932833017</v>
      </c>
      <c r="M417">
        <v>-7.2054045532704068E-10</v>
      </c>
      <c r="N417">
        <v>-1.291659402501112E-10</v>
      </c>
    </row>
    <row r="418" spans="1:14" hidden="1" x14ac:dyDescent="0.25">
      <c r="A418" t="s">
        <v>90</v>
      </c>
      <c r="B418" t="s">
        <v>72</v>
      </c>
      <c r="D418" t="s">
        <v>61</v>
      </c>
      <c r="E418">
        <v>6</v>
      </c>
      <c r="F418" t="s">
        <v>150</v>
      </c>
      <c r="G418">
        <v>-1.5619832</v>
      </c>
      <c r="H418">
        <v>0.56000000000000005</v>
      </c>
      <c r="I418">
        <v>4.9089999999999998</v>
      </c>
      <c r="J418">
        <v>2</v>
      </c>
      <c r="K418" s="4">
        <v>3.5714285710000002</v>
      </c>
      <c r="L418" s="4">
        <v>-0.29171116227960048</v>
      </c>
      <c r="M418">
        <v>-1.3619702455672269E-9</v>
      </c>
      <c r="N418">
        <v>-1.5536837187159243E-10</v>
      </c>
    </row>
    <row r="419" spans="1:14" hidden="1" x14ac:dyDescent="0.25">
      <c r="A419" t="s">
        <v>90</v>
      </c>
      <c r="B419" t="s">
        <v>71</v>
      </c>
      <c r="D419" t="s">
        <v>61</v>
      </c>
      <c r="E419" t="s">
        <v>62</v>
      </c>
      <c r="F419" t="s">
        <v>150</v>
      </c>
      <c r="G419">
        <v>-1.5489392</v>
      </c>
      <c r="H419">
        <v>1.33</v>
      </c>
      <c r="I419">
        <v>4.9089999999999998</v>
      </c>
      <c r="J419">
        <v>2</v>
      </c>
      <c r="K419" s="4">
        <v>0</v>
      </c>
      <c r="L419" s="4">
        <v>-0.124807452749382</v>
      </c>
      <c r="M419">
        <v>-5.8271351614158958E-10</v>
      </c>
      <c r="N419">
        <v>-1.5787512252359224E-10</v>
      </c>
    </row>
    <row r="420" spans="1:14" hidden="1" x14ac:dyDescent="0.25">
      <c r="A420" t="s">
        <v>90</v>
      </c>
      <c r="B420" t="s">
        <v>72</v>
      </c>
      <c r="D420" t="s">
        <v>61</v>
      </c>
      <c r="E420" t="s">
        <v>62</v>
      </c>
      <c r="F420" t="s">
        <v>150</v>
      </c>
      <c r="G420">
        <v>-1.6366472000000001</v>
      </c>
      <c r="H420">
        <v>0.51</v>
      </c>
      <c r="I420">
        <v>4.9089999999999998</v>
      </c>
      <c r="J420">
        <v>2</v>
      </c>
      <c r="K420" s="4">
        <v>1.9607843140000001</v>
      </c>
      <c r="L420" s="4">
        <v>-0.33562137468050557</v>
      </c>
      <c r="M420">
        <v>-1.5669826362458125E-9</v>
      </c>
      <c r="N420">
        <v>-1.6279509971182817E-10</v>
      </c>
    </row>
    <row r="421" spans="1:14" hidden="1" x14ac:dyDescent="0.25">
      <c r="A421" t="s">
        <v>90</v>
      </c>
      <c r="B421" t="s">
        <v>72</v>
      </c>
      <c r="D421" t="s">
        <v>61</v>
      </c>
      <c r="E421">
        <v>8</v>
      </c>
      <c r="F421" t="s">
        <v>150</v>
      </c>
      <c r="G421">
        <v>-1.6419272</v>
      </c>
      <c r="H421">
        <v>0.53</v>
      </c>
      <c r="I421">
        <v>4.9089999999999998</v>
      </c>
      <c r="J421">
        <v>2</v>
      </c>
      <c r="K421" s="4">
        <v>3.773584906</v>
      </c>
      <c r="L421" s="4">
        <v>-0.32399830930304696</v>
      </c>
      <c r="M421">
        <v>-1.5127157063049958E-9</v>
      </c>
      <c r="N421">
        <v>-1.6332029422319164E-10</v>
      </c>
    </row>
    <row r="422" spans="1:14" hidden="1" x14ac:dyDescent="0.25">
      <c r="A422" t="s">
        <v>90</v>
      </c>
      <c r="B422" t="s">
        <v>60</v>
      </c>
      <c r="D422" t="s">
        <v>61</v>
      </c>
      <c r="E422" t="s">
        <v>65</v>
      </c>
      <c r="F422" t="s">
        <v>150</v>
      </c>
      <c r="G422">
        <v>-1.6701432</v>
      </c>
      <c r="H422">
        <v>0.55000000000000004</v>
      </c>
      <c r="I422">
        <v>4.9089999999999998</v>
      </c>
      <c r="J422">
        <v>2</v>
      </c>
      <c r="K422" s="4">
        <v>-1.818181818</v>
      </c>
      <c r="L422" s="4">
        <v>-0.31758189538135401</v>
      </c>
      <c r="M422">
        <v>-1.4827581113460036E-9</v>
      </c>
      <c r="N422">
        <v>-1.6612690186194785E-10</v>
      </c>
    </row>
    <row r="423" spans="1:14" hidden="1" x14ac:dyDescent="0.25">
      <c r="A423" t="s">
        <v>90</v>
      </c>
      <c r="B423" t="s">
        <v>73</v>
      </c>
      <c r="D423" t="s">
        <v>61</v>
      </c>
      <c r="E423" t="s">
        <v>64</v>
      </c>
      <c r="F423" t="s">
        <v>150</v>
      </c>
      <c r="G423">
        <v>-1.7263752000000001</v>
      </c>
      <c r="H423">
        <v>2.3199999999999998</v>
      </c>
      <c r="I423">
        <v>4.9089999999999998</v>
      </c>
      <c r="J423">
        <v>2</v>
      </c>
      <c r="K423" s="4">
        <v>0.43103448300000002</v>
      </c>
      <c r="L423" s="4">
        <v>-7.5992562006699071E-2</v>
      </c>
      <c r="M423">
        <v>-3.5480167275307732E-10</v>
      </c>
      <c r="N423">
        <v>-1.6767974756307585E-10</v>
      </c>
    </row>
    <row r="424" spans="1:14" hidden="1" x14ac:dyDescent="0.25">
      <c r="A424" t="s">
        <v>90</v>
      </c>
      <c r="B424" t="s">
        <v>72</v>
      </c>
      <c r="D424" t="s">
        <v>61</v>
      </c>
      <c r="E424" t="s">
        <v>63</v>
      </c>
      <c r="F424" t="s">
        <v>150</v>
      </c>
      <c r="G424">
        <v>-1.7849911999999999</v>
      </c>
      <c r="H424">
        <v>0.4</v>
      </c>
      <c r="I424">
        <v>4.9089999999999998</v>
      </c>
      <c r="J424">
        <v>2</v>
      </c>
      <c r="K424" s="4">
        <v>10</v>
      </c>
      <c r="L424" s="4">
        <v>-0.46670322744521348</v>
      </c>
      <c r="M424">
        <v>-2.178990698618957E-9</v>
      </c>
      <c r="N424">
        <v>-1.7755067823336377E-10</v>
      </c>
    </row>
    <row r="425" spans="1:14" hidden="1" x14ac:dyDescent="0.25">
      <c r="A425" t="s">
        <v>90</v>
      </c>
      <c r="B425" t="s">
        <v>72</v>
      </c>
      <c r="D425" t="s">
        <v>61</v>
      </c>
      <c r="E425">
        <v>7</v>
      </c>
      <c r="F425" t="s">
        <v>150</v>
      </c>
      <c r="G425">
        <v>-1.8411112000000001</v>
      </c>
      <c r="H425">
        <v>0.34</v>
      </c>
      <c r="I425">
        <v>4.9089999999999998</v>
      </c>
      <c r="J425">
        <v>2</v>
      </c>
      <c r="K425" s="4">
        <v>2.9411764709999999</v>
      </c>
      <c r="L425" s="4">
        <v>-0.56632511137740182</v>
      </c>
      <c r="M425">
        <v>-2.6441153125099515E-9</v>
      </c>
      <c r="N425">
        <v>-1.8313285928975014E-10</v>
      </c>
    </row>
    <row r="426" spans="1:14" hidden="1" x14ac:dyDescent="0.25">
      <c r="A426" t="s">
        <v>90</v>
      </c>
      <c r="B426" t="s">
        <v>72</v>
      </c>
      <c r="D426" t="s">
        <v>61</v>
      </c>
      <c r="E426" t="s">
        <v>64</v>
      </c>
      <c r="F426" t="s">
        <v>150</v>
      </c>
      <c r="G426">
        <v>-1.8734552</v>
      </c>
      <c r="H426">
        <v>0.3</v>
      </c>
      <c r="I426">
        <v>4.9089999999999998</v>
      </c>
      <c r="J426">
        <v>2</v>
      </c>
      <c r="K426" s="4">
        <v>3.3333333330000001</v>
      </c>
      <c r="L426" s="4">
        <v>-0.65311066206863677</v>
      </c>
      <c r="M426">
        <v>-3.0493083701322584E-9</v>
      </c>
      <c r="N426">
        <v>-1.8635007354648144E-10</v>
      </c>
    </row>
    <row r="427" spans="1:14" hidden="1" x14ac:dyDescent="0.25">
      <c r="A427" t="s">
        <v>90</v>
      </c>
      <c r="B427" t="s">
        <v>60</v>
      </c>
      <c r="D427" t="s">
        <v>61</v>
      </c>
      <c r="E427">
        <v>6</v>
      </c>
      <c r="F427" t="s">
        <v>150</v>
      </c>
      <c r="G427">
        <v>-1.9296392</v>
      </c>
      <c r="H427">
        <v>1.204</v>
      </c>
      <c r="I427">
        <v>4.9089999999999998</v>
      </c>
      <c r="J427">
        <v>2</v>
      </c>
      <c r="K427" s="4">
        <v>0.49833886999999999</v>
      </c>
      <c r="L427" s="4">
        <v>-0.16761556385267692</v>
      </c>
      <c r="M427">
        <v>-7.8258030607176325E-10</v>
      </c>
      <c r="N427">
        <v>-1.9193862059694499E-10</v>
      </c>
    </row>
    <row r="428" spans="1:14" hidden="1" x14ac:dyDescent="0.25">
      <c r="A428" t="s">
        <v>90</v>
      </c>
      <c r="B428" t="s">
        <v>74</v>
      </c>
      <c r="D428" t="s">
        <v>61</v>
      </c>
      <c r="E428" t="s">
        <v>63</v>
      </c>
      <c r="F428" t="s">
        <v>150</v>
      </c>
      <c r="G428">
        <v>-1.8824392000000001</v>
      </c>
      <c r="H428">
        <v>1.01</v>
      </c>
      <c r="I428">
        <v>4.9089999999999998</v>
      </c>
      <c r="J428">
        <v>2</v>
      </c>
      <c r="K428" s="4">
        <v>0</v>
      </c>
      <c r="L428" s="4">
        <v>-0.20223317760428072</v>
      </c>
      <c r="M428">
        <v>-9.4420648291662666E-10</v>
      </c>
      <c r="N428">
        <v>-1.9426533871374879E-10</v>
      </c>
    </row>
    <row r="429" spans="1:14" hidden="1" x14ac:dyDescent="0.25">
      <c r="A429" t="s">
        <v>90</v>
      </c>
      <c r="B429" t="s">
        <v>73</v>
      </c>
      <c r="D429" t="s">
        <v>61</v>
      </c>
      <c r="E429">
        <v>6</v>
      </c>
      <c r="F429" t="s">
        <v>150</v>
      </c>
      <c r="G429">
        <v>-2.2925751999999999</v>
      </c>
      <c r="H429">
        <v>0.95</v>
      </c>
      <c r="I429">
        <v>4.9089999999999998</v>
      </c>
      <c r="J429">
        <v>2</v>
      </c>
      <c r="K429" s="4">
        <v>1.052631579</v>
      </c>
      <c r="L429" s="4">
        <v>-0.24644718827796414</v>
      </c>
      <c r="M429">
        <v>-1.1506372773509869E-9</v>
      </c>
      <c r="N429">
        <v>-2.2267374485301233E-10</v>
      </c>
    </row>
    <row r="430" spans="1:14" hidden="1" x14ac:dyDescent="0.25">
      <c r="A430" t="s">
        <v>90</v>
      </c>
      <c r="B430" t="s">
        <v>73</v>
      </c>
      <c r="D430" t="s">
        <v>61</v>
      </c>
      <c r="E430" t="s">
        <v>65</v>
      </c>
      <c r="F430" t="s">
        <v>150</v>
      </c>
      <c r="G430">
        <v>-2.5251511999999998</v>
      </c>
      <c r="H430">
        <v>1.85</v>
      </c>
      <c r="I430">
        <v>4.9089999999999998</v>
      </c>
      <c r="J430">
        <v>2</v>
      </c>
      <c r="K430" s="4">
        <v>0.54054054100000004</v>
      </c>
      <c r="L430" s="4">
        <v>-0.13939254331463108</v>
      </c>
      <c r="M430">
        <v>-6.50809845481681E-10</v>
      </c>
      <c r="N430">
        <v>-2.4526343738869633E-10</v>
      </c>
    </row>
    <row r="431" spans="1:14" hidden="1" x14ac:dyDescent="0.25">
      <c r="A431" t="s">
        <v>90</v>
      </c>
      <c r="B431" t="s">
        <v>74</v>
      </c>
      <c r="D431" t="s">
        <v>61</v>
      </c>
      <c r="E431">
        <v>9</v>
      </c>
      <c r="F431" t="s">
        <v>150</v>
      </c>
      <c r="G431">
        <v>-2.6742471999999999</v>
      </c>
      <c r="H431">
        <v>0.56000000000000005</v>
      </c>
      <c r="I431">
        <v>4.9089999999999998</v>
      </c>
      <c r="J431">
        <v>2</v>
      </c>
      <c r="K431" s="4">
        <v>1.7857142859999999</v>
      </c>
      <c r="L431" s="4">
        <v>-0.51816293536001434</v>
      </c>
      <c r="M431">
        <v>-2.4192509289023716E-9</v>
      </c>
      <c r="N431">
        <v>-2.7597892038812959E-10</v>
      </c>
    </row>
    <row r="432" spans="1:14" hidden="1" x14ac:dyDescent="0.25">
      <c r="A432" t="s">
        <v>90</v>
      </c>
      <c r="B432" t="s">
        <v>71</v>
      </c>
      <c r="D432" t="s">
        <v>61</v>
      </c>
      <c r="E432">
        <v>7</v>
      </c>
      <c r="F432" t="s">
        <v>150</v>
      </c>
      <c r="G432">
        <v>-3.2092991999999998</v>
      </c>
      <c r="H432">
        <v>1.02</v>
      </c>
      <c r="I432">
        <v>4.9089999999999998</v>
      </c>
      <c r="J432">
        <v>2</v>
      </c>
      <c r="K432" s="4">
        <v>0</v>
      </c>
      <c r="L432" s="4">
        <v>-0.33718467343510988</v>
      </c>
      <c r="M432">
        <v>-1.5742815218011846E-9</v>
      </c>
      <c r="N432">
        <v>-3.2710677372931521E-10</v>
      </c>
    </row>
    <row r="433" spans="1:14" hidden="1" x14ac:dyDescent="0.25">
      <c r="A433" t="s">
        <v>212</v>
      </c>
      <c r="B433" t="s">
        <v>72</v>
      </c>
      <c r="D433" t="s">
        <v>61</v>
      </c>
      <c r="E433">
        <v>4</v>
      </c>
      <c r="F433" t="s">
        <v>150</v>
      </c>
      <c r="G433">
        <v>-7.6856071999999998</v>
      </c>
      <c r="H433">
        <v>0.94</v>
      </c>
      <c r="I433">
        <v>4.9089999999999998</v>
      </c>
      <c r="J433">
        <v>2</v>
      </c>
      <c r="K433" s="4">
        <v>11.702127659574501</v>
      </c>
      <c r="L433" s="4">
        <v>-0.88716245183325138</v>
      </c>
      <c r="M433">
        <v>-4.1420727713642662E-9</v>
      </c>
      <c r="N433">
        <v>-7.9314491853379735E-10</v>
      </c>
    </row>
    <row r="434" spans="1:14" hidden="1" x14ac:dyDescent="0.25">
      <c r="A434" t="s">
        <v>212</v>
      </c>
      <c r="B434" t="s">
        <v>72</v>
      </c>
      <c r="D434" t="s">
        <v>61</v>
      </c>
      <c r="E434">
        <v>6</v>
      </c>
      <c r="F434" t="s">
        <v>150</v>
      </c>
      <c r="G434">
        <v>-7.7673752</v>
      </c>
      <c r="H434">
        <v>0.39</v>
      </c>
      <c r="I434">
        <v>4.9089999999999998</v>
      </c>
      <c r="J434">
        <v>2</v>
      </c>
      <c r="K434" s="4">
        <v>30.769230769230699</v>
      </c>
      <c r="L434" s="4">
        <v>-2.1610384725281477</v>
      </c>
      <c r="M434">
        <v>-1.008967252438667E-8</v>
      </c>
      <c r="N434">
        <v>-8.0158327246094962E-10</v>
      </c>
    </row>
    <row r="435" spans="1:14" hidden="1" x14ac:dyDescent="0.25">
      <c r="A435" t="s">
        <v>212</v>
      </c>
      <c r="B435" t="s">
        <v>72</v>
      </c>
      <c r="D435" t="s">
        <v>61</v>
      </c>
      <c r="E435">
        <v>8</v>
      </c>
      <c r="F435" t="s">
        <v>150</v>
      </c>
      <c r="G435">
        <v>-7.7802711999999996</v>
      </c>
      <c r="H435">
        <v>0.35</v>
      </c>
      <c r="I435">
        <v>4.9089999999999998</v>
      </c>
      <c r="J435">
        <v>2</v>
      </c>
      <c r="K435" s="4">
        <v>77.142857142857196</v>
      </c>
      <c r="L435" s="4">
        <v>-2.4120122704521743</v>
      </c>
      <c r="M435">
        <v>-1.1261444089514159E-8</v>
      </c>
      <c r="N435">
        <v>-8.0291412331023756E-10</v>
      </c>
    </row>
    <row r="436" spans="1:14" hidden="1" x14ac:dyDescent="0.25">
      <c r="A436" t="s">
        <v>212</v>
      </c>
      <c r="B436" t="s">
        <v>74</v>
      </c>
      <c r="D436" t="s">
        <v>61</v>
      </c>
      <c r="E436">
        <v>2</v>
      </c>
      <c r="F436" t="s">
        <v>150</v>
      </c>
      <c r="G436">
        <v>-7.5187112000000003</v>
      </c>
      <c r="H436">
        <v>1.31</v>
      </c>
      <c r="I436">
        <v>4.9089999999999998</v>
      </c>
      <c r="J436">
        <v>2</v>
      </c>
      <c r="K436" s="4">
        <v>2.29007633587785</v>
      </c>
      <c r="L436" s="4">
        <v>-0.6470296629090263</v>
      </c>
      <c r="M436">
        <v>-3.0209167931559537E-9</v>
      </c>
      <c r="N436">
        <v>-8.0615216928789965E-10</v>
      </c>
    </row>
    <row r="437" spans="1:14" hidden="1" x14ac:dyDescent="0.25">
      <c r="A437" t="s">
        <v>212</v>
      </c>
      <c r="B437" t="s">
        <v>60</v>
      </c>
      <c r="D437" t="s">
        <v>61</v>
      </c>
      <c r="E437">
        <v>5</v>
      </c>
      <c r="F437" t="s">
        <v>150</v>
      </c>
      <c r="G437">
        <v>-8.8259792000000008</v>
      </c>
      <c r="H437">
        <v>3.34</v>
      </c>
      <c r="I437">
        <v>4.9089999999999998</v>
      </c>
      <c r="J437">
        <v>2</v>
      </c>
      <c r="K437" s="4">
        <v>6.5868263473054096</v>
      </c>
      <c r="L437" s="4">
        <v>-0.25773252865277363</v>
      </c>
      <c r="M437">
        <v>-1.2033274030269349E-9</v>
      </c>
      <c r="N437">
        <v>-8.1872347242003733E-10</v>
      </c>
    </row>
    <row r="438" spans="1:14" hidden="1" x14ac:dyDescent="0.25">
      <c r="A438" t="s">
        <v>212</v>
      </c>
      <c r="B438" t="s">
        <v>60</v>
      </c>
      <c r="D438" t="s">
        <v>61</v>
      </c>
      <c r="E438">
        <v>4</v>
      </c>
      <c r="F438" t="s">
        <v>150</v>
      </c>
      <c r="G438">
        <v>-8.8517632000000006</v>
      </c>
      <c r="H438">
        <v>5.0199999999999996</v>
      </c>
      <c r="I438">
        <v>4.9089999999999998</v>
      </c>
      <c r="J438">
        <v>2</v>
      </c>
      <c r="K438" s="4">
        <v>4.1832669322709197</v>
      </c>
      <c r="L438" s="4">
        <v>-0.17198036725725838</v>
      </c>
      <c r="M438">
        <v>-8.0295913668741367E-10</v>
      </c>
      <c r="N438">
        <v>-8.2111527116944714E-10</v>
      </c>
    </row>
    <row r="439" spans="1:14" hidden="1" x14ac:dyDescent="0.25">
      <c r="A439" t="s">
        <v>212</v>
      </c>
      <c r="B439" t="s">
        <v>60</v>
      </c>
      <c r="D439" t="s">
        <v>61</v>
      </c>
      <c r="E439">
        <v>7</v>
      </c>
      <c r="F439" t="s">
        <v>150</v>
      </c>
      <c r="G439">
        <v>-8.8566351999999995</v>
      </c>
      <c r="H439">
        <v>4.51</v>
      </c>
      <c r="I439">
        <v>4.9089999999999998</v>
      </c>
      <c r="J439">
        <v>2</v>
      </c>
      <c r="K439" s="4">
        <v>3.10421286031043</v>
      </c>
      <c r="L439" s="4">
        <v>-0.1915336198982924</v>
      </c>
      <c r="M439">
        <v>-8.9425131794313742E-10</v>
      </c>
      <c r="N439">
        <v>-8.2156721204390918E-10</v>
      </c>
    </row>
    <row r="440" spans="1:14" hidden="1" x14ac:dyDescent="0.25">
      <c r="A440" t="s">
        <v>212</v>
      </c>
      <c r="B440" t="s">
        <v>71</v>
      </c>
      <c r="D440" t="s">
        <v>61</v>
      </c>
      <c r="E440">
        <v>8</v>
      </c>
      <c r="F440" t="s">
        <v>150</v>
      </c>
      <c r="G440">
        <v>-8.9609711999999995</v>
      </c>
      <c r="H440">
        <v>3.67</v>
      </c>
      <c r="I440">
        <v>4.9089999999999998</v>
      </c>
      <c r="J440">
        <v>2</v>
      </c>
      <c r="K440" s="4">
        <v>8.9918256130790208</v>
      </c>
      <c r="L440" s="4">
        <v>-0.23549913505332423</v>
      </c>
      <c r="M440">
        <v>-1.0995219116504654E-9</v>
      </c>
      <c r="N440">
        <v>-8.2200965894422655E-10</v>
      </c>
    </row>
    <row r="441" spans="1:14" hidden="1" x14ac:dyDescent="0.25">
      <c r="A441" t="s">
        <v>212</v>
      </c>
      <c r="B441" t="s">
        <v>60</v>
      </c>
      <c r="D441" t="s">
        <v>61</v>
      </c>
      <c r="E441">
        <v>3</v>
      </c>
      <c r="F441" t="s">
        <v>150</v>
      </c>
      <c r="G441">
        <v>-8.9024511999999998</v>
      </c>
      <c r="H441">
        <v>3.15</v>
      </c>
      <c r="I441">
        <v>4.9089999999999998</v>
      </c>
      <c r="J441">
        <v>2</v>
      </c>
      <c r="K441" s="4">
        <v>6.6666666666666696</v>
      </c>
      <c r="L441" s="4">
        <v>-0.27564609848027155</v>
      </c>
      <c r="M441">
        <v>-1.2869640691945399E-9</v>
      </c>
      <c r="N441">
        <v>-8.2581723731163184E-10</v>
      </c>
    </row>
    <row r="442" spans="1:14" hidden="1" x14ac:dyDescent="0.25">
      <c r="A442" t="s">
        <v>212</v>
      </c>
      <c r="B442" t="s">
        <v>60</v>
      </c>
      <c r="D442" t="s">
        <v>61</v>
      </c>
      <c r="E442">
        <v>1</v>
      </c>
      <c r="F442" t="s">
        <v>150</v>
      </c>
      <c r="G442">
        <v>-8.9443712000000009</v>
      </c>
      <c r="H442">
        <v>3.37</v>
      </c>
      <c r="I442">
        <v>4.9089999999999998</v>
      </c>
      <c r="J442">
        <v>2</v>
      </c>
      <c r="K442" s="4">
        <v>3.5608308605341299</v>
      </c>
      <c r="L442" s="4">
        <v>-0.25886463057856407</v>
      </c>
      <c r="M442">
        <v>-1.208613073708258E-9</v>
      </c>
      <c r="N442">
        <v>-8.2970585830043375E-10</v>
      </c>
    </row>
    <row r="443" spans="1:14" hidden="1" x14ac:dyDescent="0.25">
      <c r="A443" t="s">
        <v>212</v>
      </c>
      <c r="B443" t="s">
        <v>73</v>
      </c>
      <c r="D443" t="s">
        <v>61</v>
      </c>
      <c r="E443">
        <v>6</v>
      </c>
      <c r="F443" t="s">
        <v>150</v>
      </c>
      <c r="G443">
        <v>-7.8433032000000003</v>
      </c>
      <c r="H443">
        <v>2.44</v>
      </c>
      <c r="I443">
        <v>4.9089999999999998</v>
      </c>
      <c r="J443">
        <v>2</v>
      </c>
      <c r="K443" s="4">
        <v>4.0983606557377099</v>
      </c>
      <c r="L443" s="4">
        <v>-0.36237753041045073</v>
      </c>
      <c r="M443">
        <v>-1.6919044517333533E-9</v>
      </c>
      <c r="N443">
        <v>-8.4095474887540892E-10</v>
      </c>
    </row>
    <row r="444" spans="1:14" hidden="1" x14ac:dyDescent="0.25">
      <c r="A444" t="s">
        <v>212</v>
      </c>
      <c r="B444" t="s">
        <v>71</v>
      </c>
      <c r="D444" t="s">
        <v>61</v>
      </c>
      <c r="E444">
        <v>6</v>
      </c>
      <c r="F444" t="s">
        <v>150</v>
      </c>
      <c r="G444">
        <v>-9.2168191999999998</v>
      </c>
      <c r="H444">
        <v>2.1</v>
      </c>
      <c r="I444">
        <v>4.9089999999999998</v>
      </c>
      <c r="J444">
        <v>2</v>
      </c>
      <c r="K444" s="4">
        <v>11.9047619047619</v>
      </c>
      <c r="L444" s="4">
        <v>-0.42331345496198314</v>
      </c>
      <c r="M444">
        <v>-1.9764081898720031E-9</v>
      </c>
      <c r="N444">
        <v>-8.4547916046673598E-10</v>
      </c>
    </row>
    <row r="445" spans="1:14" hidden="1" x14ac:dyDescent="0.25">
      <c r="A445" t="s">
        <v>212</v>
      </c>
      <c r="B445" t="s">
        <v>60</v>
      </c>
      <c r="D445" t="s">
        <v>61</v>
      </c>
      <c r="E445">
        <v>2</v>
      </c>
      <c r="F445" t="s">
        <v>150</v>
      </c>
      <c r="G445">
        <v>-9.2168191999999998</v>
      </c>
      <c r="H445">
        <v>3.33</v>
      </c>
      <c r="I445">
        <v>4.9089999999999998</v>
      </c>
      <c r="J445">
        <v>2</v>
      </c>
      <c r="K445" s="4">
        <v>4.8048048048048102</v>
      </c>
      <c r="L445" s="4">
        <v>-0.26995391904651217</v>
      </c>
      <c r="M445">
        <v>-1.2603878526362608E-9</v>
      </c>
      <c r="N445">
        <v>-8.5497892631467666E-10</v>
      </c>
    </row>
    <row r="446" spans="1:14" hidden="1" x14ac:dyDescent="0.25">
      <c r="A446" t="s">
        <v>212</v>
      </c>
      <c r="B446" t="s">
        <v>73</v>
      </c>
      <c r="D446" t="s">
        <v>61</v>
      </c>
      <c r="E446">
        <v>1</v>
      </c>
      <c r="F446" t="s">
        <v>150</v>
      </c>
      <c r="G446">
        <v>-8.0023111999999994</v>
      </c>
      <c r="H446">
        <v>0.82</v>
      </c>
      <c r="I446">
        <v>4.9089999999999998</v>
      </c>
      <c r="J446">
        <v>2</v>
      </c>
      <c r="K446" s="4">
        <v>12.1951219512195</v>
      </c>
      <c r="L446" s="4">
        <v>-1.1001544696623908</v>
      </c>
      <c r="M446">
        <v>-5.1365112034067372E-9</v>
      </c>
      <c r="N446">
        <v>-8.5800350107833044E-10</v>
      </c>
    </row>
    <row r="447" spans="1:14" hidden="1" x14ac:dyDescent="0.25">
      <c r="A447" t="s">
        <v>212</v>
      </c>
      <c r="B447" t="s">
        <v>73</v>
      </c>
      <c r="D447" t="s">
        <v>61</v>
      </c>
      <c r="E447">
        <v>8</v>
      </c>
      <c r="F447" t="s">
        <v>150</v>
      </c>
      <c r="G447">
        <v>-8.0783672000000006</v>
      </c>
      <c r="H447">
        <v>1.75</v>
      </c>
      <c r="I447">
        <v>4.9089999999999998</v>
      </c>
      <c r="J447">
        <v>2</v>
      </c>
      <c r="K447" s="4">
        <v>6.2857142857142998</v>
      </c>
      <c r="L447" s="4">
        <v>-0.52040040359313922</v>
      </c>
      <c r="M447">
        <v>-2.4296974443360082E-9</v>
      </c>
      <c r="N447">
        <v>-8.6615818447504876E-10</v>
      </c>
    </row>
    <row r="448" spans="1:14" hidden="1" x14ac:dyDescent="0.25">
      <c r="A448" t="s">
        <v>212</v>
      </c>
      <c r="B448" t="s">
        <v>72</v>
      </c>
      <c r="D448" t="s">
        <v>61</v>
      </c>
      <c r="E448">
        <v>2</v>
      </c>
      <c r="F448" t="s">
        <v>150</v>
      </c>
      <c r="G448">
        <v>-8.3961591999999996</v>
      </c>
      <c r="H448">
        <v>0.99</v>
      </c>
      <c r="I448">
        <v>4.9089999999999998</v>
      </c>
      <c r="J448">
        <v>2</v>
      </c>
      <c r="K448" s="4">
        <v>12.1212121212121</v>
      </c>
      <c r="L448" s="4">
        <v>-0.92023403488339872</v>
      </c>
      <c r="M448">
        <v>-4.2964806854671003E-9</v>
      </c>
      <c r="N448">
        <v>-8.6647298403186561E-10</v>
      </c>
    </row>
    <row r="449" spans="1:14" hidden="1" x14ac:dyDescent="0.25">
      <c r="A449" t="s">
        <v>212</v>
      </c>
      <c r="B449" t="s">
        <v>73</v>
      </c>
      <c r="D449" t="s">
        <v>61</v>
      </c>
      <c r="E449">
        <v>4</v>
      </c>
      <c r="F449" t="s">
        <v>150</v>
      </c>
      <c r="G449">
        <v>-8.1188631999999998</v>
      </c>
      <c r="H449">
        <v>2.94</v>
      </c>
      <c r="I449">
        <v>4.9089999999999998</v>
      </c>
      <c r="J449">
        <v>2</v>
      </c>
      <c r="K449" s="4">
        <v>2.0408163265305999</v>
      </c>
      <c r="L449" s="4">
        <v>-0.31131494985278813</v>
      </c>
      <c r="M449">
        <v>-1.4534983693676824E-9</v>
      </c>
      <c r="N449">
        <v>-8.7050014380545666E-10</v>
      </c>
    </row>
    <row r="450" spans="1:14" hidden="1" x14ac:dyDescent="0.25">
      <c r="A450" t="s">
        <v>212</v>
      </c>
      <c r="B450" t="s">
        <v>73</v>
      </c>
      <c r="D450" t="s">
        <v>61</v>
      </c>
      <c r="E450">
        <v>3</v>
      </c>
      <c r="F450" t="s">
        <v>150</v>
      </c>
      <c r="G450">
        <v>-8.2826951999999991</v>
      </c>
      <c r="H450">
        <v>3.73</v>
      </c>
      <c r="I450">
        <v>4.9089999999999998</v>
      </c>
      <c r="J450">
        <v>2</v>
      </c>
      <c r="K450" s="4">
        <v>2.1447721179624701</v>
      </c>
      <c r="L450" s="4">
        <v>-0.25033117124847376</v>
      </c>
      <c r="M450">
        <v>-1.1687712054419992E-9</v>
      </c>
      <c r="N450">
        <v>-8.8806612269273924E-10</v>
      </c>
    </row>
    <row r="451" spans="1:14" hidden="1" x14ac:dyDescent="0.25">
      <c r="A451" t="s">
        <v>212</v>
      </c>
      <c r="B451" t="s">
        <v>74</v>
      </c>
      <c r="D451" t="s">
        <v>61</v>
      </c>
      <c r="E451">
        <v>1</v>
      </c>
      <c r="F451" t="s">
        <v>150</v>
      </c>
      <c r="G451">
        <v>-8.5466791999999998</v>
      </c>
      <c r="H451">
        <v>2.83</v>
      </c>
      <c r="I451">
        <v>4.9089999999999998</v>
      </c>
      <c r="J451">
        <v>2</v>
      </c>
      <c r="K451" s="4">
        <v>20.494699646643099</v>
      </c>
      <c r="L451" s="4">
        <v>-0.34045761372885142</v>
      </c>
      <c r="M451">
        <v>-1.5895625527386341E-9</v>
      </c>
      <c r="N451">
        <v>-9.1637034513145968E-10</v>
      </c>
    </row>
    <row r="452" spans="1:14" hidden="1" x14ac:dyDescent="0.25">
      <c r="A452" t="s">
        <v>212</v>
      </c>
      <c r="B452" t="s">
        <v>73</v>
      </c>
      <c r="D452" t="s">
        <v>61</v>
      </c>
      <c r="E452">
        <v>5</v>
      </c>
      <c r="F452" t="s">
        <v>215</v>
      </c>
      <c r="G452">
        <v>-7.9467752000000003</v>
      </c>
      <c r="H452">
        <v>2.82</v>
      </c>
      <c r="I452">
        <v>4.9089999999999998</v>
      </c>
      <c r="J452">
        <v>2</v>
      </c>
      <c r="K452" s="4">
        <v>6.0283687943262398</v>
      </c>
      <c r="L452" s="4">
        <v>-0.31768294700208249</v>
      </c>
      <c r="M452">
        <v>-1.4832299112580231E-9</v>
      </c>
      <c r="N452">
        <v>-8.5204896104046137E-10</v>
      </c>
    </row>
    <row r="453" spans="1:14" hidden="1" x14ac:dyDescent="0.25">
      <c r="A453" t="s">
        <v>212</v>
      </c>
      <c r="B453" t="s">
        <v>73</v>
      </c>
      <c r="D453" t="s">
        <v>61</v>
      </c>
      <c r="E453">
        <v>7</v>
      </c>
      <c r="F453" t="s">
        <v>215</v>
      </c>
      <c r="G453">
        <v>-8.3671032000000007</v>
      </c>
      <c r="H453">
        <v>2.46</v>
      </c>
      <c r="I453">
        <v>4.9089999999999998</v>
      </c>
      <c r="J453">
        <v>2</v>
      </c>
      <c r="K453" s="4">
        <v>10.569105691056899</v>
      </c>
      <c r="L453" s="4">
        <v>-0.38343530818973454</v>
      </c>
      <c r="M453">
        <v>-1.7902211104070517E-9</v>
      </c>
      <c r="N453">
        <v>-8.9711630303551582E-10</v>
      </c>
    </row>
    <row r="454" spans="1:14" hidden="1" x14ac:dyDescent="0.25">
      <c r="A454" t="s">
        <v>221</v>
      </c>
      <c r="B454" t="s">
        <v>72</v>
      </c>
      <c r="D454" t="s">
        <v>68</v>
      </c>
      <c r="E454" t="s">
        <v>65</v>
      </c>
      <c r="F454" t="s">
        <v>161</v>
      </c>
      <c r="G454">
        <v>2.0015100000000001</v>
      </c>
      <c r="H454">
        <v>0.11899999999999999</v>
      </c>
      <c r="I454">
        <v>4.9089999999999998</v>
      </c>
      <c r="J454">
        <v>2</v>
      </c>
      <c r="K454" s="4">
        <v>84.873949580000001</v>
      </c>
      <c r="L454" s="4">
        <v>1.5368447792752509</v>
      </c>
      <c r="M454">
        <v>7.1753745899582201E-9</v>
      </c>
      <c r="N454">
        <v>8.8279115522134481E-9</v>
      </c>
    </row>
    <row r="455" spans="1:14" hidden="1" x14ac:dyDescent="0.25">
      <c r="A455" t="s">
        <v>90</v>
      </c>
      <c r="B455" t="s">
        <v>73</v>
      </c>
      <c r="D455" t="s">
        <v>68</v>
      </c>
      <c r="E455" t="s">
        <v>63</v>
      </c>
      <c r="F455" t="s">
        <v>161</v>
      </c>
      <c r="G455">
        <v>34.502051999999999</v>
      </c>
      <c r="H455">
        <v>0.93</v>
      </c>
      <c r="I455">
        <v>4.9089999999999998</v>
      </c>
      <c r="J455">
        <v>2</v>
      </c>
      <c r="K455" s="4">
        <v>3.225806452</v>
      </c>
      <c r="L455" s="4">
        <v>3.7886619791488969</v>
      </c>
      <c r="M455">
        <v>1.7688883914448289E-8</v>
      </c>
      <c r="N455">
        <v>3.351122843845368E-9</v>
      </c>
    </row>
    <row r="456" spans="1:14" hidden="1" x14ac:dyDescent="0.25">
      <c r="A456" t="s">
        <v>221</v>
      </c>
      <c r="B456" t="s">
        <v>72</v>
      </c>
      <c r="D456" t="s">
        <v>68</v>
      </c>
      <c r="E456" t="s">
        <v>64</v>
      </c>
      <c r="F456" t="s">
        <v>161</v>
      </c>
      <c r="G456">
        <v>11.498374</v>
      </c>
      <c r="H456">
        <v>1.175</v>
      </c>
      <c r="I456">
        <v>4.9089999999999998</v>
      </c>
      <c r="J456">
        <v>2</v>
      </c>
      <c r="K456" s="4">
        <v>67.659574469999995</v>
      </c>
      <c r="L456" s="4">
        <v>0.89416520747876194</v>
      </c>
      <c r="M456">
        <v>4.1747679371975906E-9</v>
      </c>
      <c r="N456">
        <v>6.3519023838428981E-10</v>
      </c>
    </row>
    <row r="457" spans="1:14" hidden="1" x14ac:dyDescent="0.25">
      <c r="A457" t="s">
        <v>90</v>
      </c>
      <c r="B457" t="s">
        <v>60</v>
      </c>
      <c r="D457" t="s">
        <v>68</v>
      </c>
      <c r="E457" t="s">
        <v>65</v>
      </c>
      <c r="F457" t="s">
        <v>161</v>
      </c>
      <c r="G457">
        <v>1.9860439999999999</v>
      </c>
      <c r="H457">
        <v>1.75</v>
      </c>
      <c r="I457">
        <v>4.9089999999999998</v>
      </c>
      <c r="J457">
        <v>2</v>
      </c>
      <c r="K457" s="4">
        <v>0</v>
      </c>
      <c r="L457" s="4">
        <v>0.11869038357460991</v>
      </c>
      <c r="M457">
        <v>5.5415353187149614E-10</v>
      </c>
      <c r="N457">
        <v>1.975491303269746E-10</v>
      </c>
    </row>
    <row r="458" spans="1:14" hidden="1" x14ac:dyDescent="0.25">
      <c r="A458" t="s">
        <v>221</v>
      </c>
      <c r="B458" t="s">
        <v>72</v>
      </c>
      <c r="D458" t="s">
        <v>68</v>
      </c>
      <c r="E458" t="s">
        <v>65</v>
      </c>
      <c r="F458" t="s">
        <v>161</v>
      </c>
      <c r="G458">
        <v>2.0015100000000001</v>
      </c>
      <c r="H458">
        <v>0.11899999999999999</v>
      </c>
      <c r="I458">
        <v>4.9089999999999998</v>
      </c>
      <c r="J458">
        <v>2</v>
      </c>
      <c r="K458" s="4">
        <v>84.873949580000001</v>
      </c>
      <c r="L458" s="4">
        <v>1.5368447792752509</v>
      </c>
      <c r="M458">
        <v>7.1753745899582201E-9</v>
      </c>
      <c r="N458">
        <v>1.7393961625688089E-10</v>
      </c>
    </row>
    <row r="459" spans="1:14" hidden="1" x14ac:dyDescent="0.25">
      <c r="A459" t="s">
        <v>221</v>
      </c>
      <c r="B459" t="s">
        <v>72</v>
      </c>
      <c r="D459" t="s">
        <v>68</v>
      </c>
      <c r="E459" t="s">
        <v>63</v>
      </c>
      <c r="F459" t="s">
        <v>161</v>
      </c>
      <c r="G459">
        <v>0.41753400000000002</v>
      </c>
      <c r="H459">
        <v>0.54400000000000004</v>
      </c>
      <c r="I459">
        <v>4.9089999999999998</v>
      </c>
      <c r="J459">
        <v>2</v>
      </c>
      <c r="K459" s="4">
        <v>34.191176470000002</v>
      </c>
      <c r="L459" s="4">
        <v>7.0131342031912583E-2</v>
      </c>
      <c r="M459">
        <v>3.2743622281279668E-10</v>
      </c>
      <c r="N459">
        <v>1.272840537126206E-10</v>
      </c>
    </row>
    <row r="460" spans="1:14" hidden="1" x14ac:dyDescent="0.25">
      <c r="A460" t="s">
        <v>221</v>
      </c>
      <c r="B460" t="s">
        <v>60</v>
      </c>
      <c r="D460" t="s">
        <v>68</v>
      </c>
      <c r="E460" t="s">
        <v>64</v>
      </c>
      <c r="F460" t="s">
        <v>161</v>
      </c>
      <c r="G460">
        <v>-0.88064200000000004</v>
      </c>
      <c r="H460">
        <v>-1.0900000000000001</v>
      </c>
      <c r="I460">
        <v>4.9089999999999998</v>
      </c>
      <c r="J460">
        <v>2</v>
      </c>
      <c r="K460" s="4">
        <v>-256.8807339</v>
      </c>
      <c r="L460" s="4">
        <v>7.2300944469274014E-2</v>
      </c>
      <c r="M460">
        <v>3.3756587963259347E-10</v>
      </c>
      <c r="N460">
        <v>3.6285456347557834E-11</v>
      </c>
    </row>
    <row r="461" spans="1:14" hidden="1" x14ac:dyDescent="0.25">
      <c r="A461" t="s">
        <v>212</v>
      </c>
      <c r="B461" t="s">
        <v>72</v>
      </c>
      <c r="D461" t="s">
        <v>68</v>
      </c>
      <c r="E461">
        <v>1</v>
      </c>
      <c r="F461" t="s">
        <v>161</v>
      </c>
      <c r="G461">
        <v>0.238802400000001</v>
      </c>
      <c r="H461">
        <v>0.47</v>
      </c>
      <c r="I461">
        <v>4.9089999999999998</v>
      </c>
      <c r="J461">
        <v>2</v>
      </c>
      <c r="K461" s="4">
        <v>70.212765957446805</v>
      </c>
      <c r="L461" s="4">
        <v>5.5130718282783341E-2</v>
      </c>
      <c r="M461">
        <v>2.5739981059048721E-10</v>
      </c>
      <c r="N461">
        <v>2.4644104904772654E-11</v>
      </c>
    </row>
    <row r="462" spans="1:14" hidden="1" x14ac:dyDescent="0.25">
      <c r="A462" t="s">
        <v>90</v>
      </c>
      <c r="B462" t="s">
        <v>60</v>
      </c>
      <c r="D462" t="s">
        <v>68</v>
      </c>
      <c r="E462" t="s">
        <v>62</v>
      </c>
      <c r="F462" t="s">
        <v>161</v>
      </c>
      <c r="G462">
        <v>0.23861199999999999</v>
      </c>
      <c r="H462">
        <v>4.0999999999999996</v>
      </c>
      <c r="I462">
        <v>4.9089999999999998</v>
      </c>
      <c r="J462">
        <v>2</v>
      </c>
      <c r="K462" s="4">
        <v>0</v>
      </c>
      <c r="L462" s="4">
        <v>6.0865772776622371E-3</v>
      </c>
      <c r="M462">
        <v>2.8417620651677217E-11</v>
      </c>
      <c r="N462">
        <v>2.3734415292702504E-11</v>
      </c>
    </row>
    <row r="463" spans="1:14" hidden="1" x14ac:dyDescent="0.25">
      <c r="A463" t="s">
        <v>90</v>
      </c>
      <c r="B463" t="s">
        <v>73</v>
      </c>
      <c r="D463" t="s">
        <v>68</v>
      </c>
      <c r="E463" t="s">
        <v>65</v>
      </c>
      <c r="F463" t="s">
        <v>161</v>
      </c>
      <c r="G463">
        <v>-0.28486800000000001</v>
      </c>
      <c r="H463">
        <v>0.94</v>
      </c>
      <c r="I463">
        <v>4.9089999999999998</v>
      </c>
      <c r="J463">
        <v>2</v>
      </c>
      <c r="K463" s="4">
        <v>0</v>
      </c>
      <c r="L463" s="4">
        <v>-3.094850649009117E-2</v>
      </c>
      <c r="M463">
        <v>-1.4449548195158665E-10</v>
      </c>
      <c r="N463">
        <v>-2.7668721335198912E-11</v>
      </c>
    </row>
    <row r="464" spans="1:14" hidden="1" x14ac:dyDescent="0.25">
      <c r="A464" t="s">
        <v>212</v>
      </c>
      <c r="B464" t="s">
        <v>72</v>
      </c>
      <c r="D464" t="s">
        <v>68</v>
      </c>
      <c r="E464">
        <v>4</v>
      </c>
      <c r="F464" t="s">
        <v>161</v>
      </c>
      <c r="G464">
        <v>-1.2670376000000001</v>
      </c>
      <c r="H464">
        <v>1.97</v>
      </c>
      <c r="I464">
        <v>4.9089999999999998</v>
      </c>
      <c r="J464">
        <v>2</v>
      </c>
      <c r="K464" s="4">
        <v>10.1522842639594</v>
      </c>
      <c r="L464" s="4">
        <v>-6.9787252136613506E-2</v>
      </c>
      <c r="M464">
        <v>-3.2582970150063478E-10</v>
      </c>
      <c r="N464">
        <v>-1.3075667385541873E-10</v>
      </c>
    </row>
    <row r="465" spans="1:14" hidden="1" x14ac:dyDescent="0.25">
      <c r="A465" t="s">
        <v>212</v>
      </c>
      <c r="B465" t="s">
        <v>72</v>
      </c>
      <c r="D465" t="s">
        <v>68</v>
      </c>
      <c r="E465">
        <v>5</v>
      </c>
      <c r="F465" t="s">
        <v>161</v>
      </c>
      <c r="G465">
        <v>-1.4380776</v>
      </c>
      <c r="H465">
        <v>0.54</v>
      </c>
      <c r="I465">
        <v>4.9089999999999998</v>
      </c>
      <c r="J465">
        <v>2</v>
      </c>
      <c r="K465" s="4">
        <v>64.814814814814895</v>
      </c>
      <c r="L465" s="4">
        <v>-0.28896243168657743</v>
      </c>
      <c r="M465">
        <v>-1.3491366973014613E-9</v>
      </c>
      <c r="N465">
        <v>-1.4840778499547552E-10</v>
      </c>
    </row>
    <row r="466" spans="1:14" hidden="1" x14ac:dyDescent="0.25">
      <c r="A466" t="s">
        <v>90</v>
      </c>
      <c r="B466" t="s">
        <v>72</v>
      </c>
      <c r="D466" t="s">
        <v>68</v>
      </c>
      <c r="E466">
        <v>7</v>
      </c>
      <c r="F466" t="s">
        <v>161</v>
      </c>
      <c r="G466">
        <v>-1.8197479999999999</v>
      </c>
      <c r="H466">
        <v>0.04</v>
      </c>
      <c r="I466">
        <v>4.9089999999999998</v>
      </c>
      <c r="J466">
        <v>2</v>
      </c>
      <c r="K466" s="4">
        <v>25</v>
      </c>
      <c r="L466" s="4">
        <v>-4.7579072924111454</v>
      </c>
      <c r="M466">
        <v>-2.2214193357538396E-8</v>
      </c>
      <c r="N466">
        <v>-1.8100789046680303E-10</v>
      </c>
    </row>
    <row r="467" spans="1:14" hidden="1" x14ac:dyDescent="0.25">
      <c r="A467" t="s">
        <v>212</v>
      </c>
      <c r="B467" t="s">
        <v>72</v>
      </c>
      <c r="D467" t="s">
        <v>68</v>
      </c>
      <c r="E467">
        <v>7</v>
      </c>
      <c r="F467" t="s">
        <v>161</v>
      </c>
      <c r="G467">
        <v>-2.0514055999999998</v>
      </c>
      <c r="H467">
        <v>1.44</v>
      </c>
      <c r="I467">
        <v>4.9089999999999998</v>
      </c>
      <c r="J467">
        <v>2</v>
      </c>
      <c r="K467" s="4">
        <v>18.0555555555556</v>
      </c>
      <c r="L467" s="4">
        <v>-0.1545759293217546</v>
      </c>
      <c r="M467">
        <v>-7.2169955641033993E-10</v>
      </c>
      <c r="N467">
        <v>-2.1170245696290273E-10</v>
      </c>
    </row>
    <row r="468" spans="1:14" hidden="1" x14ac:dyDescent="0.25">
      <c r="A468" t="s">
        <v>90</v>
      </c>
      <c r="B468" t="s">
        <v>72</v>
      </c>
      <c r="D468" t="s">
        <v>68</v>
      </c>
      <c r="E468" t="s">
        <v>64</v>
      </c>
      <c r="F468" t="s">
        <v>161</v>
      </c>
      <c r="G468">
        <v>-2.1542680000000001</v>
      </c>
      <c r="H468">
        <v>0.33</v>
      </c>
      <c r="I468">
        <v>4.9089999999999998</v>
      </c>
      <c r="J468">
        <v>2</v>
      </c>
      <c r="K468" s="4">
        <v>0</v>
      </c>
      <c r="L468" s="4">
        <v>-0.68273238945358972</v>
      </c>
      <c r="M468">
        <v>-3.1876092531198648E-9</v>
      </c>
      <c r="N468">
        <v>-2.1428214575871984E-10</v>
      </c>
    </row>
    <row r="469" spans="1:14" hidden="1" x14ac:dyDescent="0.25">
      <c r="A469" t="s">
        <v>90</v>
      </c>
      <c r="B469" t="s">
        <v>73</v>
      </c>
      <c r="D469" t="s">
        <v>68</v>
      </c>
      <c r="E469" t="s">
        <v>64</v>
      </c>
      <c r="F469" t="s">
        <v>161</v>
      </c>
      <c r="G469">
        <v>-2.292036</v>
      </c>
      <c r="H469">
        <v>3.39</v>
      </c>
      <c r="I469">
        <v>4.9089999999999998</v>
      </c>
      <c r="J469">
        <v>2</v>
      </c>
      <c r="K469" s="4">
        <v>0.294985251</v>
      </c>
      <c r="L469" s="4">
        <v>-6.9047128053710813E-2</v>
      </c>
      <c r="M469">
        <v>-3.2237413616997042E-10</v>
      </c>
      <c r="N469">
        <v>-2.2262137331762064E-10</v>
      </c>
    </row>
    <row r="470" spans="1:14" hidden="1" x14ac:dyDescent="0.25">
      <c r="A470" t="s">
        <v>90</v>
      </c>
      <c r="B470" t="s">
        <v>72</v>
      </c>
      <c r="D470" t="s">
        <v>68</v>
      </c>
      <c r="E470">
        <v>6</v>
      </c>
      <c r="F470" t="s">
        <v>161</v>
      </c>
      <c r="G470">
        <v>-2.2455400000000001</v>
      </c>
      <c r="H470">
        <v>0.57999999999999996</v>
      </c>
      <c r="I470">
        <v>4.9089999999999998</v>
      </c>
      <c r="J470">
        <v>2</v>
      </c>
      <c r="K470" s="4">
        <v>6.896551724</v>
      </c>
      <c r="L470" s="4">
        <v>-0.40490908219732008</v>
      </c>
      <c r="M470">
        <v>-1.8904800138710672E-9</v>
      </c>
      <c r="N470">
        <v>-2.2336084906197171E-10</v>
      </c>
    </row>
    <row r="471" spans="1:14" hidden="1" x14ac:dyDescent="0.25">
      <c r="A471" t="s">
        <v>90</v>
      </c>
      <c r="B471" t="s">
        <v>72</v>
      </c>
      <c r="D471" t="s">
        <v>68</v>
      </c>
      <c r="E471">
        <v>8</v>
      </c>
      <c r="F471" t="s">
        <v>161</v>
      </c>
      <c r="G471">
        <v>-2.3172440000000001</v>
      </c>
      <c r="H471">
        <v>0.28000000000000003</v>
      </c>
      <c r="I471">
        <v>4.9089999999999998</v>
      </c>
      <c r="J471">
        <v>2</v>
      </c>
      <c r="K471" s="4">
        <v>-3.5714285710000002</v>
      </c>
      <c r="L471" s="4">
        <v>-0.86552267722909004</v>
      </c>
      <c r="M471">
        <v>-4.0410388277148977E-9</v>
      </c>
      <c r="N471">
        <v>-2.3049314967614009E-10</v>
      </c>
    </row>
    <row r="472" spans="1:14" hidden="1" x14ac:dyDescent="0.25">
      <c r="A472" t="s">
        <v>212</v>
      </c>
      <c r="B472" t="s">
        <v>72</v>
      </c>
      <c r="D472" t="s">
        <v>68</v>
      </c>
      <c r="E472">
        <v>8</v>
      </c>
      <c r="F472" t="s">
        <v>161</v>
      </c>
      <c r="G472">
        <v>-2.2884376</v>
      </c>
      <c r="H472">
        <v>0.77</v>
      </c>
      <c r="I472">
        <v>4.9089999999999998</v>
      </c>
      <c r="J472">
        <v>2</v>
      </c>
      <c r="K472" s="4">
        <v>83.116883116883201</v>
      </c>
      <c r="L472" s="4">
        <v>-0.32247880156648512</v>
      </c>
      <c r="M472">
        <v>-1.5056212766337624E-9</v>
      </c>
      <c r="N472">
        <v>-2.3616385883234814E-10</v>
      </c>
    </row>
    <row r="473" spans="1:14" hidden="1" x14ac:dyDescent="0.25">
      <c r="A473" t="s">
        <v>90</v>
      </c>
      <c r="B473" t="s">
        <v>72</v>
      </c>
      <c r="D473" t="s">
        <v>68</v>
      </c>
      <c r="E473" t="s">
        <v>62</v>
      </c>
      <c r="F473" t="s">
        <v>161</v>
      </c>
      <c r="G473">
        <v>-2.3788840000000002</v>
      </c>
      <c r="H473">
        <v>0.1</v>
      </c>
      <c r="I473">
        <v>4.9089999999999998</v>
      </c>
      <c r="J473">
        <v>2</v>
      </c>
      <c r="K473" s="4">
        <v>0</v>
      </c>
      <c r="L473" s="4">
        <v>-2.487928994871861</v>
      </c>
      <c r="M473">
        <v>-1.1615891684157231E-8</v>
      </c>
      <c r="N473">
        <v>-2.3662439772167918E-10</v>
      </c>
    </row>
    <row r="474" spans="1:14" hidden="1" x14ac:dyDescent="0.25">
      <c r="A474" t="s">
        <v>90</v>
      </c>
      <c r="B474" t="s">
        <v>73</v>
      </c>
      <c r="D474" t="s">
        <v>68</v>
      </c>
      <c r="E474" t="s">
        <v>62</v>
      </c>
      <c r="F474" t="s">
        <v>161</v>
      </c>
      <c r="G474">
        <v>-2.5269159999999999</v>
      </c>
      <c r="H474">
        <v>1.996</v>
      </c>
      <c r="I474">
        <v>4.9089999999999998</v>
      </c>
      <c r="J474">
        <v>2</v>
      </c>
      <c r="K474" s="4">
        <v>0.70140280600000005</v>
      </c>
      <c r="L474" s="4">
        <v>-0.12928678954641856</v>
      </c>
      <c r="M474">
        <v>-6.0362709171327362E-10</v>
      </c>
      <c r="N474">
        <v>-2.4543484926862783E-10</v>
      </c>
    </row>
    <row r="475" spans="1:14" hidden="1" x14ac:dyDescent="0.25">
      <c r="A475" t="s">
        <v>90</v>
      </c>
      <c r="B475" t="s">
        <v>73</v>
      </c>
      <c r="D475" t="s">
        <v>68</v>
      </c>
      <c r="E475">
        <v>6</v>
      </c>
      <c r="F475" t="s">
        <v>161</v>
      </c>
      <c r="G475">
        <v>-2.621804</v>
      </c>
      <c r="H475">
        <v>0.65</v>
      </c>
      <c r="I475">
        <v>4.9089999999999998</v>
      </c>
      <c r="J475">
        <v>2</v>
      </c>
      <c r="K475" s="4">
        <v>3.076923077</v>
      </c>
      <c r="L475" s="4">
        <v>-0.41191797887044118</v>
      </c>
      <c r="M475">
        <v>-1.9232038515482031E-9</v>
      </c>
      <c r="N475">
        <v>-2.5465115166150584E-10</v>
      </c>
    </row>
    <row r="476" spans="1:14" hidden="1" x14ac:dyDescent="0.25">
      <c r="A476" t="s">
        <v>212</v>
      </c>
      <c r="B476" t="s">
        <v>72</v>
      </c>
      <c r="D476" t="s">
        <v>68</v>
      </c>
      <c r="E476">
        <v>6</v>
      </c>
      <c r="F476" t="s">
        <v>161</v>
      </c>
      <c r="G476">
        <v>-2.6323496</v>
      </c>
      <c r="H476">
        <v>0.54</v>
      </c>
      <c r="I476">
        <v>4.9089999999999998</v>
      </c>
      <c r="J476">
        <v>2</v>
      </c>
      <c r="K476" s="4">
        <v>35.185185185185198</v>
      </c>
      <c r="L476" s="4">
        <v>-0.52893539365691367</v>
      </c>
      <c r="M476">
        <v>-2.4695464594447641E-9</v>
      </c>
      <c r="N476">
        <v>-2.7165514118968686E-10</v>
      </c>
    </row>
    <row r="477" spans="1:14" hidden="1" x14ac:dyDescent="0.25">
      <c r="A477" t="s">
        <v>90</v>
      </c>
      <c r="B477" t="s">
        <v>74</v>
      </c>
      <c r="D477" t="s">
        <v>68</v>
      </c>
      <c r="E477">
        <v>9</v>
      </c>
      <c r="F477" t="s">
        <v>161</v>
      </c>
      <c r="G477">
        <v>-2.9700839999999999</v>
      </c>
      <c r="H477">
        <v>1.08</v>
      </c>
      <c r="I477">
        <v>4.9089999999999998</v>
      </c>
      <c r="J477">
        <v>2</v>
      </c>
      <c r="K477" s="4">
        <v>0</v>
      </c>
      <c r="L477" s="4">
        <v>-0.29839929881162075</v>
      </c>
      <c r="M477">
        <v>-1.3931964862215761E-9</v>
      </c>
      <c r="N477">
        <v>-3.0650890305954413E-10</v>
      </c>
    </row>
    <row r="478" spans="1:14" hidden="1" x14ac:dyDescent="0.25">
      <c r="A478" t="s">
        <v>221</v>
      </c>
      <c r="B478" t="s">
        <v>72</v>
      </c>
      <c r="D478" t="s">
        <v>68</v>
      </c>
      <c r="E478" t="s">
        <v>62</v>
      </c>
      <c r="F478" t="s">
        <v>154</v>
      </c>
      <c r="G478">
        <v>7.3090859999999997</v>
      </c>
      <c r="H478">
        <v>0.83699999999999997</v>
      </c>
      <c r="I478">
        <v>4.9089999999999998</v>
      </c>
      <c r="J478">
        <v>2</v>
      </c>
      <c r="K478" s="4">
        <v>38.590203109999997</v>
      </c>
      <c r="L478" s="4">
        <v>0.79791534487309457</v>
      </c>
      <c r="M478">
        <v>3.725386953677992E-9</v>
      </c>
      <c r="N478">
        <v>3.5719822081941092E-9</v>
      </c>
    </row>
    <row r="479" spans="1:14" hidden="1" x14ac:dyDescent="0.25">
      <c r="A479" t="s">
        <v>90</v>
      </c>
      <c r="B479" t="s">
        <v>74</v>
      </c>
      <c r="D479" t="s">
        <v>68</v>
      </c>
      <c r="E479" t="s">
        <v>63</v>
      </c>
      <c r="F479" t="s">
        <v>154</v>
      </c>
      <c r="G479">
        <v>13.911332</v>
      </c>
      <c r="H479">
        <v>0.51</v>
      </c>
      <c r="I479">
        <v>4.9089999999999998</v>
      </c>
      <c r="J479">
        <v>2</v>
      </c>
      <c r="K479" s="4">
        <v>-1.9607843140000001</v>
      </c>
      <c r="L479" s="4">
        <v>2.9597249995798061</v>
      </c>
      <c r="M479">
        <v>1.3818660050538157E-8</v>
      </c>
      <c r="N479">
        <v>1.4356318243582115E-9</v>
      </c>
    </row>
    <row r="480" spans="1:14" hidden="1" x14ac:dyDescent="0.25">
      <c r="A480" t="s">
        <v>212</v>
      </c>
      <c r="B480" t="s">
        <v>71</v>
      </c>
      <c r="D480" t="s">
        <v>68</v>
      </c>
      <c r="E480">
        <v>2</v>
      </c>
      <c r="F480" t="s">
        <v>154</v>
      </c>
      <c r="G480">
        <v>6.2400463999999998</v>
      </c>
      <c r="H480">
        <v>4.9000000000000004</v>
      </c>
      <c r="I480">
        <v>4.9089999999999998</v>
      </c>
      <c r="J480">
        <v>2</v>
      </c>
      <c r="K480" s="4">
        <v>1.4285714285714299</v>
      </c>
      <c r="L480" s="4">
        <v>0.12282648911678545</v>
      </c>
      <c r="M480">
        <v>5.7346459503735961E-10</v>
      </c>
      <c r="N480">
        <v>5.7241322380995364E-10</v>
      </c>
    </row>
    <row r="481" spans="1:14" hidden="1" x14ac:dyDescent="0.25">
      <c r="A481" t="s">
        <v>221</v>
      </c>
      <c r="B481" t="s">
        <v>73</v>
      </c>
      <c r="D481" t="s">
        <v>68</v>
      </c>
      <c r="E481" t="s">
        <v>64</v>
      </c>
      <c r="F481" t="s">
        <v>154</v>
      </c>
      <c r="G481">
        <v>10.866174000000001</v>
      </c>
      <c r="H481">
        <v>3.907</v>
      </c>
      <c r="I481">
        <v>4.9089999999999998</v>
      </c>
      <c r="J481">
        <v>2</v>
      </c>
      <c r="K481" s="4">
        <v>11.082672130000001</v>
      </c>
      <c r="L481" s="4">
        <v>0.251480791978345</v>
      </c>
      <c r="M481">
        <v>1.1741386696676948E-9</v>
      </c>
      <c r="N481">
        <v>5.4338583461984131E-10</v>
      </c>
    </row>
    <row r="482" spans="1:14" hidden="1" x14ac:dyDescent="0.25">
      <c r="A482" t="s">
        <v>221</v>
      </c>
      <c r="B482" t="s">
        <v>71</v>
      </c>
      <c r="D482" t="s">
        <v>68</v>
      </c>
      <c r="E482" t="s">
        <v>62</v>
      </c>
      <c r="F482" t="s">
        <v>154</v>
      </c>
      <c r="G482">
        <v>98.374253999999993</v>
      </c>
      <c r="H482">
        <v>7.7</v>
      </c>
      <c r="I482">
        <v>4.9089999999999998</v>
      </c>
      <c r="J482">
        <v>2</v>
      </c>
      <c r="K482" s="4">
        <v>19.740259739999999</v>
      </c>
      <c r="L482" s="4">
        <v>1.2054403039347628</v>
      </c>
      <c r="M482">
        <v>5.6280802350410143E-9</v>
      </c>
      <c r="N482">
        <v>4.8063906397802123E-10</v>
      </c>
    </row>
    <row r="483" spans="1:14" hidden="1" x14ac:dyDescent="0.25">
      <c r="A483" t="s">
        <v>212</v>
      </c>
      <c r="B483" t="s">
        <v>60</v>
      </c>
      <c r="D483" t="s">
        <v>68</v>
      </c>
      <c r="E483">
        <v>2</v>
      </c>
      <c r="F483" t="s">
        <v>154</v>
      </c>
      <c r="G483">
        <v>4.7846143999999997</v>
      </c>
      <c r="H483">
        <v>4.72</v>
      </c>
      <c r="I483">
        <v>4.9089999999999998</v>
      </c>
      <c r="J483">
        <v>2</v>
      </c>
      <c r="K483" s="4">
        <v>2.3305084745762801</v>
      </c>
      <c r="L483" s="4">
        <v>9.8868454706015699E-2</v>
      </c>
      <c r="M483">
        <v>4.6160692817691662E-10</v>
      </c>
      <c r="N483">
        <v>4.4383473232736735E-10</v>
      </c>
    </row>
    <row r="484" spans="1:14" hidden="1" x14ac:dyDescent="0.25">
      <c r="A484" t="s">
        <v>221</v>
      </c>
      <c r="B484" t="s">
        <v>73</v>
      </c>
      <c r="D484" t="s">
        <v>68</v>
      </c>
      <c r="E484" t="s">
        <v>63</v>
      </c>
      <c r="F484" t="s">
        <v>154</v>
      </c>
      <c r="G484">
        <v>0.50265400000000005</v>
      </c>
      <c r="H484">
        <v>0.34599999999999997</v>
      </c>
      <c r="I484">
        <v>4.9089999999999998</v>
      </c>
      <c r="J484">
        <v>2</v>
      </c>
      <c r="K484" s="4">
        <v>35.838150290000002</v>
      </c>
      <c r="L484" s="4">
        <v>0.13136044760740503</v>
      </c>
      <c r="M484">
        <v>6.1330879383421324E-10</v>
      </c>
      <c r="N484">
        <v>3.4574363121168366E-10</v>
      </c>
    </row>
    <row r="485" spans="1:14" hidden="1" x14ac:dyDescent="0.25">
      <c r="A485" t="s">
        <v>212</v>
      </c>
      <c r="B485" t="s">
        <v>73</v>
      </c>
      <c r="D485" t="s">
        <v>68</v>
      </c>
      <c r="E485">
        <v>1</v>
      </c>
      <c r="F485" t="s">
        <v>154</v>
      </c>
      <c r="G485">
        <v>1.9374583999999999</v>
      </c>
      <c r="H485">
        <v>4.1399999999999997</v>
      </c>
      <c r="I485">
        <v>4.9089999999999998</v>
      </c>
      <c r="J485">
        <v>2</v>
      </c>
      <c r="K485" s="4">
        <v>24.879227053140099</v>
      </c>
      <c r="L485" s="4">
        <v>5.275749040229253E-2</v>
      </c>
      <c r="M485">
        <v>2.4631944693926357E-10</v>
      </c>
      <c r="N485">
        <v>2.077332471640968E-10</v>
      </c>
    </row>
    <row r="486" spans="1:14" hidden="1" x14ac:dyDescent="0.25">
      <c r="A486" t="s">
        <v>221</v>
      </c>
      <c r="B486" t="s">
        <v>74</v>
      </c>
      <c r="D486" t="s">
        <v>68</v>
      </c>
      <c r="E486">
        <v>6</v>
      </c>
      <c r="F486" t="s">
        <v>154</v>
      </c>
      <c r="G486">
        <v>1.407438</v>
      </c>
      <c r="H486">
        <v>1.21</v>
      </c>
      <c r="I486">
        <v>4.9089999999999998</v>
      </c>
      <c r="J486">
        <v>2</v>
      </c>
      <c r="K486" s="4">
        <v>60.330578510000002</v>
      </c>
      <c r="L486" s="4">
        <v>0.10741349731646274</v>
      </c>
      <c r="M486">
        <v>5.0150287762083302E-10</v>
      </c>
      <c r="N486">
        <v>1.283445190314805E-10</v>
      </c>
    </row>
    <row r="487" spans="1:14" hidden="1" x14ac:dyDescent="0.25">
      <c r="A487" t="s">
        <v>221</v>
      </c>
      <c r="B487" t="s">
        <v>71</v>
      </c>
      <c r="D487" t="s">
        <v>68</v>
      </c>
      <c r="E487" t="s">
        <v>64</v>
      </c>
      <c r="F487" t="s">
        <v>154</v>
      </c>
      <c r="G487">
        <v>2.4176700000000002</v>
      </c>
      <c r="H487">
        <v>1.95</v>
      </c>
      <c r="I487">
        <v>4.9089999999999998</v>
      </c>
      <c r="J487">
        <v>2</v>
      </c>
      <c r="K487" s="4">
        <v>25.128205130000001</v>
      </c>
      <c r="L487" s="4">
        <v>0.11698155536230967</v>
      </c>
      <c r="M487">
        <v>5.4617518383108773E-10</v>
      </c>
      <c r="N487">
        <v>1.2361346138138274E-10</v>
      </c>
    </row>
    <row r="488" spans="1:14" hidden="1" x14ac:dyDescent="0.25">
      <c r="A488" t="s">
        <v>221</v>
      </c>
      <c r="B488" t="s">
        <v>74</v>
      </c>
      <c r="D488" t="s">
        <v>68</v>
      </c>
      <c r="E488" t="s">
        <v>65</v>
      </c>
      <c r="F488" t="s">
        <v>154</v>
      </c>
      <c r="G488">
        <v>0.40196599999999999</v>
      </c>
      <c r="H488">
        <v>2.544</v>
      </c>
      <c r="I488">
        <v>4.9089999999999998</v>
      </c>
      <c r="J488">
        <v>2</v>
      </c>
      <c r="K488" s="4">
        <v>43.474842770000002</v>
      </c>
      <c r="L488" s="4">
        <v>1.4591070912180659E-2</v>
      </c>
      <c r="M488">
        <v>6.8124250981880271E-11</v>
      </c>
      <c r="N488">
        <v>1.0250801756425711E-10</v>
      </c>
    </row>
    <row r="489" spans="1:14" hidden="1" x14ac:dyDescent="0.25">
      <c r="A489" t="s">
        <v>221</v>
      </c>
      <c r="B489" t="s">
        <v>74</v>
      </c>
      <c r="D489" t="s">
        <v>68</v>
      </c>
      <c r="E489" t="s">
        <v>63</v>
      </c>
      <c r="F489" t="s">
        <v>154</v>
      </c>
      <c r="G489">
        <v>0.130966</v>
      </c>
      <c r="H489">
        <v>0.46100000000000002</v>
      </c>
      <c r="I489">
        <v>4.9089999999999998</v>
      </c>
      <c r="J489">
        <v>2</v>
      </c>
      <c r="K489" s="4">
        <v>97.396963119999995</v>
      </c>
      <c r="L489" s="4">
        <v>2.6234488007750769E-2</v>
      </c>
      <c r="M489">
        <v>1.2248620105938757E-10</v>
      </c>
      <c r="N489">
        <v>4.5355580360853639E-11</v>
      </c>
    </row>
    <row r="490" spans="1:14" hidden="1" x14ac:dyDescent="0.25">
      <c r="A490" t="s">
        <v>221</v>
      </c>
      <c r="B490" t="s">
        <v>74</v>
      </c>
      <c r="D490" t="s">
        <v>68</v>
      </c>
      <c r="E490" t="s">
        <v>63</v>
      </c>
      <c r="F490" t="s">
        <v>154</v>
      </c>
      <c r="G490">
        <v>0.130966</v>
      </c>
      <c r="H490">
        <v>0.49</v>
      </c>
      <c r="I490">
        <v>4.9089999999999998</v>
      </c>
      <c r="J490">
        <v>2</v>
      </c>
      <c r="K490" s="4">
        <v>65.306122450000004</v>
      </c>
      <c r="L490" s="4">
        <v>2.4681834635863476E-2</v>
      </c>
      <c r="M490">
        <v>1.1523701773138301E-10</v>
      </c>
      <c r="N490">
        <v>3.1133222862060582E-11</v>
      </c>
    </row>
    <row r="491" spans="1:14" hidden="1" x14ac:dyDescent="0.25">
      <c r="A491" t="s">
        <v>212</v>
      </c>
      <c r="B491" t="s">
        <v>60</v>
      </c>
      <c r="D491" t="s">
        <v>68</v>
      </c>
      <c r="E491">
        <v>3</v>
      </c>
      <c r="F491" t="s">
        <v>154</v>
      </c>
      <c r="G491">
        <v>0.20545440000000101</v>
      </c>
      <c r="H491">
        <v>4.08</v>
      </c>
      <c r="I491">
        <v>4.9089999999999998</v>
      </c>
      <c r="J491">
        <v>2</v>
      </c>
      <c r="K491" s="4">
        <v>19.6078431372549</v>
      </c>
      <c r="L491" s="4">
        <v>4.911431432534398E-3</v>
      </c>
      <c r="M491">
        <v>2.2930982215359852E-11</v>
      </c>
      <c r="N491">
        <v>1.9058547043933228E-11</v>
      </c>
    </row>
    <row r="492" spans="1:14" hidden="1" x14ac:dyDescent="0.25">
      <c r="A492" t="s">
        <v>212</v>
      </c>
      <c r="B492" t="s">
        <v>71</v>
      </c>
      <c r="D492" t="s">
        <v>68</v>
      </c>
      <c r="E492">
        <v>1</v>
      </c>
      <c r="F492" t="s">
        <v>154</v>
      </c>
      <c r="G492">
        <v>-6.5759999999937002E-4</v>
      </c>
      <c r="H492">
        <v>6.07</v>
      </c>
      <c r="I492">
        <v>4.9089999999999998</v>
      </c>
      <c r="J492">
        <v>2</v>
      </c>
      <c r="K492" s="4">
        <v>2.9654036243822</v>
      </c>
      <c r="L492" s="4">
        <v>-1.0448968322568473E-5</v>
      </c>
      <c r="M492">
        <v>-4.8785188201239939E-14</v>
      </c>
      <c r="N492">
        <v>-6.0323098875845681E-14</v>
      </c>
    </row>
    <row r="493" spans="1:14" hidden="1" x14ac:dyDescent="0.25">
      <c r="A493" t="s">
        <v>221</v>
      </c>
      <c r="B493" t="s">
        <v>60</v>
      </c>
      <c r="D493" t="s">
        <v>68</v>
      </c>
      <c r="E493" t="s">
        <v>65</v>
      </c>
      <c r="F493" t="s">
        <v>154</v>
      </c>
      <c r="G493">
        <v>0.23228599999999999</v>
      </c>
      <c r="H493">
        <v>3.5</v>
      </c>
      <c r="I493">
        <v>4.9089999999999998</v>
      </c>
      <c r="J493">
        <v>2</v>
      </c>
      <c r="K493" s="4">
        <v>17.14285714</v>
      </c>
      <c r="L493" s="4">
        <v>5.9391742238110263E-3</v>
      </c>
      <c r="M493">
        <v>2.7729410533551305E-11</v>
      </c>
      <c r="N493">
        <v>-3.7497099726420398E-12</v>
      </c>
    </row>
    <row r="494" spans="1:14" hidden="1" x14ac:dyDescent="0.25">
      <c r="A494" t="s">
        <v>221</v>
      </c>
      <c r="B494" t="s">
        <v>60</v>
      </c>
      <c r="D494" t="s">
        <v>68</v>
      </c>
      <c r="E494">
        <v>6</v>
      </c>
      <c r="F494" t="s">
        <v>154</v>
      </c>
      <c r="G494">
        <v>-0.28942600000000002</v>
      </c>
      <c r="H494">
        <v>1.66</v>
      </c>
      <c r="I494">
        <v>4.9089999999999998</v>
      </c>
      <c r="J494">
        <v>2</v>
      </c>
      <c r="K494" s="4">
        <v>19.87951807</v>
      </c>
      <c r="L494" s="4">
        <v>-1.5602727682690906E-2</v>
      </c>
      <c r="M494">
        <v>-7.2847575277715578E-11</v>
      </c>
      <c r="N494">
        <v>-1.6022904361448223E-11</v>
      </c>
    </row>
    <row r="495" spans="1:14" hidden="1" x14ac:dyDescent="0.25">
      <c r="A495" t="s">
        <v>221</v>
      </c>
      <c r="B495" t="s">
        <v>71</v>
      </c>
      <c r="D495" t="s">
        <v>68</v>
      </c>
      <c r="E495" t="s">
        <v>65</v>
      </c>
      <c r="F495" t="s">
        <v>154</v>
      </c>
      <c r="G495">
        <v>-0.64785000000000004</v>
      </c>
      <c r="H495">
        <v>4.1500000000000004</v>
      </c>
      <c r="I495">
        <v>4.9089999999999998</v>
      </c>
      <c r="J495">
        <v>2</v>
      </c>
      <c r="K495" s="4">
        <v>20.240963860000001</v>
      </c>
      <c r="L495" s="4">
        <v>-1.4729274217655939E-2</v>
      </c>
      <c r="M495">
        <v>-6.8769508394813822E-11</v>
      </c>
      <c r="N495">
        <v>-2.4633728857406364E-11</v>
      </c>
    </row>
    <row r="496" spans="1:14" hidden="1" x14ac:dyDescent="0.25">
      <c r="A496" t="s">
        <v>221</v>
      </c>
      <c r="B496" t="s">
        <v>73</v>
      </c>
      <c r="D496" t="s">
        <v>68</v>
      </c>
      <c r="E496">
        <v>6</v>
      </c>
      <c r="F496" t="s">
        <v>154</v>
      </c>
      <c r="G496">
        <v>-0.57185799999999998</v>
      </c>
      <c r="H496">
        <v>2.54</v>
      </c>
      <c r="I496">
        <v>4.9089999999999998</v>
      </c>
      <c r="J496">
        <v>2</v>
      </c>
      <c r="K496" s="4">
        <v>12.598425199999999</v>
      </c>
      <c r="L496" s="4">
        <v>-2.035757577155646E-2</v>
      </c>
      <c r="M496">
        <v>-9.5047485519819955E-11</v>
      </c>
      <c r="N496">
        <v>-3.1737546570239932E-11</v>
      </c>
    </row>
    <row r="497" spans="1:14" hidden="1" x14ac:dyDescent="0.25">
      <c r="A497" t="s">
        <v>221</v>
      </c>
      <c r="B497" t="s">
        <v>73</v>
      </c>
      <c r="D497" t="s">
        <v>68</v>
      </c>
      <c r="E497" t="s">
        <v>62</v>
      </c>
      <c r="F497" t="s">
        <v>154</v>
      </c>
      <c r="G497">
        <v>-0.14751400000000001</v>
      </c>
      <c r="H497">
        <v>3.9670000000000001</v>
      </c>
      <c r="I497">
        <v>4.9089999999999998</v>
      </c>
      <c r="J497">
        <v>2</v>
      </c>
      <c r="K497" s="4">
        <v>13.687925379999999</v>
      </c>
      <c r="L497" s="4">
        <v>-3.3623476441608686E-3</v>
      </c>
      <c r="M497">
        <v>-1.5698464915822676E-11</v>
      </c>
      <c r="N497">
        <v>-3.7300501048591641E-11</v>
      </c>
    </row>
    <row r="498" spans="1:14" hidden="1" x14ac:dyDescent="0.25">
      <c r="A498" t="s">
        <v>90</v>
      </c>
      <c r="B498" t="s">
        <v>60</v>
      </c>
      <c r="D498" t="s">
        <v>68</v>
      </c>
      <c r="E498" t="s">
        <v>63</v>
      </c>
      <c r="F498" t="s">
        <v>154</v>
      </c>
      <c r="G498">
        <v>-0.37996400000000002</v>
      </c>
      <c r="H498">
        <v>2.8</v>
      </c>
      <c r="I498">
        <v>4.9089999999999998</v>
      </c>
      <c r="J498">
        <v>2</v>
      </c>
      <c r="K498" s="4">
        <v>0</v>
      </c>
      <c r="L498" s="4">
        <v>-1.4192180820434705E-2</v>
      </c>
      <c r="M498">
        <v>-6.6261873032527599E-11</v>
      </c>
      <c r="N498">
        <v>-3.779450896131132E-11</v>
      </c>
    </row>
    <row r="499" spans="1:14" hidden="1" x14ac:dyDescent="0.25">
      <c r="A499" t="s">
        <v>212</v>
      </c>
      <c r="B499" t="s">
        <v>74</v>
      </c>
      <c r="D499" t="s">
        <v>68</v>
      </c>
      <c r="E499">
        <v>4</v>
      </c>
      <c r="F499" t="s">
        <v>154</v>
      </c>
      <c r="G499">
        <v>-0.39298159999999899</v>
      </c>
      <c r="H499">
        <v>2.73</v>
      </c>
      <c r="I499">
        <v>4.9089999999999998</v>
      </c>
      <c r="J499">
        <v>2</v>
      </c>
      <c r="K499" s="4">
        <v>16.117216117216099</v>
      </c>
      <c r="L499" s="4">
        <v>-1.6227874965766848E-2</v>
      </c>
      <c r="M499">
        <v>-7.5766325427668822E-11</v>
      </c>
      <c r="N499">
        <v>-4.2135275701270303E-11</v>
      </c>
    </row>
    <row r="500" spans="1:14" hidden="1" x14ac:dyDescent="0.25">
      <c r="A500" t="s">
        <v>90</v>
      </c>
      <c r="B500" t="s">
        <v>72</v>
      </c>
      <c r="D500" t="s">
        <v>68</v>
      </c>
      <c r="E500" t="s">
        <v>65</v>
      </c>
      <c r="F500" t="s">
        <v>154</v>
      </c>
      <c r="G500">
        <v>-0.55475600000000003</v>
      </c>
      <c r="H500">
        <v>1.69</v>
      </c>
      <c r="I500">
        <v>4.9089999999999998</v>
      </c>
      <c r="J500">
        <v>2</v>
      </c>
      <c r="K500" s="4">
        <v>-73.964497039999998</v>
      </c>
      <c r="L500" s="4">
        <v>-3.4330491379810896E-2</v>
      </c>
      <c r="M500">
        <v>-1.602856312031991E-10</v>
      </c>
      <c r="N500">
        <v>-5.5180834535222343E-11</v>
      </c>
    </row>
    <row r="501" spans="1:14" hidden="1" x14ac:dyDescent="0.25">
      <c r="A501" t="s">
        <v>221</v>
      </c>
      <c r="B501" t="s">
        <v>60</v>
      </c>
      <c r="D501" t="s">
        <v>68</v>
      </c>
      <c r="E501" t="s">
        <v>63</v>
      </c>
      <c r="F501" t="s">
        <v>154</v>
      </c>
      <c r="G501">
        <v>-0.37289</v>
      </c>
      <c r="H501">
        <v>1.61</v>
      </c>
      <c r="I501">
        <v>4.9089999999999998</v>
      </c>
      <c r="J501">
        <v>2</v>
      </c>
      <c r="K501" s="4">
        <v>23.60248447</v>
      </c>
      <c r="L501" s="4">
        <v>-2.072649829648621E-2</v>
      </c>
      <c r="M501">
        <v>-9.6769947896464467E-11</v>
      </c>
      <c r="N501">
        <v>-6.4751608261455074E-11</v>
      </c>
    </row>
    <row r="502" spans="1:14" hidden="1" x14ac:dyDescent="0.25">
      <c r="A502" t="s">
        <v>221</v>
      </c>
      <c r="B502" t="s">
        <v>73</v>
      </c>
      <c r="D502" t="s">
        <v>68</v>
      </c>
      <c r="E502" t="s">
        <v>65</v>
      </c>
      <c r="F502" t="s">
        <v>154</v>
      </c>
      <c r="G502">
        <v>2.1077659999999998</v>
      </c>
      <c r="H502">
        <v>2.59</v>
      </c>
      <c r="I502">
        <v>4.9089999999999998</v>
      </c>
      <c r="J502">
        <v>2</v>
      </c>
      <c r="K502" s="4">
        <v>33.204633200000004</v>
      </c>
      <c r="L502" s="4">
        <v>7.3585832258155681E-2</v>
      </c>
      <c r="M502">
        <v>3.4356489223010309E-10</v>
      </c>
      <c r="N502">
        <v>-7.4953515746491512E-11</v>
      </c>
    </row>
    <row r="503" spans="1:14" hidden="1" x14ac:dyDescent="0.25">
      <c r="A503" t="s">
        <v>90</v>
      </c>
      <c r="B503" t="s">
        <v>60</v>
      </c>
      <c r="D503" t="s">
        <v>68</v>
      </c>
      <c r="E503" t="s">
        <v>64</v>
      </c>
      <c r="F503" t="s">
        <v>154</v>
      </c>
      <c r="G503">
        <v>-0.77691600000000005</v>
      </c>
      <c r="H503">
        <v>2.2400000000000002</v>
      </c>
      <c r="I503">
        <v>4.9089999999999998</v>
      </c>
      <c r="J503">
        <v>2</v>
      </c>
      <c r="K503" s="4">
        <v>0</v>
      </c>
      <c r="L503" s="4">
        <v>-3.6273608665192122E-2</v>
      </c>
      <c r="M503">
        <v>-1.693578514969155E-10</v>
      </c>
      <c r="N503">
        <v>-7.7278791475471737E-11</v>
      </c>
    </row>
    <row r="504" spans="1:14" hidden="1" x14ac:dyDescent="0.25">
      <c r="A504" t="s">
        <v>221</v>
      </c>
      <c r="B504" t="s">
        <v>74</v>
      </c>
      <c r="D504" t="s">
        <v>68</v>
      </c>
      <c r="E504" t="s">
        <v>64</v>
      </c>
      <c r="F504" t="s">
        <v>154</v>
      </c>
      <c r="G504">
        <v>-0.40074599999999999</v>
      </c>
      <c r="H504">
        <v>0.57999999999999996</v>
      </c>
      <c r="I504">
        <v>4.9089999999999998</v>
      </c>
      <c r="J504">
        <v>2</v>
      </c>
      <c r="K504" s="4">
        <v>86.206896549999996</v>
      </c>
      <c r="L504" s="4">
        <v>-6.3805212230155492E-2</v>
      </c>
      <c r="M504">
        <v>-2.9790015538137296E-10</v>
      </c>
      <c r="N504">
        <v>-1.2781877887743309E-10</v>
      </c>
    </row>
    <row r="505" spans="1:14" hidden="1" x14ac:dyDescent="0.25">
      <c r="A505" t="s">
        <v>221</v>
      </c>
      <c r="B505" t="s">
        <v>72</v>
      </c>
      <c r="D505" t="s">
        <v>68</v>
      </c>
      <c r="E505">
        <v>6</v>
      </c>
      <c r="F505" t="s">
        <v>154</v>
      </c>
      <c r="G505">
        <v>-0.83952199999999999</v>
      </c>
      <c r="H505">
        <v>0.53300000000000003</v>
      </c>
      <c r="I505">
        <v>4.9089999999999998</v>
      </c>
      <c r="J505">
        <v>2</v>
      </c>
      <c r="K505" s="4">
        <v>164.54033770000001</v>
      </c>
      <c r="L505" s="4">
        <v>-0.14392096943507401</v>
      </c>
      <c r="M505">
        <v>-6.7195261419541694E-10</v>
      </c>
      <c r="N505">
        <v>-1.3116714018131794E-10</v>
      </c>
    </row>
    <row r="506" spans="1:14" hidden="1" x14ac:dyDescent="0.25">
      <c r="A506" t="s">
        <v>212</v>
      </c>
      <c r="B506" t="s">
        <v>73</v>
      </c>
      <c r="D506" t="s">
        <v>68</v>
      </c>
      <c r="E506">
        <v>2</v>
      </c>
      <c r="F506" t="s">
        <v>154</v>
      </c>
      <c r="G506">
        <v>-1.3218456000000001</v>
      </c>
      <c r="H506">
        <v>4.04</v>
      </c>
      <c r="I506">
        <v>4.9089999999999998</v>
      </c>
      <c r="J506">
        <v>2</v>
      </c>
      <c r="K506" s="4">
        <v>28.712871287128699</v>
      </c>
      <c r="L506" s="4">
        <v>-3.6885141003300134E-2</v>
      </c>
      <c r="M506">
        <v>-1.72213034830308E-10</v>
      </c>
      <c r="N506">
        <v>-1.4172757398949772E-10</v>
      </c>
    </row>
    <row r="507" spans="1:14" hidden="1" x14ac:dyDescent="0.25">
      <c r="A507" t="s">
        <v>221</v>
      </c>
      <c r="B507" t="s">
        <v>71</v>
      </c>
      <c r="D507" t="s">
        <v>68</v>
      </c>
      <c r="E507">
        <v>6</v>
      </c>
      <c r="F507" t="s">
        <v>154</v>
      </c>
      <c r="G507">
        <v>-1.2358020000000001</v>
      </c>
      <c r="H507">
        <v>2.34</v>
      </c>
      <c r="I507">
        <v>4.9089999999999998</v>
      </c>
      <c r="J507">
        <v>2</v>
      </c>
      <c r="K507" s="4">
        <v>47.863247860000001</v>
      </c>
      <c r="L507" s="4">
        <v>-4.9829670743544066E-2</v>
      </c>
      <c r="M507">
        <v>-2.3264974973453286E-10</v>
      </c>
      <c r="N507">
        <v>-1.4609796986553005E-10</v>
      </c>
    </row>
    <row r="508" spans="1:14" hidden="1" x14ac:dyDescent="0.25">
      <c r="A508" t="s">
        <v>221</v>
      </c>
      <c r="B508" t="s">
        <v>60</v>
      </c>
      <c r="D508" t="s">
        <v>68</v>
      </c>
      <c r="E508" t="s">
        <v>62</v>
      </c>
      <c r="F508" t="s">
        <v>154</v>
      </c>
      <c r="G508">
        <v>-0.76077799999999995</v>
      </c>
      <c r="H508">
        <v>3.17</v>
      </c>
      <c r="I508">
        <v>4.9089999999999998</v>
      </c>
      <c r="J508">
        <v>2</v>
      </c>
      <c r="K508" s="4">
        <v>26.49842271</v>
      </c>
      <c r="L508" s="4">
        <v>-2.147680912387262E-2</v>
      </c>
      <c r="M508">
        <v>-1.0027307411844889E-10</v>
      </c>
      <c r="N508">
        <v>-1.523235881031174E-10</v>
      </c>
    </row>
    <row r="509" spans="1:14" hidden="1" x14ac:dyDescent="0.25">
      <c r="A509" t="s">
        <v>212</v>
      </c>
      <c r="B509" t="s">
        <v>74</v>
      </c>
      <c r="D509" t="s">
        <v>68</v>
      </c>
      <c r="E509">
        <v>5</v>
      </c>
      <c r="F509" t="s">
        <v>154</v>
      </c>
      <c r="G509">
        <v>-1.6855895999999999</v>
      </c>
      <c r="H509">
        <v>2.21</v>
      </c>
      <c r="I509">
        <v>4.9089999999999998</v>
      </c>
      <c r="J509">
        <v>2</v>
      </c>
      <c r="K509" s="4">
        <v>2.71493212669683</v>
      </c>
      <c r="L509" s="4">
        <v>-8.5982813672272743E-2</v>
      </c>
      <c r="M509">
        <v>-4.0144515875447418E-10</v>
      </c>
      <c r="N509">
        <v>-1.8072800995057811E-10</v>
      </c>
    </row>
    <row r="510" spans="1:14" hidden="1" x14ac:dyDescent="0.25">
      <c r="A510" t="s">
        <v>212</v>
      </c>
      <c r="B510" t="s">
        <v>74</v>
      </c>
      <c r="D510" t="s">
        <v>68</v>
      </c>
      <c r="E510">
        <v>3</v>
      </c>
      <c r="F510" t="s">
        <v>154</v>
      </c>
      <c r="G510">
        <v>-1.8653736000000001</v>
      </c>
      <c r="H510">
        <v>3.09</v>
      </c>
      <c r="I510">
        <v>4.9089999999999998</v>
      </c>
      <c r="J510">
        <v>2</v>
      </c>
      <c r="K510" s="4">
        <v>0</v>
      </c>
      <c r="L510" s="4">
        <v>-6.8054904673346669E-2</v>
      </c>
      <c r="M510">
        <v>-3.1774154442938836E-10</v>
      </c>
      <c r="N510">
        <v>-2.0000435369460381E-10</v>
      </c>
    </row>
    <row r="511" spans="1:14" hidden="1" x14ac:dyDescent="0.25">
      <c r="A511" t="s">
        <v>212</v>
      </c>
      <c r="B511" t="s">
        <v>72</v>
      </c>
      <c r="D511" t="s">
        <v>68</v>
      </c>
      <c r="E511">
        <v>3</v>
      </c>
      <c r="F511" t="s">
        <v>154</v>
      </c>
      <c r="G511">
        <v>-1.9850855999999999</v>
      </c>
      <c r="H511">
        <v>3.2</v>
      </c>
      <c r="I511">
        <v>4.9089999999999998</v>
      </c>
      <c r="J511">
        <v>2</v>
      </c>
      <c r="K511" s="4">
        <v>5.9374999999999796</v>
      </c>
      <c r="L511" s="4">
        <v>-6.7310386172025033E-2</v>
      </c>
      <c r="M511">
        <v>-3.1426546199856771E-10</v>
      </c>
      <c r="N511">
        <v>-2.0485831704938212E-10</v>
      </c>
    </row>
    <row r="512" spans="1:14" hidden="1" x14ac:dyDescent="0.25">
      <c r="A512" t="s">
        <v>212</v>
      </c>
      <c r="B512" t="s">
        <v>74</v>
      </c>
      <c r="D512" t="s">
        <v>68</v>
      </c>
      <c r="E512">
        <v>6</v>
      </c>
      <c r="F512" t="s">
        <v>154</v>
      </c>
      <c r="G512">
        <v>-1.9125976</v>
      </c>
      <c r="H512">
        <v>6.48</v>
      </c>
      <c r="I512">
        <v>4.9089999999999998</v>
      </c>
      <c r="J512">
        <v>2</v>
      </c>
      <c r="K512" s="4">
        <v>0.61728395061728403</v>
      </c>
      <c r="L512" s="4">
        <v>-3.3273668383241119E-2</v>
      </c>
      <c r="M512">
        <v>-1.5535143031451449E-10</v>
      </c>
      <c r="N512">
        <v>-2.0506768556489182E-10</v>
      </c>
    </row>
    <row r="513" spans="1:14" hidden="1" x14ac:dyDescent="0.25">
      <c r="A513" t="s">
        <v>212</v>
      </c>
      <c r="B513" t="s">
        <v>74</v>
      </c>
      <c r="D513" t="s">
        <v>68</v>
      </c>
      <c r="E513">
        <v>7</v>
      </c>
      <c r="F513" t="s">
        <v>154</v>
      </c>
      <c r="G513">
        <v>-1.9171975999999999</v>
      </c>
      <c r="H513">
        <v>4.1100000000000003</v>
      </c>
      <c r="I513">
        <v>4.9089999999999998</v>
      </c>
      <c r="J513">
        <v>2</v>
      </c>
      <c r="K513" s="4">
        <v>3.6496350364963401</v>
      </c>
      <c r="L513" s="4">
        <v>-5.2586847722652971E-2</v>
      </c>
      <c r="M513">
        <v>-2.4552273333229452E-10</v>
      </c>
      <c r="N513">
        <v>-2.0556089508978011E-10</v>
      </c>
    </row>
    <row r="514" spans="1:14" hidden="1" x14ac:dyDescent="0.25">
      <c r="A514" t="s">
        <v>212</v>
      </c>
      <c r="B514" t="s">
        <v>72</v>
      </c>
      <c r="D514" t="s">
        <v>68</v>
      </c>
      <c r="E514">
        <v>2</v>
      </c>
      <c r="F514" t="s">
        <v>154</v>
      </c>
      <c r="G514">
        <v>-2.0402616</v>
      </c>
      <c r="H514">
        <v>2.13</v>
      </c>
      <c r="I514">
        <v>4.9089999999999998</v>
      </c>
      <c r="J514">
        <v>2</v>
      </c>
      <c r="K514" s="4">
        <v>13.1455399061033</v>
      </c>
      <c r="L514" s="4">
        <v>-0.10393434270186393</v>
      </c>
      <c r="M514">
        <v>-4.8525905264073238E-10</v>
      </c>
      <c r="N514">
        <v>-2.1055241029227134E-10</v>
      </c>
    </row>
    <row r="515" spans="1:14" hidden="1" x14ac:dyDescent="0.25">
      <c r="A515" t="s">
        <v>212</v>
      </c>
      <c r="B515" t="s">
        <v>71</v>
      </c>
      <c r="D515" t="s">
        <v>68</v>
      </c>
      <c r="E515">
        <v>6</v>
      </c>
      <c r="F515" t="s">
        <v>154</v>
      </c>
      <c r="G515">
        <v>-2.3394096000000002</v>
      </c>
      <c r="H515">
        <v>5.03</v>
      </c>
      <c r="I515">
        <v>4.9089999999999998</v>
      </c>
      <c r="J515">
        <v>2</v>
      </c>
      <c r="K515" s="4">
        <v>12.326043737574601</v>
      </c>
      <c r="L515" s="4">
        <v>-4.4857863161629832E-2</v>
      </c>
      <c r="M515">
        <v>-2.0943687731533348E-10</v>
      </c>
      <c r="N515">
        <v>-2.1459920409373142E-10</v>
      </c>
    </row>
    <row r="516" spans="1:14" hidden="1" x14ac:dyDescent="0.25">
      <c r="A516" t="s">
        <v>212</v>
      </c>
      <c r="B516" t="s">
        <v>73</v>
      </c>
      <c r="D516" t="s">
        <v>68</v>
      </c>
      <c r="E516">
        <v>8</v>
      </c>
      <c r="F516" t="s">
        <v>154</v>
      </c>
      <c r="G516">
        <v>-2.1469016000000001</v>
      </c>
      <c r="H516">
        <v>1.6</v>
      </c>
      <c r="I516">
        <v>4.9089999999999998</v>
      </c>
      <c r="J516">
        <v>2</v>
      </c>
      <c r="K516" s="4">
        <v>3.74999999999998</v>
      </c>
      <c r="L516" s="4">
        <v>-0.15126701620554767</v>
      </c>
      <c r="M516">
        <v>-7.0625057196208159E-10</v>
      </c>
      <c r="N516">
        <v>-2.301896343734632E-10</v>
      </c>
    </row>
    <row r="517" spans="1:14" hidden="1" x14ac:dyDescent="0.25">
      <c r="A517" t="s">
        <v>90</v>
      </c>
      <c r="B517" t="s">
        <v>60</v>
      </c>
      <c r="D517" t="s">
        <v>68</v>
      </c>
      <c r="E517">
        <v>7</v>
      </c>
      <c r="F517" t="s">
        <v>154</v>
      </c>
      <c r="G517">
        <v>-2.3913000000000002</v>
      </c>
      <c r="H517">
        <v>2.83</v>
      </c>
      <c r="I517">
        <v>4.9089999999999998</v>
      </c>
      <c r="J517">
        <v>2</v>
      </c>
      <c r="K517" s="4">
        <v>0</v>
      </c>
      <c r="L517" s="4">
        <v>-8.8371523971915264E-2</v>
      </c>
      <c r="M517">
        <v>-4.1259780827247518E-10</v>
      </c>
      <c r="N517">
        <v>-2.3785940057264308E-10</v>
      </c>
    </row>
    <row r="518" spans="1:14" hidden="1" x14ac:dyDescent="0.25">
      <c r="A518" t="s">
        <v>212</v>
      </c>
      <c r="B518" t="s">
        <v>60</v>
      </c>
      <c r="D518" t="s">
        <v>68</v>
      </c>
      <c r="E518">
        <v>8</v>
      </c>
      <c r="F518" t="s">
        <v>154</v>
      </c>
      <c r="G518">
        <v>-2.5746015999999998</v>
      </c>
      <c r="H518">
        <v>4.29</v>
      </c>
      <c r="I518">
        <v>4.9089999999999998</v>
      </c>
      <c r="J518">
        <v>2</v>
      </c>
      <c r="K518" s="4">
        <v>3.96270396270396</v>
      </c>
      <c r="L518" s="4">
        <v>-5.8533641662043362E-2</v>
      </c>
      <c r="M518">
        <v>-2.7328771955591425E-10</v>
      </c>
      <c r="N518">
        <v>-2.3882752432162807E-10</v>
      </c>
    </row>
    <row r="519" spans="1:14" hidden="1" x14ac:dyDescent="0.25">
      <c r="A519" t="s">
        <v>212</v>
      </c>
      <c r="B519" t="s">
        <v>74</v>
      </c>
      <c r="D519" t="s">
        <v>68</v>
      </c>
      <c r="E519">
        <v>2</v>
      </c>
      <c r="F519" t="s">
        <v>154</v>
      </c>
      <c r="G519">
        <v>-2.2580695999999998</v>
      </c>
      <c r="H519">
        <v>2.23</v>
      </c>
      <c r="I519">
        <v>4.9089999999999998</v>
      </c>
      <c r="J519">
        <v>2</v>
      </c>
      <c r="K519" s="4">
        <v>0</v>
      </c>
      <c r="L519" s="4">
        <v>-0.11415226792683565</v>
      </c>
      <c r="M519">
        <v>-5.3296552372360292E-10</v>
      </c>
      <c r="N519">
        <v>-2.4210900751754629E-10</v>
      </c>
    </row>
    <row r="520" spans="1:14" hidden="1" x14ac:dyDescent="0.25">
      <c r="A520" t="s">
        <v>212</v>
      </c>
      <c r="B520" t="s">
        <v>60</v>
      </c>
      <c r="D520" t="s">
        <v>68</v>
      </c>
      <c r="E520">
        <v>1</v>
      </c>
      <c r="F520" t="s">
        <v>154</v>
      </c>
      <c r="G520">
        <v>-2.6170255999999998</v>
      </c>
      <c r="H520">
        <v>3.04</v>
      </c>
      <c r="I520">
        <v>4.9089999999999998</v>
      </c>
      <c r="J520">
        <v>2</v>
      </c>
      <c r="K520" s="4">
        <v>4.2763157894736796</v>
      </c>
      <c r="L520" s="4">
        <v>-8.3962853400347773E-2</v>
      </c>
      <c r="M520">
        <v>-3.9201416624088369E-10</v>
      </c>
      <c r="N520">
        <v>-2.4276289781468451E-10</v>
      </c>
    </row>
    <row r="521" spans="1:14" hidden="1" x14ac:dyDescent="0.25">
      <c r="A521" t="s">
        <v>212</v>
      </c>
      <c r="B521" t="s">
        <v>71</v>
      </c>
      <c r="D521" t="s">
        <v>68</v>
      </c>
      <c r="E521">
        <v>3</v>
      </c>
      <c r="F521" t="s">
        <v>154</v>
      </c>
      <c r="G521">
        <v>-2.7965936</v>
      </c>
      <c r="H521">
        <v>7.54</v>
      </c>
      <c r="I521">
        <v>4.9089999999999998</v>
      </c>
      <c r="J521">
        <v>2</v>
      </c>
      <c r="K521" s="4">
        <v>8.4880636604774402</v>
      </c>
      <c r="L521" s="4">
        <v>-3.5773243004216984E-2</v>
      </c>
      <c r="M521">
        <v>-1.6702169426238871E-10</v>
      </c>
      <c r="N521">
        <v>-2.5653770110784498E-10</v>
      </c>
    </row>
    <row r="522" spans="1:14" hidden="1" x14ac:dyDescent="0.25">
      <c r="A522" t="s">
        <v>90</v>
      </c>
      <c r="B522" t="s">
        <v>74</v>
      </c>
      <c r="D522" t="s">
        <v>68</v>
      </c>
      <c r="E522" t="s">
        <v>65</v>
      </c>
      <c r="F522" t="s">
        <v>154</v>
      </c>
      <c r="G522">
        <v>-2.5213399999999999</v>
      </c>
      <c r="H522">
        <v>1.31</v>
      </c>
      <c r="I522">
        <v>4.9089999999999998</v>
      </c>
      <c r="J522">
        <v>2</v>
      </c>
      <c r="K522" s="4">
        <v>0</v>
      </c>
      <c r="L522" s="4">
        <v>-0.20883964181169506</v>
      </c>
      <c r="M522">
        <v>-9.7505140365462321E-10</v>
      </c>
      <c r="N522">
        <v>-2.6019909121767301E-10</v>
      </c>
    </row>
    <row r="523" spans="1:14" hidden="1" x14ac:dyDescent="0.25">
      <c r="A523" t="s">
        <v>90</v>
      </c>
      <c r="B523" t="s">
        <v>71</v>
      </c>
      <c r="D523" t="s">
        <v>68</v>
      </c>
      <c r="E523" t="s">
        <v>63</v>
      </c>
      <c r="F523" t="s">
        <v>154</v>
      </c>
      <c r="G523">
        <v>-2.6095519999999999</v>
      </c>
      <c r="H523">
        <v>4.88</v>
      </c>
      <c r="I523">
        <v>4.9089999999999998</v>
      </c>
      <c r="J523">
        <v>2</v>
      </c>
      <c r="K523" s="4">
        <v>0</v>
      </c>
      <c r="L523" s="4">
        <v>-5.7306505059525538E-2</v>
      </c>
      <c r="M523">
        <v>-2.6755834147241877E-10</v>
      </c>
      <c r="N523">
        <v>-2.6597773607362061E-10</v>
      </c>
    </row>
    <row r="524" spans="1:14" hidden="1" x14ac:dyDescent="0.25">
      <c r="A524" t="s">
        <v>90</v>
      </c>
      <c r="B524" t="s">
        <v>74</v>
      </c>
      <c r="D524" t="s">
        <v>68</v>
      </c>
      <c r="E524">
        <v>7</v>
      </c>
      <c r="F524" t="s">
        <v>154</v>
      </c>
      <c r="G524">
        <v>-2.6293799999999998</v>
      </c>
      <c r="H524">
        <v>3.79</v>
      </c>
      <c r="I524">
        <v>4.9089999999999998</v>
      </c>
      <c r="J524">
        <v>2</v>
      </c>
      <c r="K524" s="4">
        <v>0</v>
      </c>
      <c r="L524" s="4">
        <v>-7.5277808403379443E-2</v>
      </c>
      <c r="M524">
        <v>-3.5146455965453824E-10</v>
      </c>
      <c r="N524">
        <v>-2.7134868223481362E-10</v>
      </c>
    </row>
    <row r="525" spans="1:14" hidden="1" x14ac:dyDescent="0.25">
      <c r="A525" t="s">
        <v>90</v>
      </c>
      <c r="B525" t="s">
        <v>74</v>
      </c>
      <c r="D525" t="s">
        <v>68</v>
      </c>
      <c r="E525">
        <v>6</v>
      </c>
      <c r="F525" t="s">
        <v>154</v>
      </c>
      <c r="G525">
        <v>-2.6294040000000001</v>
      </c>
      <c r="H525">
        <v>3.05</v>
      </c>
      <c r="I525">
        <v>4.9089999999999998</v>
      </c>
      <c r="J525">
        <v>2</v>
      </c>
      <c r="K525" s="4">
        <v>0.32786885199999999</v>
      </c>
      <c r="L525" s="4">
        <v>-9.3542786225317393E-2</v>
      </c>
      <c r="M525">
        <v>-4.3674191460738429E-10</v>
      </c>
      <c r="N525">
        <v>-2.7135115900438421E-10</v>
      </c>
    </row>
    <row r="526" spans="1:14" hidden="1" x14ac:dyDescent="0.25">
      <c r="A526" t="s">
        <v>90</v>
      </c>
      <c r="B526" t="s">
        <v>74</v>
      </c>
      <c r="D526" t="s">
        <v>68</v>
      </c>
      <c r="E526" t="s">
        <v>62</v>
      </c>
      <c r="F526" t="s">
        <v>154</v>
      </c>
      <c r="G526">
        <v>-2.6413319999999998</v>
      </c>
      <c r="H526">
        <v>1.1100000000000001</v>
      </c>
      <c r="I526">
        <v>4.9089999999999998</v>
      </c>
      <c r="J526">
        <v>2</v>
      </c>
      <c r="K526" s="4">
        <v>0.90090090099999998</v>
      </c>
      <c r="L526" s="4">
        <v>-0.25819797727654625</v>
      </c>
      <c r="M526">
        <v>-1.2055005361064668E-9</v>
      </c>
      <c r="N526">
        <v>-2.7258211348098968E-10</v>
      </c>
    </row>
    <row r="527" spans="1:14" hidden="1" x14ac:dyDescent="0.25">
      <c r="A527" t="s">
        <v>212</v>
      </c>
      <c r="B527" t="s">
        <v>73</v>
      </c>
      <c r="D527" t="s">
        <v>68</v>
      </c>
      <c r="E527">
        <v>7</v>
      </c>
      <c r="F527" t="s">
        <v>154</v>
      </c>
      <c r="G527">
        <v>-2.5479816</v>
      </c>
      <c r="H527">
        <v>3.88</v>
      </c>
      <c r="I527">
        <v>4.9089999999999998</v>
      </c>
      <c r="J527">
        <v>2</v>
      </c>
      <c r="K527" s="4">
        <v>4.8969072164948599</v>
      </c>
      <c r="L527" s="4">
        <v>-7.4031516405837383E-2</v>
      </c>
      <c r="M527">
        <v>-3.4564574694721414E-10</v>
      </c>
      <c r="N527">
        <v>-2.7319321616524562E-10</v>
      </c>
    </row>
    <row r="528" spans="1:14" hidden="1" x14ac:dyDescent="0.25">
      <c r="A528" t="s">
        <v>212</v>
      </c>
      <c r="B528" t="s">
        <v>74</v>
      </c>
      <c r="D528" t="s">
        <v>68</v>
      </c>
      <c r="E528">
        <v>8</v>
      </c>
      <c r="F528" t="s">
        <v>154</v>
      </c>
      <c r="G528">
        <v>-2.5552215999999999</v>
      </c>
      <c r="H528">
        <v>2.57</v>
      </c>
      <c r="I528">
        <v>4.9089999999999998</v>
      </c>
      <c r="J528">
        <v>2</v>
      </c>
      <c r="K528" s="4">
        <v>1.5564202334630399</v>
      </c>
      <c r="L528" s="4">
        <v>-0.1120850087508292</v>
      </c>
      <c r="M528">
        <v>-5.2331369735674649E-10</v>
      </c>
      <c r="N528">
        <v>-2.7396948506963503E-10</v>
      </c>
    </row>
    <row r="529" spans="1:14" hidden="1" x14ac:dyDescent="0.25">
      <c r="A529" t="s">
        <v>212</v>
      </c>
      <c r="B529" t="s">
        <v>74</v>
      </c>
      <c r="D529" t="s">
        <v>68</v>
      </c>
      <c r="E529">
        <v>1</v>
      </c>
      <c r="F529" t="s">
        <v>154</v>
      </c>
      <c r="G529">
        <v>-2.5651975999999999</v>
      </c>
      <c r="H529">
        <v>1.74</v>
      </c>
      <c r="I529">
        <v>4.9089999999999998</v>
      </c>
      <c r="J529">
        <v>2</v>
      </c>
      <c r="K529" s="4">
        <v>34.482758620689701</v>
      </c>
      <c r="L529" s="4">
        <v>-0.16619718364154354</v>
      </c>
      <c r="M529">
        <v>-7.7595803070400265E-10</v>
      </c>
      <c r="N529">
        <v>-2.7503910642187101E-10</v>
      </c>
    </row>
    <row r="530" spans="1:14" hidden="1" x14ac:dyDescent="0.25">
      <c r="A530" t="s">
        <v>90</v>
      </c>
      <c r="B530" t="s">
        <v>60</v>
      </c>
      <c r="D530" t="s">
        <v>68</v>
      </c>
      <c r="E530">
        <v>6</v>
      </c>
      <c r="F530" t="s">
        <v>154</v>
      </c>
      <c r="G530">
        <v>-2.797212</v>
      </c>
      <c r="H530">
        <v>3.11</v>
      </c>
      <c r="I530">
        <v>4.9089999999999998</v>
      </c>
      <c r="J530">
        <v>2</v>
      </c>
      <c r="K530" s="4">
        <v>0</v>
      </c>
      <c r="L530" s="4">
        <v>-9.4065357377951839E-2</v>
      </c>
      <c r="M530">
        <v>-4.3918174706191936E-10</v>
      </c>
      <c r="N530">
        <v>-2.7823492225760215E-10</v>
      </c>
    </row>
    <row r="531" spans="1:14" hidden="1" x14ac:dyDescent="0.25">
      <c r="A531" t="s">
        <v>212</v>
      </c>
      <c r="B531" t="s">
        <v>71</v>
      </c>
      <c r="D531" t="s">
        <v>68</v>
      </c>
      <c r="E531">
        <v>5</v>
      </c>
      <c r="F531" t="s">
        <v>154</v>
      </c>
      <c r="G531">
        <v>-3.0680575999999999</v>
      </c>
      <c r="H531">
        <v>4.66</v>
      </c>
      <c r="I531">
        <v>4.9089999999999998</v>
      </c>
      <c r="J531">
        <v>2</v>
      </c>
      <c r="K531" s="4">
        <v>8.1545064377682603</v>
      </c>
      <c r="L531" s="4">
        <v>-6.3500609125090784E-2</v>
      </c>
      <c r="M531">
        <v>-2.9647799394413637E-10</v>
      </c>
      <c r="N531">
        <v>-2.8143969276424438E-10</v>
      </c>
    </row>
    <row r="532" spans="1:14" hidden="1" x14ac:dyDescent="0.25">
      <c r="A532" t="s">
        <v>90</v>
      </c>
      <c r="B532" t="s">
        <v>60</v>
      </c>
      <c r="D532" t="s">
        <v>68</v>
      </c>
      <c r="E532">
        <v>8</v>
      </c>
      <c r="F532" t="s">
        <v>154</v>
      </c>
      <c r="G532">
        <v>-2.8319160000000001</v>
      </c>
      <c r="H532">
        <v>2.2999999999999998</v>
      </c>
      <c r="I532">
        <v>4.9089999999999998</v>
      </c>
      <c r="J532">
        <v>2</v>
      </c>
      <c r="K532" s="4">
        <v>0</v>
      </c>
      <c r="L532" s="4">
        <v>-0.12877075658058917</v>
      </c>
      <c r="M532">
        <v>-6.0121778539911276E-10</v>
      </c>
      <c r="N532">
        <v>-2.8168688254592776E-10</v>
      </c>
    </row>
    <row r="533" spans="1:14" hidden="1" x14ac:dyDescent="0.25">
      <c r="A533" t="s">
        <v>212</v>
      </c>
      <c r="B533" t="s">
        <v>60</v>
      </c>
      <c r="D533" t="s">
        <v>68</v>
      </c>
      <c r="E533">
        <v>7</v>
      </c>
      <c r="F533" t="s">
        <v>154</v>
      </c>
      <c r="G533">
        <v>-3.0483456000000002</v>
      </c>
      <c r="H533">
        <v>2.08</v>
      </c>
      <c r="I533">
        <v>4.9089999999999998</v>
      </c>
      <c r="J533">
        <v>2</v>
      </c>
      <c r="K533" s="4">
        <v>11.057692307692299</v>
      </c>
      <c r="L533" s="4">
        <v>-0.14293996441554777</v>
      </c>
      <c r="M533">
        <v>-6.6737239985975089E-10</v>
      </c>
      <c r="N533">
        <v>-2.8277339411454107E-10</v>
      </c>
    </row>
    <row r="534" spans="1:14" hidden="1" x14ac:dyDescent="0.25">
      <c r="A534" t="s">
        <v>90</v>
      </c>
      <c r="B534" t="s">
        <v>60</v>
      </c>
      <c r="D534" t="s">
        <v>68</v>
      </c>
      <c r="E534">
        <v>9</v>
      </c>
      <c r="F534" t="s">
        <v>154</v>
      </c>
      <c r="G534">
        <v>-2.8899240000000002</v>
      </c>
      <c r="H534">
        <v>1.94</v>
      </c>
      <c r="I534">
        <v>4.9089999999999998</v>
      </c>
      <c r="J534">
        <v>2</v>
      </c>
      <c r="K534" s="4">
        <v>0.51546391800000002</v>
      </c>
      <c r="L534" s="4">
        <v>-0.15579352648232311</v>
      </c>
      <c r="M534">
        <v>-7.2738439579331848E-10</v>
      </c>
      <c r="N534">
        <v>-2.8745686042758965E-10</v>
      </c>
    </row>
    <row r="535" spans="1:14" hidden="1" x14ac:dyDescent="0.25">
      <c r="A535" t="s">
        <v>212</v>
      </c>
      <c r="B535" t="s">
        <v>60</v>
      </c>
      <c r="D535" t="s">
        <v>68</v>
      </c>
      <c r="E535">
        <v>4</v>
      </c>
      <c r="F535" t="s">
        <v>154</v>
      </c>
      <c r="G535">
        <v>-3.1286016000000001</v>
      </c>
      <c r="H535">
        <v>6.75</v>
      </c>
      <c r="I535">
        <v>4.9089999999999998</v>
      </c>
      <c r="J535">
        <v>2</v>
      </c>
      <c r="K535" s="4">
        <v>3.9999999999999898</v>
      </c>
      <c r="L535" s="4">
        <v>-4.5206334282210187E-2</v>
      </c>
      <c r="M535">
        <v>-2.1106385413021111E-10</v>
      </c>
      <c r="N535">
        <v>-2.9021817383966696E-10</v>
      </c>
    </row>
    <row r="536" spans="1:14" hidden="1" x14ac:dyDescent="0.25">
      <c r="A536" t="s">
        <v>90</v>
      </c>
      <c r="B536" t="s">
        <v>71</v>
      </c>
      <c r="D536" t="s">
        <v>68</v>
      </c>
      <c r="E536" t="s">
        <v>65</v>
      </c>
      <c r="F536" t="s">
        <v>154</v>
      </c>
      <c r="G536">
        <v>-2.88008</v>
      </c>
      <c r="H536">
        <v>2.82</v>
      </c>
      <c r="I536">
        <v>4.9089999999999998</v>
      </c>
      <c r="J536">
        <v>2</v>
      </c>
      <c r="K536" s="4">
        <v>0.35460992899999999</v>
      </c>
      <c r="L536" s="4">
        <v>-0.10944936158169873</v>
      </c>
      <c r="M536">
        <v>-5.1100812428879321E-10</v>
      </c>
      <c r="N536">
        <v>-2.9355121419726968E-10</v>
      </c>
    </row>
    <row r="537" spans="1:14" hidden="1" x14ac:dyDescent="0.25">
      <c r="A537" t="s">
        <v>212</v>
      </c>
      <c r="B537" t="s">
        <v>60</v>
      </c>
      <c r="D537" t="s">
        <v>68</v>
      </c>
      <c r="E537">
        <v>6</v>
      </c>
      <c r="F537" t="s">
        <v>154</v>
      </c>
      <c r="G537">
        <v>-3.1647216</v>
      </c>
      <c r="H537">
        <v>3.47</v>
      </c>
      <c r="I537">
        <v>4.9089999999999998</v>
      </c>
      <c r="J537">
        <v>2</v>
      </c>
      <c r="K537" s="4">
        <v>13.8328530259366</v>
      </c>
      <c r="L537" s="4">
        <v>-8.8952639266251743E-2</v>
      </c>
      <c r="M537">
        <v>-4.1531097747020273E-10</v>
      </c>
      <c r="N537">
        <v>-2.9356876997791893E-10</v>
      </c>
    </row>
    <row r="538" spans="1:14" hidden="1" x14ac:dyDescent="0.25">
      <c r="A538" t="s">
        <v>90</v>
      </c>
      <c r="B538" t="s">
        <v>74</v>
      </c>
      <c r="D538" t="s">
        <v>68</v>
      </c>
      <c r="E538">
        <v>8</v>
      </c>
      <c r="F538" t="s">
        <v>154</v>
      </c>
      <c r="G538">
        <v>-2.8448760000000002</v>
      </c>
      <c r="H538">
        <v>1.48</v>
      </c>
      <c r="I538">
        <v>4.9089999999999998</v>
      </c>
      <c r="J538">
        <v>2</v>
      </c>
      <c r="K538" s="4">
        <v>0.675675676</v>
      </c>
      <c r="L538" s="4">
        <v>-0.20857125177824826</v>
      </c>
      <c r="M538">
        <v>-9.7379831742746338E-10</v>
      </c>
      <c r="N538">
        <v>-2.9358759620954284E-10</v>
      </c>
    </row>
    <row r="539" spans="1:14" hidden="1" x14ac:dyDescent="0.25">
      <c r="A539" t="s">
        <v>212</v>
      </c>
      <c r="B539" t="s">
        <v>71</v>
      </c>
      <c r="D539" t="s">
        <v>68</v>
      </c>
      <c r="E539">
        <v>8</v>
      </c>
      <c r="F539" t="s">
        <v>154</v>
      </c>
      <c r="G539">
        <v>-3.2190656</v>
      </c>
      <c r="H539">
        <v>5.23</v>
      </c>
      <c r="I539">
        <v>4.9089999999999998</v>
      </c>
      <c r="J539">
        <v>2</v>
      </c>
      <c r="K539" s="4">
        <v>20.841300191204599</v>
      </c>
      <c r="L539" s="4">
        <v>-5.9364721854894352E-2</v>
      </c>
      <c r="M539">
        <v>-2.7716794986831621E-10</v>
      </c>
      <c r="N539">
        <v>-2.9529198977618539E-10</v>
      </c>
    </row>
    <row r="540" spans="1:14" hidden="1" x14ac:dyDescent="0.25">
      <c r="A540" t="s">
        <v>212</v>
      </c>
      <c r="B540" t="s">
        <v>71</v>
      </c>
      <c r="D540" t="s">
        <v>68</v>
      </c>
      <c r="E540">
        <v>7</v>
      </c>
      <c r="F540" t="s">
        <v>154</v>
      </c>
      <c r="G540">
        <v>-3.2500816000000001</v>
      </c>
      <c r="H540">
        <v>8.06</v>
      </c>
      <c r="I540">
        <v>4.9089999999999998</v>
      </c>
      <c r="J540">
        <v>2</v>
      </c>
      <c r="K540" s="4">
        <v>3.72208436724567</v>
      </c>
      <c r="L540" s="4">
        <v>-3.8891932405352644E-2</v>
      </c>
      <c r="M540">
        <v>-1.81582543207351E-10</v>
      </c>
      <c r="N540">
        <v>-2.9813715588740046E-10</v>
      </c>
    </row>
    <row r="541" spans="1:14" hidden="1" x14ac:dyDescent="0.25">
      <c r="A541" t="s">
        <v>212</v>
      </c>
      <c r="B541" t="s">
        <v>71</v>
      </c>
      <c r="D541" t="s">
        <v>68</v>
      </c>
      <c r="E541">
        <v>4</v>
      </c>
      <c r="F541" t="s">
        <v>154</v>
      </c>
      <c r="G541">
        <v>-3.2907215999999999</v>
      </c>
      <c r="H541">
        <v>3.59</v>
      </c>
      <c r="I541">
        <v>4.9089999999999998</v>
      </c>
      <c r="J541">
        <v>2</v>
      </c>
      <c r="K541" s="4">
        <v>0.55710306406686505</v>
      </c>
      <c r="L541" s="4">
        <v>-8.8409104663504337E-2</v>
      </c>
      <c r="M541">
        <v>-4.127732687634354E-10</v>
      </c>
      <c r="N541">
        <v>-3.0186515275223733E-10</v>
      </c>
    </row>
    <row r="542" spans="1:14" hidden="1" x14ac:dyDescent="0.25">
      <c r="A542" t="s">
        <v>212</v>
      </c>
      <c r="B542" t="s">
        <v>60</v>
      </c>
      <c r="D542" t="s">
        <v>68</v>
      </c>
      <c r="E542">
        <v>5</v>
      </c>
      <c r="F542" t="s">
        <v>154</v>
      </c>
      <c r="G542">
        <v>-3.3336655999999998</v>
      </c>
      <c r="H542">
        <v>1.8</v>
      </c>
      <c r="I542">
        <v>4.9089999999999998</v>
      </c>
      <c r="J542">
        <v>2</v>
      </c>
      <c r="K542" s="4">
        <v>16.1111111111111</v>
      </c>
      <c r="L542" s="4">
        <v>-0.18063517758865263</v>
      </c>
      <c r="M542">
        <v>-8.4336758064366028E-10</v>
      </c>
      <c r="N542">
        <v>-3.0924050624538373E-10</v>
      </c>
    </row>
    <row r="543" spans="1:14" hidden="1" x14ac:dyDescent="0.25">
      <c r="A543" t="s">
        <v>90</v>
      </c>
      <c r="B543" t="s">
        <v>71</v>
      </c>
      <c r="D543" t="s">
        <v>68</v>
      </c>
      <c r="E543" t="s">
        <v>62</v>
      </c>
      <c r="F543" t="s">
        <v>154</v>
      </c>
      <c r="G543">
        <v>-3.213584</v>
      </c>
      <c r="H543">
        <v>2.81</v>
      </c>
      <c r="I543">
        <v>4.9089999999999998</v>
      </c>
      <c r="J543">
        <v>2</v>
      </c>
      <c r="K543" s="4">
        <v>0.35587188600000003</v>
      </c>
      <c r="L543" s="4">
        <v>-0.12255784789803635</v>
      </c>
      <c r="M543">
        <v>-5.7221033605114181E-10</v>
      </c>
      <c r="N543">
        <v>-3.2754350057113638E-10</v>
      </c>
    </row>
    <row r="544" spans="1:14" hidden="1" x14ac:dyDescent="0.25">
      <c r="A544" t="s">
        <v>90</v>
      </c>
      <c r="B544" t="s">
        <v>71</v>
      </c>
      <c r="D544" t="s">
        <v>68</v>
      </c>
      <c r="E544">
        <v>7</v>
      </c>
      <c r="F544" t="s">
        <v>154</v>
      </c>
      <c r="G544">
        <v>-3.5948319999999998</v>
      </c>
      <c r="H544">
        <v>3.01</v>
      </c>
      <c r="I544">
        <v>4.9089999999999998</v>
      </c>
      <c r="J544">
        <v>2</v>
      </c>
      <c r="K544" s="4">
        <v>-0.66445182700000005</v>
      </c>
      <c r="L544" s="4">
        <v>-0.12798818873358636</v>
      </c>
      <c r="M544">
        <v>-5.9756405437824144E-10</v>
      </c>
      <c r="N544">
        <v>-3.664020785655951E-10</v>
      </c>
    </row>
    <row r="545" spans="1:14" hidden="1" x14ac:dyDescent="0.25">
      <c r="A545" t="s">
        <v>90</v>
      </c>
      <c r="B545" t="s">
        <v>71</v>
      </c>
      <c r="D545" t="s">
        <v>68</v>
      </c>
      <c r="E545" t="s">
        <v>64</v>
      </c>
      <c r="F545" t="s">
        <v>154</v>
      </c>
      <c r="G545">
        <v>-3.6442320000000001</v>
      </c>
      <c r="H545">
        <v>1.61</v>
      </c>
      <c r="I545">
        <v>4.9089999999999998</v>
      </c>
      <c r="J545">
        <v>2</v>
      </c>
      <c r="K545" s="4">
        <v>1.242236025</v>
      </c>
      <c r="L545" s="4">
        <v>-0.24257047072035778</v>
      </c>
      <c r="M545">
        <v>-1.1325372707462784E-9</v>
      </c>
      <c r="N545">
        <v>-3.714371574458155E-10</v>
      </c>
    </row>
    <row r="546" spans="1:14" hidden="1" x14ac:dyDescent="0.25">
      <c r="A546" t="s">
        <v>90</v>
      </c>
      <c r="B546" t="s">
        <v>71</v>
      </c>
      <c r="D546" t="s">
        <v>68</v>
      </c>
      <c r="E546">
        <v>6</v>
      </c>
      <c r="F546" t="s">
        <v>154</v>
      </c>
      <c r="G546">
        <v>-3.6459679999999999</v>
      </c>
      <c r="H546">
        <v>1.27</v>
      </c>
      <c r="I546">
        <v>4.9089999999999998</v>
      </c>
      <c r="J546">
        <v>2</v>
      </c>
      <c r="K546" s="4">
        <v>0</v>
      </c>
      <c r="L546" s="4">
        <v>-0.30765708532686048</v>
      </c>
      <c r="M546">
        <v>-1.4364201656825788E-9</v>
      </c>
      <c r="N546">
        <v>-3.7161409867933898E-10</v>
      </c>
    </row>
    <row r="547" spans="1:14" hidden="1" x14ac:dyDescent="0.25">
      <c r="A547" t="s">
        <v>90</v>
      </c>
      <c r="B547" t="s">
        <v>71</v>
      </c>
      <c r="D547" t="s">
        <v>68</v>
      </c>
      <c r="E547">
        <v>9</v>
      </c>
      <c r="F547" t="s">
        <v>154</v>
      </c>
      <c r="G547">
        <v>-3.7941039999999999</v>
      </c>
      <c r="H547">
        <v>2.76</v>
      </c>
      <c r="I547">
        <v>4.9089999999999998</v>
      </c>
      <c r="J547">
        <v>2</v>
      </c>
      <c r="K547" s="4">
        <v>0</v>
      </c>
      <c r="L547" s="4">
        <v>-0.14731872066812124</v>
      </c>
      <c r="M547">
        <v>-6.8781637492739121E-10</v>
      </c>
      <c r="N547">
        <v>-3.8671281214088405E-10</v>
      </c>
    </row>
    <row r="548" spans="1:14" hidden="1" x14ac:dyDescent="0.25">
      <c r="A548" t="s">
        <v>90</v>
      </c>
      <c r="B548" t="s">
        <v>71</v>
      </c>
      <c r="D548" t="s">
        <v>68</v>
      </c>
      <c r="E548">
        <v>8</v>
      </c>
      <c r="F548" t="s">
        <v>154</v>
      </c>
      <c r="G548">
        <v>-4.0667920000000004</v>
      </c>
      <c r="H548">
        <v>3.2</v>
      </c>
      <c r="I548">
        <v>4.9089999999999998</v>
      </c>
      <c r="J548">
        <v>2</v>
      </c>
      <c r="K548" s="4">
        <v>0</v>
      </c>
      <c r="L548" s="4">
        <v>-0.13619456343240444</v>
      </c>
      <c r="M548">
        <v>-6.3587879720955316E-10</v>
      </c>
      <c r="N548">
        <v>-4.1450644755970062E-10</v>
      </c>
    </row>
    <row r="549" spans="1:14" hidden="1" x14ac:dyDescent="0.25">
      <c r="A549" t="s">
        <v>212</v>
      </c>
      <c r="B549" t="s">
        <v>73</v>
      </c>
      <c r="D549" t="s">
        <v>68</v>
      </c>
      <c r="E549">
        <v>6</v>
      </c>
      <c r="F549" t="s">
        <v>214</v>
      </c>
      <c r="G549">
        <v>-1.6016216000000001</v>
      </c>
      <c r="H549">
        <v>5.65</v>
      </c>
      <c r="I549">
        <v>4.9089999999999998</v>
      </c>
      <c r="J549">
        <v>2</v>
      </c>
      <c r="K549" s="4">
        <v>8.1415929203540003</v>
      </c>
      <c r="L549" s="4">
        <v>-3.1956819727816485E-2</v>
      </c>
      <c r="M549">
        <v>-1.4920319562720241E-10</v>
      </c>
      <c r="N549">
        <v>-1.7172500617105191E-10</v>
      </c>
    </row>
    <row r="550" spans="1:14" hidden="1" x14ac:dyDescent="0.25">
      <c r="A550" t="s">
        <v>212</v>
      </c>
      <c r="B550" t="s">
        <v>73</v>
      </c>
      <c r="D550" t="s">
        <v>68</v>
      </c>
      <c r="E550">
        <v>4</v>
      </c>
      <c r="F550" t="s">
        <v>214</v>
      </c>
      <c r="G550">
        <v>-2.3733895999999999</v>
      </c>
      <c r="H550">
        <v>2.2799999999999998</v>
      </c>
      <c r="I550">
        <v>4.9089999999999998</v>
      </c>
      <c r="J550">
        <v>2</v>
      </c>
      <c r="K550" s="4">
        <v>4.3859649122807003</v>
      </c>
      <c r="L550" s="4">
        <v>-0.11735085856974385</v>
      </c>
      <c r="M550">
        <v>-5.4789942357627706E-10</v>
      </c>
      <c r="N550">
        <v>-2.5447355586757212E-10</v>
      </c>
    </row>
    <row r="551" spans="1:14" hidden="1" x14ac:dyDescent="0.25">
      <c r="A551" t="s">
        <v>212</v>
      </c>
      <c r="B551" t="s">
        <v>73</v>
      </c>
      <c r="D551" t="s">
        <v>68</v>
      </c>
      <c r="E551">
        <v>5</v>
      </c>
      <c r="F551" t="s">
        <v>213</v>
      </c>
      <c r="G551">
        <v>-2.4870936000000001</v>
      </c>
      <c r="H551">
        <v>3.29</v>
      </c>
      <c r="I551">
        <v>4.9089999999999998</v>
      </c>
      <c r="J551">
        <v>2</v>
      </c>
      <c r="K551" s="4">
        <v>10.6382978723404</v>
      </c>
      <c r="L551" s="4">
        <v>-8.5221331503269285E-2</v>
      </c>
      <c r="M551">
        <v>-3.9788987465561392E-10</v>
      </c>
      <c r="N551">
        <v>-2.6666483756711545E-10</v>
      </c>
    </row>
    <row r="552" spans="1:14" hidden="1" x14ac:dyDescent="0.25">
      <c r="A552" t="s">
        <v>212</v>
      </c>
      <c r="B552" t="s">
        <v>73</v>
      </c>
      <c r="D552" t="s">
        <v>68</v>
      </c>
      <c r="E552">
        <v>3</v>
      </c>
      <c r="F552" t="s">
        <v>213</v>
      </c>
      <c r="G552">
        <v>-2.5972376000000001</v>
      </c>
      <c r="H552">
        <v>2.4700000000000002</v>
      </c>
      <c r="I552">
        <v>4.9089999999999998</v>
      </c>
      <c r="J552">
        <v>2</v>
      </c>
      <c r="K552" s="4">
        <v>4.8582995951417098</v>
      </c>
      <c r="L552" s="4">
        <v>-0.11854051551857279</v>
      </c>
      <c r="M552">
        <v>-5.5345381290466457E-10</v>
      </c>
      <c r="N552">
        <v>-2.7847441798218007E-10</v>
      </c>
    </row>
    <row r="553" spans="1:14" hidden="1" x14ac:dyDescent="0.25">
      <c r="A553" t="s">
        <v>90</v>
      </c>
      <c r="B553" t="s">
        <v>233</v>
      </c>
      <c r="C553">
        <v>2</v>
      </c>
      <c r="D553" t="s">
        <v>91</v>
      </c>
      <c r="E553">
        <v>1</v>
      </c>
      <c r="F553" t="s">
        <v>229</v>
      </c>
      <c r="G553">
        <v>-1.321970667</v>
      </c>
      <c r="H553">
        <v>1.1100000000000001</v>
      </c>
      <c r="I553">
        <v>4.9089999999999998</v>
      </c>
      <c r="J553">
        <v>2</v>
      </c>
      <c r="K553" s="4">
        <v>200.90090090000001</v>
      </c>
      <c r="L553" s="4">
        <v>-9.2304659769693778E-2</v>
      </c>
      <c r="M553">
        <v>-4.309612259987233E-10</v>
      </c>
      <c r="N553">
        <v>-9.7446926229085932E-11</v>
      </c>
    </row>
    <row r="554" spans="1:14" hidden="1" x14ac:dyDescent="0.25">
      <c r="A554" t="s">
        <v>90</v>
      </c>
      <c r="B554" t="s">
        <v>233</v>
      </c>
      <c r="C554">
        <v>3</v>
      </c>
      <c r="D554" t="s">
        <v>91</v>
      </c>
      <c r="E554">
        <v>2</v>
      </c>
      <c r="F554" t="s">
        <v>229</v>
      </c>
      <c r="G554">
        <v>-1.9437866669999999</v>
      </c>
      <c r="H554">
        <v>0.71</v>
      </c>
      <c r="I554">
        <v>4.9089999999999998</v>
      </c>
      <c r="J554">
        <v>2</v>
      </c>
      <c r="K554" s="4">
        <v>161.97183100000001</v>
      </c>
      <c r="L554" s="4">
        <v>-0.21218517439201895</v>
      </c>
      <c r="M554">
        <v>-9.906713607188972E-10</v>
      </c>
      <c r="N554">
        <v>-1.4328308537592524E-10</v>
      </c>
    </row>
    <row r="555" spans="1:14" hidden="1" x14ac:dyDescent="0.25">
      <c r="A555" t="s">
        <v>90</v>
      </c>
      <c r="B555" t="s">
        <v>234</v>
      </c>
      <c r="C555">
        <v>1</v>
      </c>
      <c r="D555" t="s">
        <v>91</v>
      </c>
      <c r="E555">
        <v>1</v>
      </c>
      <c r="F555" t="s">
        <v>229</v>
      </c>
      <c r="G555">
        <v>-1.563746667</v>
      </c>
      <c r="H555">
        <v>0.54</v>
      </c>
      <c r="I555">
        <v>4.9089999999999998</v>
      </c>
      <c r="J555">
        <v>2</v>
      </c>
      <c r="K555" s="4">
        <v>205.55555559999999</v>
      </c>
      <c r="L555" s="4">
        <v>-0.28564904313805689</v>
      </c>
      <c r="M555">
        <v>-1.333666817507274E-9</v>
      </c>
      <c r="N555">
        <v>-1.4670606670481319E-10</v>
      </c>
    </row>
    <row r="556" spans="1:14" hidden="1" x14ac:dyDescent="0.25">
      <c r="A556" t="s">
        <v>90</v>
      </c>
      <c r="B556" t="s">
        <v>233</v>
      </c>
      <c r="C556">
        <v>1</v>
      </c>
      <c r="D556" t="s">
        <v>91</v>
      </c>
      <c r="E556">
        <v>1</v>
      </c>
      <c r="F556" t="s">
        <v>229</v>
      </c>
      <c r="G556">
        <v>-2.5072266669999999</v>
      </c>
      <c r="H556">
        <v>0.51</v>
      </c>
      <c r="I556">
        <v>4.9089999999999998</v>
      </c>
      <c r="J556">
        <v>2</v>
      </c>
      <c r="K556" s="4">
        <v>149.01960779999999</v>
      </c>
      <c r="L556" s="4">
        <v>-0.38102038200291127</v>
      </c>
      <c r="M556">
        <v>-1.7789460615333924E-9</v>
      </c>
      <c r="N556">
        <v>-1.8481615224730701E-10</v>
      </c>
    </row>
    <row r="557" spans="1:14" hidden="1" x14ac:dyDescent="0.25">
      <c r="A557" t="s">
        <v>90</v>
      </c>
      <c r="B557" t="s">
        <v>233</v>
      </c>
      <c r="C557">
        <v>2</v>
      </c>
      <c r="D557" t="s">
        <v>91</v>
      </c>
      <c r="E557">
        <v>2</v>
      </c>
      <c r="F557" t="s">
        <v>229</v>
      </c>
      <c r="G557">
        <v>-2.8045866670000001</v>
      </c>
      <c r="H557">
        <v>1.2</v>
      </c>
      <c r="I557">
        <v>4.9089999999999998</v>
      </c>
      <c r="J557">
        <v>2</v>
      </c>
      <c r="K557" s="4">
        <v>188.33333329999999</v>
      </c>
      <c r="L557" s="4">
        <v>-0.18113918312466643</v>
      </c>
      <c r="M557">
        <v>-8.4572073209075493E-10</v>
      </c>
      <c r="N557">
        <v>-2.0673556294742435E-10</v>
      </c>
    </row>
    <row r="558" spans="1:14" hidden="1" x14ac:dyDescent="0.25">
      <c r="A558" t="s">
        <v>90</v>
      </c>
      <c r="B558" t="s">
        <v>233</v>
      </c>
      <c r="C558">
        <v>2</v>
      </c>
      <c r="D558" t="s">
        <v>91</v>
      </c>
      <c r="E558">
        <v>3</v>
      </c>
      <c r="F558" t="s">
        <v>229</v>
      </c>
      <c r="G558">
        <v>-2.9330986669999999</v>
      </c>
      <c r="H558">
        <v>0.81</v>
      </c>
      <c r="I558">
        <v>4.9089999999999998</v>
      </c>
      <c r="J558">
        <v>2</v>
      </c>
      <c r="K558" s="4">
        <v>176.54320989999999</v>
      </c>
      <c r="L558" s="4">
        <v>-0.28065090016633143</v>
      </c>
      <c r="M558">
        <v>-1.3103309877865849E-9</v>
      </c>
      <c r="N558">
        <v>-2.1620861684806149E-10</v>
      </c>
    </row>
    <row r="559" spans="1:14" hidden="1" x14ac:dyDescent="0.25">
      <c r="A559" t="s">
        <v>90</v>
      </c>
      <c r="B559" t="s">
        <v>233</v>
      </c>
      <c r="C559">
        <v>1</v>
      </c>
      <c r="D559" t="s">
        <v>91</v>
      </c>
      <c r="E559">
        <v>2</v>
      </c>
      <c r="F559" t="s">
        <v>229</v>
      </c>
      <c r="G559">
        <v>-2.951634667</v>
      </c>
      <c r="H559">
        <v>1.42</v>
      </c>
      <c r="I559">
        <v>4.9089999999999998</v>
      </c>
      <c r="J559">
        <v>2</v>
      </c>
      <c r="K559" s="4">
        <v>169.71830990000001</v>
      </c>
      <c r="L559" s="4">
        <v>-0.1611012996414703</v>
      </c>
      <c r="M559">
        <v>-7.521658578960609E-10</v>
      </c>
      <c r="N559">
        <v>-2.1757496806119501E-10</v>
      </c>
    </row>
    <row r="560" spans="1:14" hidden="1" x14ac:dyDescent="0.25">
      <c r="A560" t="s">
        <v>90</v>
      </c>
      <c r="B560" t="s">
        <v>233</v>
      </c>
      <c r="C560">
        <v>1</v>
      </c>
      <c r="D560" t="s">
        <v>91</v>
      </c>
      <c r="E560">
        <v>3</v>
      </c>
      <c r="F560" t="s">
        <v>229</v>
      </c>
      <c r="G560">
        <v>-3.060834667</v>
      </c>
      <c r="H560">
        <v>0.84</v>
      </c>
      <c r="I560">
        <v>4.9089999999999998</v>
      </c>
      <c r="J560">
        <v>2</v>
      </c>
      <c r="K560" s="4">
        <v>186.90476190000001</v>
      </c>
      <c r="L560" s="4">
        <v>-0.28241344681338865</v>
      </c>
      <c r="M560">
        <v>-1.3185601418270303E-9</v>
      </c>
      <c r="N560">
        <v>-2.2562446916575788E-10</v>
      </c>
    </row>
    <row r="561" spans="1:14" hidden="1" x14ac:dyDescent="0.25">
      <c r="A561" t="s">
        <v>90</v>
      </c>
      <c r="B561" t="s">
        <v>232</v>
      </c>
      <c r="C561">
        <v>2</v>
      </c>
      <c r="D561" t="s">
        <v>91</v>
      </c>
      <c r="E561">
        <v>3</v>
      </c>
      <c r="F561" t="s">
        <v>229</v>
      </c>
      <c r="G561">
        <v>-2.551538667</v>
      </c>
      <c r="H561">
        <v>1.18</v>
      </c>
      <c r="I561">
        <v>4.9089999999999998</v>
      </c>
      <c r="J561">
        <v>2</v>
      </c>
      <c r="K561" s="4">
        <v>155.08474580000001</v>
      </c>
      <c r="L561" s="4">
        <v>-0.20402112033971626</v>
      </c>
      <c r="M561">
        <v>-9.5255420875410131E-10</v>
      </c>
      <c r="N561">
        <v>-2.2897004814215514E-10</v>
      </c>
    </row>
    <row r="562" spans="1:14" hidden="1" x14ac:dyDescent="0.25">
      <c r="A562" t="s">
        <v>90</v>
      </c>
      <c r="B562" t="s">
        <v>233</v>
      </c>
      <c r="C562">
        <v>3</v>
      </c>
      <c r="D562" t="s">
        <v>91</v>
      </c>
      <c r="E562">
        <v>3</v>
      </c>
      <c r="F562" t="s">
        <v>229</v>
      </c>
      <c r="G562">
        <v>-3.221450667</v>
      </c>
      <c r="H562">
        <v>1.28</v>
      </c>
      <c r="I562">
        <v>4.9089999999999998</v>
      </c>
      <c r="J562">
        <v>2</v>
      </c>
      <c r="K562" s="4">
        <v>171.875</v>
      </c>
      <c r="L562" s="4">
        <v>-0.19505913824671342</v>
      </c>
      <c r="M562">
        <v>-9.1071161056008026E-10</v>
      </c>
      <c r="N562">
        <v>-2.3746401742043239E-10</v>
      </c>
    </row>
    <row r="563" spans="1:14" hidden="1" x14ac:dyDescent="0.25">
      <c r="A563" t="s">
        <v>90</v>
      </c>
      <c r="B563" t="s">
        <v>233</v>
      </c>
      <c r="C563">
        <v>3</v>
      </c>
      <c r="D563" t="s">
        <v>91</v>
      </c>
      <c r="E563">
        <v>1</v>
      </c>
      <c r="F563" t="s">
        <v>229</v>
      </c>
      <c r="G563">
        <v>-3.5037466670000001</v>
      </c>
      <c r="H563">
        <v>1.1599999999999999</v>
      </c>
      <c r="I563">
        <v>4.9089999999999998</v>
      </c>
      <c r="J563">
        <v>2</v>
      </c>
      <c r="K563" s="4">
        <v>165.51724139999999</v>
      </c>
      <c r="L563" s="4">
        <v>-0.23409896537078537</v>
      </c>
      <c r="M563">
        <v>-1.0929846594196598E-9</v>
      </c>
      <c r="N563">
        <v>-2.5827300976304853E-10</v>
      </c>
    </row>
    <row r="564" spans="1:14" hidden="1" x14ac:dyDescent="0.25">
      <c r="A564" t="s">
        <v>90</v>
      </c>
      <c r="B564" t="s">
        <v>234</v>
      </c>
      <c r="C564">
        <v>1</v>
      </c>
      <c r="D564" t="s">
        <v>91</v>
      </c>
      <c r="E564">
        <v>2</v>
      </c>
      <c r="F564" t="s">
        <v>229</v>
      </c>
      <c r="G564">
        <v>-2.753154667</v>
      </c>
      <c r="H564">
        <v>0.46</v>
      </c>
      <c r="I564">
        <v>4.9089999999999998</v>
      </c>
      <c r="J564">
        <v>2</v>
      </c>
      <c r="K564" s="4">
        <v>169.56521739999999</v>
      </c>
      <c r="L564" s="4">
        <v>-0.59038173722708065</v>
      </c>
      <c r="M564">
        <v>-2.7564332929395171E-9</v>
      </c>
      <c r="N564">
        <v>-2.5829279176047621E-10</v>
      </c>
    </row>
    <row r="565" spans="1:14" hidden="1" x14ac:dyDescent="0.25">
      <c r="A565" t="s">
        <v>90</v>
      </c>
      <c r="B565" t="s">
        <v>232</v>
      </c>
      <c r="C565">
        <v>3</v>
      </c>
      <c r="D565" t="s">
        <v>91</v>
      </c>
      <c r="E565">
        <v>1</v>
      </c>
      <c r="F565" t="s">
        <v>229</v>
      </c>
      <c r="G565">
        <v>-2.8813866670000001</v>
      </c>
      <c r="H565">
        <v>0.41</v>
      </c>
      <c r="I565">
        <v>4.9089999999999998</v>
      </c>
      <c r="J565">
        <v>2</v>
      </c>
      <c r="K565" s="4">
        <v>109.7560976</v>
      </c>
      <c r="L565" s="4">
        <v>-0.66309028751071131</v>
      </c>
      <c r="M565">
        <v>-3.0959022433587599E-9</v>
      </c>
      <c r="N565">
        <v>-2.5856995717602193E-10</v>
      </c>
    </row>
    <row r="566" spans="1:14" hidden="1" x14ac:dyDescent="0.25">
      <c r="A566" t="s">
        <v>90</v>
      </c>
      <c r="B566" t="s">
        <v>232</v>
      </c>
      <c r="C566">
        <v>1</v>
      </c>
      <c r="D566" t="s">
        <v>91</v>
      </c>
      <c r="E566">
        <v>2</v>
      </c>
      <c r="F566" t="s">
        <v>229</v>
      </c>
      <c r="G566">
        <v>-2.9840906669999998</v>
      </c>
      <c r="H566">
        <v>2</v>
      </c>
      <c r="I566">
        <v>4.9089999999999998</v>
      </c>
      <c r="J566">
        <v>2</v>
      </c>
      <c r="K566" s="4">
        <v>173.5</v>
      </c>
      <c r="L566" s="4">
        <v>-0.14077871602766989</v>
      </c>
      <c r="M566">
        <v>-6.5728174726158805E-10</v>
      </c>
      <c r="N566">
        <v>-2.6778641159567653E-10</v>
      </c>
    </row>
    <row r="567" spans="1:14" hidden="1" x14ac:dyDescent="0.25">
      <c r="A567" t="s">
        <v>90</v>
      </c>
      <c r="B567" t="s">
        <v>234</v>
      </c>
      <c r="C567">
        <v>3</v>
      </c>
      <c r="D567" t="s">
        <v>91</v>
      </c>
      <c r="E567">
        <v>3</v>
      </c>
      <c r="F567" t="s">
        <v>229</v>
      </c>
      <c r="G567">
        <v>-2.8569626669999999</v>
      </c>
      <c r="H567">
        <v>0.33</v>
      </c>
      <c r="I567">
        <v>4.9089999999999998</v>
      </c>
      <c r="J567">
        <v>2</v>
      </c>
      <c r="K567" s="4">
        <v>184.84848479999999</v>
      </c>
      <c r="L567" s="4">
        <v>-0.85398602122892886</v>
      </c>
      <c r="M567">
        <v>-3.9871753345157473E-9</v>
      </c>
      <c r="N567">
        <v>-2.6803174992670538E-10</v>
      </c>
    </row>
    <row r="568" spans="1:14" hidden="1" x14ac:dyDescent="0.25">
      <c r="A568" t="s">
        <v>90</v>
      </c>
      <c r="B568" t="s">
        <v>232</v>
      </c>
      <c r="C568">
        <v>1</v>
      </c>
      <c r="D568" t="s">
        <v>91</v>
      </c>
      <c r="E568">
        <v>3</v>
      </c>
      <c r="F568" t="s">
        <v>229</v>
      </c>
      <c r="G568">
        <v>-3.0044186669999999</v>
      </c>
      <c r="H568">
        <v>1.51</v>
      </c>
      <c r="I568">
        <v>4.9089999999999998</v>
      </c>
      <c r="J568">
        <v>2</v>
      </c>
      <c r="K568" s="4">
        <v>167.5496689</v>
      </c>
      <c r="L568" s="4">
        <v>-0.18773207722250157</v>
      </c>
      <c r="M568">
        <v>-8.7650229534413754E-10</v>
      </c>
      <c r="N568">
        <v>-2.6961060622726577E-10</v>
      </c>
    </row>
    <row r="569" spans="1:14" hidden="1" x14ac:dyDescent="0.25">
      <c r="A569" t="s">
        <v>90</v>
      </c>
      <c r="B569" t="s">
        <v>234</v>
      </c>
      <c r="C569">
        <v>2</v>
      </c>
      <c r="D569" t="s">
        <v>91</v>
      </c>
      <c r="E569">
        <v>2</v>
      </c>
      <c r="F569" t="s">
        <v>229</v>
      </c>
      <c r="G569">
        <v>-2.8896106669999999</v>
      </c>
      <c r="H569">
        <v>0.6</v>
      </c>
      <c r="I569">
        <v>4.9089999999999998</v>
      </c>
      <c r="J569">
        <v>2</v>
      </c>
      <c r="K569" s="4">
        <v>213.33333329999999</v>
      </c>
      <c r="L569" s="4">
        <v>-0.47505973028754356</v>
      </c>
      <c r="M569">
        <v>-2.2180063747395125E-9</v>
      </c>
      <c r="N569">
        <v>-2.7109468829572364E-10</v>
      </c>
    </row>
    <row r="570" spans="1:14" hidden="1" x14ac:dyDescent="0.25">
      <c r="A570" t="s">
        <v>90</v>
      </c>
      <c r="B570" t="s">
        <v>234</v>
      </c>
      <c r="C570">
        <v>3</v>
      </c>
      <c r="D570" t="s">
        <v>91</v>
      </c>
      <c r="E570">
        <v>2</v>
      </c>
      <c r="F570" t="s">
        <v>229</v>
      </c>
      <c r="G570">
        <v>-2.9037946670000001</v>
      </c>
      <c r="H570">
        <v>0.97</v>
      </c>
      <c r="I570">
        <v>4.9089999999999998</v>
      </c>
      <c r="J570">
        <v>2</v>
      </c>
      <c r="K570" s="4">
        <v>196.9072165</v>
      </c>
      <c r="L570" s="4">
        <v>-0.29529378424560737</v>
      </c>
      <c r="M570">
        <v>-1.3786971492643167E-9</v>
      </c>
      <c r="N570">
        <v>-2.7242538903776473E-10</v>
      </c>
    </row>
    <row r="571" spans="1:14" hidden="1" x14ac:dyDescent="0.25">
      <c r="A571" t="s">
        <v>90</v>
      </c>
      <c r="B571" t="s">
        <v>232</v>
      </c>
      <c r="C571">
        <v>2</v>
      </c>
      <c r="D571" t="s">
        <v>91</v>
      </c>
      <c r="E571">
        <v>1</v>
      </c>
      <c r="F571" t="s">
        <v>229</v>
      </c>
      <c r="G571">
        <v>-3.0505786669999999</v>
      </c>
      <c r="H571">
        <v>0.89</v>
      </c>
      <c r="I571">
        <v>4.9089999999999998</v>
      </c>
      <c r="J571">
        <v>2</v>
      </c>
      <c r="K571" s="4">
        <v>167.41573030000001</v>
      </c>
      <c r="L571" s="4">
        <v>-0.3234053525211108</v>
      </c>
      <c r="M571">
        <v>-1.5099472503858145E-9</v>
      </c>
      <c r="N571">
        <v>-2.7375291359612444E-10</v>
      </c>
    </row>
    <row r="572" spans="1:14" hidden="1" x14ac:dyDescent="0.25">
      <c r="A572" t="s">
        <v>90</v>
      </c>
      <c r="B572" t="s">
        <v>232</v>
      </c>
      <c r="C572">
        <v>3</v>
      </c>
      <c r="D572" t="s">
        <v>91</v>
      </c>
      <c r="E572">
        <v>3</v>
      </c>
      <c r="F572" t="s">
        <v>229</v>
      </c>
      <c r="G572">
        <v>-3.065730667</v>
      </c>
      <c r="H572">
        <v>0.64</v>
      </c>
      <c r="I572">
        <v>4.9089999999999998</v>
      </c>
      <c r="J572">
        <v>2</v>
      </c>
      <c r="K572" s="4">
        <v>154.6875</v>
      </c>
      <c r="L572" s="4">
        <v>-0.45196937185893499</v>
      </c>
      <c r="M572">
        <v>-2.1101998002721817E-9</v>
      </c>
      <c r="N572">
        <v>-2.7511262419519173E-10</v>
      </c>
    </row>
    <row r="573" spans="1:14" hidden="1" x14ac:dyDescent="0.25">
      <c r="A573" t="s">
        <v>90</v>
      </c>
      <c r="B573" t="s">
        <v>232</v>
      </c>
      <c r="C573">
        <v>2</v>
      </c>
      <c r="D573" t="s">
        <v>91</v>
      </c>
      <c r="E573">
        <v>2</v>
      </c>
      <c r="F573" t="s">
        <v>229</v>
      </c>
      <c r="G573">
        <v>-3.1052106670000001</v>
      </c>
      <c r="H573">
        <v>1.21</v>
      </c>
      <c r="I573">
        <v>4.9089999999999998</v>
      </c>
      <c r="J573">
        <v>2</v>
      </c>
      <c r="K573" s="4">
        <v>148.7603306</v>
      </c>
      <c r="L573" s="4">
        <v>-0.24213673400830374</v>
      </c>
      <c r="M573">
        <v>-1.1305121974113694E-9</v>
      </c>
      <c r="N573">
        <v>-2.786554815375345E-10</v>
      </c>
    </row>
    <row r="574" spans="1:14" hidden="1" x14ac:dyDescent="0.25">
      <c r="A574" t="s">
        <v>90</v>
      </c>
      <c r="B574" t="s">
        <v>232</v>
      </c>
      <c r="C574">
        <v>3</v>
      </c>
      <c r="D574" t="s">
        <v>91</v>
      </c>
      <c r="E574">
        <v>2</v>
      </c>
      <c r="F574" t="s">
        <v>229</v>
      </c>
      <c r="G574">
        <v>-3.2645306669999998</v>
      </c>
      <c r="H574">
        <v>0.89</v>
      </c>
      <c r="I574">
        <v>4.9089999999999998</v>
      </c>
      <c r="J574">
        <v>2</v>
      </c>
      <c r="K574" s="4">
        <v>152.80898880000001</v>
      </c>
      <c r="L574" s="4">
        <v>-0.34608735142548352</v>
      </c>
      <c r="M574">
        <v>-1.6158472350704397E-9</v>
      </c>
      <c r="N574">
        <v>-2.9295254414599539E-10</v>
      </c>
    </row>
    <row r="575" spans="1:14" hidden="1" x14ac:dyDescent="0.25">
      <c r="A575" t="s">
        <v>90</v>
      </c>
      <c r="B575" t="s">
        <v>234</v>
      </c>
      <c r="C575">
        <v>2</v>
      </c>
      <c r="D575" t="s">
        <v>91</v>
      </c>
      <c r="E575">
        <v>1</v>
      </c>
      <c r="F575" t="s">
        <v>229</v>
      </c>
      <c r="G575">
        <v>-3.184970667</v>
      </c>
      <c r="H575">
        <v>0.69</v>
      </c>
      <c r="I575">
        <v>4.9089999999999998</v>
      </c>
      <c r="J575">
        <v>2</v>
      </c>
      <c r="K575" s="4">
        <v>205.7971014</v>
      </c>
      <c r="L575" s="4">
        <v>-0.45531974355069393</v>
      </c>
      <c r="M575">
        <v>-2.1258423506638349E-9</v>
      </c>
      <c r="N575">
        <v>-2.9880448603749156E-10</v>
      </c>
    </row>
    <row r="576" spans="1:14" hidden="1" x14ac:dyDescent="0.25">
      <c r="A576" t="s">
        <v>90</v>
      </c>
      <c r="B576" t="s">
        <v>234</v>
      </c>
      <c r="C576">
        <v>3</v>
      </c>
      <c r="D576" t="s">
        <v>91</v>
      </c>
      <c r="E576">
        <v>1</v>
      </c>
      <c r="F576" t="s">
        <v>229</v>
      </c>
      <c r="G576">
        <v>-3.1990186669999998</v>
      </c>
      <c r="H576">
        <v>0.43</v>
      </c>
      <c r="I576">
        <v>4.9089999999999998</v>
      </c>
      <c r="J576">
        <v>2</v>
      </c>
      <c r="K576" s="4">
        <v>190.69767440000001</v>
      </c>
      <c r="L576" s="4">
        <v>-0.73385195427259575</v>
      </c>
      <c r="M576">
        <v>-3.4262813893033225E-9</v>
      </c>
      <c r="N576">
        <v>-3.0012242766356256E-10</v>
      </c>
    </row>
    <row r="577" spans="1:14" hidden="1" x14ac:dyDescent="0.25">
      <c r="A577" t="s">
        <v>90</v>
      </c>
      <c r="B577" t="s">
        <v>234</v>
      </c>
      <c r="C577">
        <v>2</v>
      </c>
      <c r="D577" t="s">
        <v>91</v>
      </c>
      <c r="E577">
        <v>3</v>
      </c>
      <c r="F577" t="s">
        <v>229</v>
      </c>
      <c r="G577">
        <v>-3.219362667</v>
      </c>
      <c r="H577">
        <v>0.64</v>
      </c>
      <c r="I577">
        <v>4.9089999999999998</v>
      </c>
      <c r="J577">
        <v>2</v>
      </c>
      <c r="K577" s="4">
        <v>198.4375</v>
      </c>
      <c r="L577" s="4">
        <v>-0.49619235184154004</v>
      </c>
      <c r="M577">
        <v>-2.3166724715129668E-9</v>
      </c>
      <c r="N577">
        <v>-3.0203104130541836E-10</v>
      </c>
    </row>
    <row r="578" spans="1:14" hidden="1" x14ac:dyDescent="0.25">
      <c r="A578" t="s">
        <v>90</v>
      </c>
      <c r="B578" t="s">
        <v>232</v>
      </c>
      <c r="C578">
        <v>1</v>
      </c>
      <c r="D578" t="s">
        <v>91</v>
      </c>
      <c r="E578">
        <v>1</v>
      </c>
      <c r="F578" t="s">
        <v>229</v>
      </c>
      <c r="G578">
        <v>-3.7146266670000001</v>
      </c>
      <c r="H578">
        <v>0.99</v>
      </c>
      <c r="I578">
        <v>4.9089999999999998</v>
      </c>
      <c r="J578">
        <v>2</v>
      </c>
      <c r="K578" s="4">
        <v>184.84848479999999</v>
      </c>
      <c r="L578" s="4">
        <v>-0.35402583743900434</v>
      </c>
      <c r="M578">
        <v>-1.6529112324189674E-9</v>
      </c>
      <c r="N578">
        <v>-3.3334327156137252E-10</v>
      </c>
    </row>
    <row r="579" spans="1:14" hidden="1" x14ac:dyDescent="0.25">
      <c r="A579" t="s">
        <v>90</v>
      </c>
      <c r="B579" t="s">
        <v>234</v>
      </c>
      <c r="C579">
        <v>1</v>
      </c>
      <c r="D579" t="s">
        <v>91</v>
      </c>
      <c r="E579">
        <v>3</v>
      </c>
      <c r="F579" t="s">
        <v>229</v>
      </c>
      <c r="G579">
        <v>-3.7261306670000001</v>
      </c>
      <c r="H579">
        <v>0.74</v>
      </c>
      <c r="I579">
        <v>4.9089999999999998</v>
      </c>
      <c r="J579">
        <v>2</v>
      </c>
      <c r="K579" s="4">
        <v>182.43243240000001</v>
      </c>
      <c r="L579" s="4">
        <v>-0.49669123620247208</v>
      </c>
      <c r="M579">
        <v>-2.3190017127057218E-9</v>
      </c>
      <c r="N579">
        <v>-3.4957450955433581E-10</v>
      </c>
    </row>
    <row r="580" spans="1:14" hidden="1" x14ac:dyDescent="0.25">
      <c r="N580">
        <v>1.2460677184421766E-7</v>
      </c>
    </row>
    <row r="581" spans="1:14" hidden="1" x14ac:dyDescent="0.25">
      <c r="A581" t="s">
        <v>216</v>
      </c>
      <c r="B581" t="s">
        <v>71</v>
      </c>
      <c r="D581" t="s">
        <v>61</v>
      </c>
      <c r="E581" t="s">
        <v>65</v>
      </c>
      <c r="G581">
        <v>300.96690000000001</v>
      </c>
      <c r="H581">
        <v>4.92</v>
      </c>
      <c r="I581">
        <v>4.9089999999999998</v>
      </c>
      <c r="J581">
        <v>2</v>
      </c>
      <c r="K581" s="4">
        <v>70.12</v>
      </c>
      <c r="L581" s="4">
        <v>5.6489611400531459</v>
      </c>
      <c r="M581">
        <v>2.6374434666794128E-8</v>
      </c>
      <c r="N581">
        <v>2.6433534031498704E-8</v>
      </c>
    </row>
    <row r="582" spans="1:14" hidden="1" x14ac:dyDescent="0.25">
      <c r="A582" t="s">
        <v>216</v>
      </c>
      <c r="B582" t="s">
        <v>73</v>
      </c>
      <c r="D582" t="s">
        <v>68</v>
      </c>
      <c r="E582" t="s">
        <v>63</v>
      </c>
      <c r="G582">
        <v>162.21726799999999</v>
      </c>
      <c r="H582">
        <v>1.29</v>
      </c>
      <c r="I582">
        <v>4.9089999999999998</v>
      </c>
      <c r="J582">
        <v>2</v>
      </c>
      <c r="K582" s="4">
        <v>154.26</v>
      </c>
      <c r="L582" s="4">
        <v>17.05572587035714</v>
      </c>
      <c r="M582">
        <v>7.9631478516110456E-8</v>
      </c>
      <c r="N582">
        <v>2.0925770479890504E-8</v>
      </c>
    </row>
    <row r="583" spans="1:14" hidden="1" x14ac:dyDescent="0.25">
      <c r="A583" t="s">
        <v>216</v>
      </c>
      <c r="B583" t="s">
        <v>74</v>
      </c>
      <c r="D583" t="s">
        <v>68</v>
      </c>
      <c r="E583" t="s">
        <v>63</v>
      </c>
      <c r="G583">
        <v>77.298531999999994</v>
      </c>
      <c r="H583">
        <v>6.01</v>
      </c>
      <c r="I583">
        <v>4.9089999999999998</v>
      </c>
      <c r="J583">
        <v>2</v>
      </c>
      <c r="K583" s="4">
        <v>53.74</v>
      </c>
      <c r="L583" s="4">
        <v>1.744454348780252</v>
      </c>
      <c r="M583">
        <v>8.1446829090201177E-9</v>
      </c>
      <c r="N583">
        <v>9.9713881204340843E-9</v>
      </c>
    </row>
    <row r="584" spans="1:14" hidden="1" x14ac:dyDescent="0.25">
      <c r="A584" t="s">
        <v>216</v>
      </c>
      <c r="B584" t="s">
        <v>74</v>
      </c>
      <c r="D584" t="s">
        <v>61</v>
      </c>
      <c r="E584" t="s">
        <v>65</v>
      </c>
      <c r="G584">
        <v>57.071019999999997</v>
      </c>
      <c r="H584">
        <v>3.95</v>
      </c>
      <c r="I584">
        <v>4.9089999999999998</v>
      </c>
      <c r="J584">
        <v>2</v>
      </c>
      <c r="K584" s="4">
        <v>36.81</v>
      </c>
      <c r="L584" s="4">
        <v>1.9596629124129088</v>
      </c>
      <c r="M584">
        <v>9.1494701717646289E-9</v>
      </c>
      <c r="N584">
        <v>7.3620711302648788E-9</v>
      </c>
    </row>
    <row r="585" spans="1:14" hidden="1" x14ac:dyDescent="0.25">
      <c r="A585" t="s">
        <v>216</v>
      </c>
      <c r="B585" t="s">
        <v>74</v>
      </c>
      <c r="D585" t="s">
        <v>68</v>
      </c>
      <c r="E585" t="s">
        <v>64</v>
      </c>
      <c r="G585">
        <v>49.132980000000003</v>
      </c>
      <c r="H585">
        <v>5.86</v>
      </c>
      <c r="I585">
        <v>4.9089999999999998</v>
      </c>
      <c r="J585">
        <v>2</v>
      </c>
      <c r="K585" s="4">
        <v>47.44</v>
      </c>
      <c r="L585" s="4">
        <v>1.1372038574874146</v>
      </c>
      <c r="M585">
        <v>5.3094910902229907E-9</v>
      </c>
      <c r="N585">
        <v>6.3380765509689815E-9</v>
      </c>
    </row>
    <row r="586" spans="1:14" hidden="1" x14ac:dyDescent="0.25">
      <c r="A586" t="s">
        <v>216</v>
      </c>
      <c r="B586" t="s">
        <v>60</v>
      </c>
      <c r="D586" t="s">
        <v>68</v>
      </c>
      <c r="E586" t="s">
        <v>65</v>
      </c>
      <c r="G586">
        <v>27.987116</v>
      </c>
      <c r="H586">
        <v>4.29</v>
      </c>
      <c r="I586">
        <v>4.9089999999999998</v>
      </c>
      <c r="J586">
        <v>2</v>
      </c>
      <c r="K586" s="4">
        <v>72.03</v>
      </c>
      <c r="L586" s="4">
        <v>0.60244278926340189</v>
      </c>
      <c r="M586">
        <v>2.8127451387918966E-9</v>
      </c>
      <c r="N586">
        <v>2.4580722439228433E-9</v>
      </c>
    </row>
    <row r="587" spans="1:14" hidden="1" x14ac:dyDescent="0.25">
      <c r="A587" t="s">
        <v>216</v>
      </c>
      <c r="B587" t="s">
        <v>73</v>
      </c>
      <c r="D587" t="s">
        <v>68</v>
      </c>
      <c r="E587" t="s">
        <v>65</v>
      </c>
      <c r="G587">
        <v>11.279756000000001</v>
      </c>
      <c r="H587">
        <v>6.08</v>
      </c>
      <c r="I587">
        <v>4.9089999999999998</v>
      </c>
      <c r="J587">
        <v>2</v>
      </c>
      <c r="K587" s="4">
        <v>48.85</v>
      </c>
      <c r="L587" s="4">
        <v>0.25162799697211807</v>
      </c>
      <c r="M587">
        <v>1.1748259550631222E-9</v>
      </c>
      <c r="N587">
        <v>1.4550706471346065E-9</v>
      </c>
    </row>
    <row r="588" spans="1:14" hidden="1" x14ac:dyDescent="0.25">
      <c r="A588" t="s">
        <v>216</v>
      </c>
      <c r="B588" t="s">
        <v>72</v>
      </c>
      <c r="D588" t="s">
        <v>68</v>
      </c>
      <c r="E588" t="s">
        <v>65</v>
      </c>
      <c r="G588">
        <v>7.4674319999999996</v>
      </c>
      <c r="H588">
        <v>0.67</v>
      </c>
      <c r="I588">
        <v>4.9089999999999998</v>
      </c>
      <c r="J588">
        <v>2</v>
      </c>
      <c r="K588" s="4">
        <v>179.1</v>
      </c>
      <c r="L588" s="4">
        <v>1.511678054643828</v>
      </c>
      <c r="M588">
        <v>7.0578736693265684E-9</v>
      </c>
      <c r="N588">
        <v>9.6328689314499931E-10</v>
      </c>
    </row>
    <row r="589" spans="1:14" hidden="1" x14ac:dyDescent="0.25">
      <c r="A589" t="s">
        <v>216</v>
      </c>
      <c r="B589" t="s">
        <v>71</v>
      </c>
      <c r="D589" t="s">
        <v>70</v>
      </c>
      <c r="E589" t="s">
        <v>65</v>
      </c>
      <c r="G589">
        <v>10.279958669999999</v>
      </c>
      <c r="H589">
        <v>2.2000000000000002</v>
      </c>
      <c r="I589">
        <v>4.9089999999999998</v>
      </c>
      <c r="J589">
        <v>2</v>
      </c>
      <c r="K589" s="4">
        <v>183.64</v>
      </c>
      <c r="L589" s="4">
        <v>0.43150282439252452</v>
      </c>
      <c r="M589">
        <v>2.0146435368062578E-9</v>
      </c>
      <c r="N589">
        <v>9.0287549011484365E-10</v>
      </c>
    </row>
    <row r="590" spans="1:14" hidden="1" x14ac:dyDescent="0.25">
      <c r="A590" t="s">
        <v>216</v>
      </c>
      <c r="B590" t="s">
        <v>60</v>
      </c>
      <c r="D590" t="s">
        <v>68</v>
      </c>
      <c r="E590" t="s">
        <v>63</v>
      </c>
      <c r="G590">
        <v>8.2514679999999991</v>
      </c>
      <c r="H590">
        <v>3.15</v>
      </c>
      <c r="I590">
        <v>4.9089999999999998</v>
      </c>
      <c r="J590">
        <v>2</v>
      </c>
      <c r="K590" s="4">
        <v>125.4</v>
      </c>
      <c r="L590" s="4">
        <v>0.24189986217862045</v>
      </c>
      <c r="M590">
        <v>1.129406266525761E-9</v>
      </c>
      <c r="N590">
        <v>7.2471577501653023E-10</v>
      </c>
    </row>
    <row r="591" spans="1:14" hidden="1" x14ac:dyDescent="0.25">
      <c r="A591" t="s">
        <v>216</v>
      </c>
      <c r="B591" t="s">
        <v>74</v>
      </c>
      <c r="D591" t="s">
        <v>70</v>
      </c>
      <c r="E591" t="s">
        <v>64</v>
      </c>
      <c r="G591">
        <v>3.1874306670000001</v>
      </c>
      <c r="H591">
        <v>2.87</v>
      </c>
      <c r="I591">
        <v>4.9089999999999998</v>
      </c>
      <c r="J591">
        <v>2</v>
      </c>
      <c r="K591" s="4">
        <v>131.01</v>
      </c>
      <c r="L591" s="4">
        <v>0.15063354074128799</v>
      </c>
      <c r="M591">
        <v>7.032929383669994E-10</v>
      </c>
      <c r="N591">
        <v>4.1117350440278841E-10</v>
      </c>
    </row>
    <row r="592" spans="1:14" hidden="1" x14ac:dyDescent="0.25">
      <c r="A592" t="s">
        <v>216</v>
      </c>
      <c r="B592" t="s">
        <v>71</v>
      </c>
      <c r="D592" t="s">
        <v>68</v>
      </c>
      <c r="E592" t="s">
        <v>65</v>
      </c>
      <c r="G592">
        <v>4.5868440000000001</v>
      </c>
      <c r="H592">
        <v>2.5</v>
      </c>
      <c r="I592">
        <v>4.9089999999999998</v>
      </c>
      <c r="J592">
        <v>2</v>
      </c>
      <c r="K592" s="4">
        <v>40.4</v>
      </c>
      <c r="L592" s="4">
        <v>0.16942945589898531</v>
      </c>
      <c r="M592">
        <v>7.9104918664677253E-10</v>
      </c>
      <c r="N592">
        <v>4.0285658313647006E-10</v>
      </c>
    </row>
    <row r="593" spans="1:14" hidden="1" x14ac:dyDescent="0.25">
      <c r="A593" t="s">
        <v>216</v>
      </c>
      <c r="B593" t="s">
        <v>71</v>
      </c>
      <c r="D593" t="s">
        <v>61</v>
      </c>
      <c r="E593" t="s">
        <v>62</v>
      </c>
      <c r="G593">
        <v>4.1431639999999996</v>
      </c>
      <c r="H593">
        <v>2.14</v>
      </c>
      <c r="I593">
        <v>4.9089999999999998</v>
      </c>
      <c r="J593">
        <v>2</v>
      </c>
      <c r="K593" s="4">
        <v>87.38</v>
      </c>
      <c r="L593" s="4">
        <v>0.17878591686798181</v>
      </c>
      <c r="M593">
        <v>8.3473356726492022E-10</v>
      </c>
      <c r="N593">
        <v>3.6388874189181696E-10</v>
      </c>
    </row>
    <row r="594" spans="1:14" hidden="1" x14ac:dyDescent="0.25">
      <c r="A594" t="s">
        <v>216</v>
      </c>
      <c r="B594" t="s">
        <v>72</v>
      </c>
      <c r="D594" t="s">
        <v>61</v>
      </c>
      <c r="E594" t="s">
        <v>65</v>
      </c>
      <c r="G594">
        <v>2.7967439999999999</v>
      </c>
      <c r="H594">
        <v>2.86</v>
      </c>
      <c r="I594">
        <v>4.9089999999999998</v>
      </c>
      <c r="J594">
        <v>2</v>
      </c>
      <c r="K594" s="4">
        <v>64.12</v>
      </c>
      <c r="L594" s="4">
        <v>0.13263236584381102</v>
      </c>
      <c r="M594">
        <v>6.1924725288816941E-10</v>
      </c>
      <c r="N594">
        <v>3.6077554354454358E-10</v>
      </c>
    </row>
    <row r="595" spans="1:14" hidden="1" x14ac:dyDescent="0.25">
      <c r="A595" t="s">
        <v>216</v>
      </c>
      <c r="B595" t="s">
        <v>60</v>
      </c>
      <c r="D595" t="s">
        <v>68</v>
      </c>
      <c r="E595" t="s">
        <v>62</v>
      </c>
      <c r="G595">
        <v>3.9408840000000001</v>
      </c>
      <c r="H595">
        <v>4.6900000000000004</v>
      </c>
      <c r="I595">
        <v>4.9089999999999998</v>
      </c>
      <c r="J595">
        <v>2</v>
      </c>
      <c r="K595" s="4">
        <v>44.56</v>
      </c>
      <c r="L595" s="4">
        <v>7.7595362046779554E-2</v>
      </c>
      <c r="M595">
        <v>3.6228498586020899E-10</v>
      </c>
      <c r="N595">
        <v>3.4612275080146273E-10</v>
      </c>
    </row>
    <row r="596" spans="1:14" x14ac:dyDescent="0.25">
      <c r="A596" t="s">
        <v>216</v>
      </c>
      <c r="B596" t="s">
        <v>73</v>
      </c>
      <c r="D596" t="s">
        <v>69</v>
      </c>
      <c r="E596" t="s">
        <v>63</v>
      </c>
      <c r="G596">
        <v>1.9093293330000001</v>
      </c>
      <c r="H596">
        <v>8.4600000000000009</v>
      </c>
      <c r="I596">
        <v>4.9089999999999998</v>
      </c>
      <c r="J596">
        <v>2</v>
      </c>
      <c r="K596" s="4">
        <v>22.32</v>
      </c>
      <c r="L596" s="4">
        <v>3.0610703884221727E-2</v>
      </c>
      <c r="M596">
        <v>1.4291831536504284E-10</v>
      </c>
      <c r="N596">
        <v>2.4630045793201517E-10</v>
      </c>
    </row>
    <row r="597" spans="1:14" hidden="1" x14ac:dyDescent="0.25">
      <c r="A597" t="s">
        <v>216</v>
      </c>
      <c r="B597" t="s">
        <v>74</v>
      </c>
      <c r="D597" t="s">
        <v>61</v>
      </c>
      <c r="E597" t="s">
        <v>64</v>
      </c>
      <c r="G597">
        <v>1.8965080000000001</v>
      </c>
      <c r="H597">
        <v>1.87</v>
      </c>
      <c r="I597">
        <v>4.9089999999999998</v>
      </c>
      <c r="J597">
        <v>2</v>
      </c>
      <c r="K597" s="4">
        <v>91.39</v>
      </c>
      <c r="L597" s="4">
        <v>0.13755484981032087</v>
      </c>
      <c r="M597">
        <v>6.4222983827940712E-10</v>
      </c>
      <c r="N597">
        <v>2.4464652629506851E-10</v>
      </c>
    </row>
    <row r="598" spans="1:14" hidden="1" x14ac:dyDescent="0.25">
      <c r="A598" t="s">
        <v>216</v>
      </c>
      <c r="B598" t="s">
        <v>71</v>
      </c>
      <c r="D598" t="s">
        <v>68</v>
      </c>
      <c r="E598" t="s">
        <v>62</v>
      </c>
      <c r="G598">
        <v>2.2930760000000001</v>
      </c>
      <c r="H598">
        <v>3.42</v>
      </c>
      <c r="I598">
        <v>4.9089999999999998</v>
      </c>
      <c r="J598">
        <v>2</v>
      </c>
      <c r="K598" s="4">
        <v>28.07</v>
      </c>
      <c r="L598" s="4">
        <v>6.1916628183706475E-2</v>
      </c>
      <c r="M598">
        <v>2.8908254532690717E-10</v>
      </c>
      <c r="N598">
        <v>2.0139790283520526E-10</v>
      </c>
    </row>
    <row r="599" spans="1:14" hidden="1" x14ac:dyDescent="0.25">
      <c r="A599" t="s">
        <v>216</v>
      </c>
      <c r="B599" t="s">
        <v>60</v>
      </c>
      <c r="D599" t="s">
        <v>69</v>
      </c>
      <c r="E599" t="s">
        <v>62</v>
      </c>
      <c r="G599">
        <v>2.283569333</v>
      </c>
      <c r="H599">
        <v>0.88</v>
      </c>
      <c r="I599">
        <v>4.9089999999999998</v>
      </c>
      <c r="J599">
        <v>2</v>
      </c>
      <c r="K599" s="4">
        <v>727.27</v>
      </c>
      <c r="L599" s="4">
        <v>0.23963292278626774</v>
      </c>
      <c r="M599">
        <v>1.1188221531968055E-9</v>
      </c>
      <c r="N599">
        <v>2.005629445535117E-10</v>
      </c>
    </row>
    <row r="600" spans="1:14" hidden="1" x14ac:dyDescent="0.25">
      <c r="A600" t="s">
        <v>216</v>
      </c>
      <c r="B600" t="s">
        <v>71</v>
      </c>
      <c r="D600" t="s">
        <v>69</v>
      </c>
      <c r="E600" t="s">
        <v>64</v>
      </c>
      <c r="G600">
        <v>1.0965133330000001</v>
      </c>
      <c r="H600">
        <v>11.15</v>
      </c>
      <c r="I600">
        <v>4.9089999999999998</v>
      </c>
      <c r="J600">
        <v>2</v>
      </c>
      <c r="K600" s="4">
        <v>43.83</v>
      </c>
      <c r="L600" s="4">
        <v>1.3550062815833682E-2</v>
      </c>
      <c r="M600">
        <v>6.3263888280845892E-11</v>
      </c>
      <c r="N600">
        <v>1.4369369613596082E-10</v>
      </c>
    </row>
    <row r="601" spans="1:14" x14ac:dyDescent="0.25">
      <c r="A601" t="s">
        <v>216</v>
      </c>
      <c r="B601" t="s">
        <v>73</v>
      </c>
      <c r="D601" t="s">
        <v>69</v>
      </c>
      <c r="E601" t="s">
        <v>65</v>
      </c>
      <c r="G601">
        <v>1.0911533330000001</v>
      </c>
      <c r="H601">
        <v>6.19</v>
      </c>
      <c r="I601">
        <v>4.9089999999999998</v>
      </c>
      <c r="J601">
        <v>2</v>
      </c>
      <c r="K601" s="4">
        <v>17.03</v>
      </c>
      <c r="L601" s="4">
        <v>2.3908810460565963E-2</v>
      </c>
      <c r="M601">
        <v>1.1162784515933642E-10</v>
      </c>
      <c r="N601">
        <v>1.4075705062870088E-10</v>
      </c>
    </row>
    <row r="602" spans="1:14" hidden="1" x14ac:dyDescent="0.25">
      <c r="A602" t="s">
        <v>216</v>
      </c>
      <c r="B602" t="s">
        <v>60</v>
      </c>
      <c r="D602" t="s">
        <v>68</v>
      </c>
      <c r="E602" t="s">
        <v>67</v>
      </c>
      <c r="G602">
        <v>1.5841559999999999</v>
      </c>
      <c r="H602">
        <v>7.83</v>
      </c>
      <c r="I602">
        <v>4.9089999999999998</v>
      </c>
      <c r="J602">
        <v>2</v>
      </c>
      <c r="K602" s="4">
        <v>35.5</v>
      </c>
      <c r="L602" s="4">
        <v>1.8683194691100025E-2</v>
      </c>
      <c r="M602">
        <v>8.7229967693276892E-11</v>
      </c>
      <c r="N602">
        <v>1.3913437503327728E-10</v>
      </c>
    </row>
    <row r="603" spans="1:14" hidden="1" x14ac:dyDescent="0.25">
      <c r="A603" t="s">
        <v>216</v>
      </c>
      <c r="B603" t="s">
        <v>72</v>
      </c>
      <c r="D603" t="s">
        <v>61</v>
      </c>
      <c r="E603" t="s">
        <v>63</v>
      </c>
      <c r="G603">
        <v>0.96868799999999999</v>
      </c>
      <c r="H603">
        <v>0.89</v>
      </c>
      <c r="I603">
        <v>4.9089999999999998</v>
      </c>
      <c r="J603">
        <v>2</v>
      </c>
      <c r="K603" s="4">
        <v>183.15</v>
      </c>
      <c r="L603" s="4">
        <v>0.14762392486329187</v>
      </c>
      <c r="M603">
        <v>6.8924134279422341E-10</v>
      </c>
      <c r="N603">
        <v>1.2495921676244834E-10</v>
      </c>
    </row>
    <row r="604" spans="1:14" hidden="1" x14ac:dyDescent="0.25">
      <c r="A604" t="s">
        <v>216</v>
      </c>
      <c r="B604" t="s">
        <v>71</v>
      </c>
      <c r="D604" t="s">
        <v>68</v>
      </c>
      <c r="E604" t="s">
        <v>63</v>
      </c>
      <c r="G604">
        <v>1.415916</v>
      </c>
      <c r="H604">
        <v>3.07</v>
      </c>
      <c r="I604">
        <v>4.9089999999999998</v>
      </c>
      <c r="J604">
        <v>2</v>
      </c>
      <c r="K604" s="4">
        <v>26.71</v>
      </c>
      <c r="L604" s="4">
        <v>4.2590630453391919E-2</v>
      </c>
      <c r="M604">
        <v>1.9885139452384157E-10</v>
      </c>
      <c r="N604">
        <v>1.2435807316932035E-10</v>
      </c>
    </row>
    <row r="605" spans="1:14" hidden="1" x14ac:dyDescent="0.25">
      <c r="A605" t="s">
        <v>216</v>
      </c>
      <c r="B605" t="s">
        <v>73</v>
      </c>
      <c r="D605" t="s">
        <v>70</v>
      </c>
      <c r="E605" t="s">
        <v>64</v>
      </c>
      <c r="G605">
        <v>0.95907066699999999</v>
      </c>
      <c r="H605">
        <v>2.58</v>
      </c>
      <c r="I605">
        <v>4.9089999999999998</v>
      </c>
      <c r="J605">
        <v>2</v>
      </c>
      <c r="K605" s="4">
        <v>181.4</v>
      </c>
      <c r="L605" s="4">
        <v>5.0418943027238573E-2</v>
      </c>
      <c r="M605">
        <v>2.3540100309987412E-10</v>
      </c>
      <c r="N605">
        <v>1.237185960476014E-10</v>
      </c>
    </row>
    <row r="606" spans="1:14" hidden="1" x14ac:dyDescent="0.25">
      <c r="A606" t="s">
        <v>216</v>
      </c>
      <c r="B606" t="s">
        <v>72</v>
      </c>
      <c r="D606" t="s">
        <v>69</v>
      </c>
      <c r="E606" t="s">
        <v>63</v>
      </c>
      <c r="G606">
        <v>0.93807733299999996</v>
      </c>
      <c r="H606">
        <v>13.61</v>
      </c>
      <c r="I606">
        <v>4.9089999999999998</v>
      </c>
      <c r="J606">
        <v>2</v>
      </c>
      <c r="K606" s="4">
        <v>35.15</v>
      </c>
      <c r="L606" s="4">
        <v>9.3485305472953591E-3</v>
      </c>
      <c r="M606">
        <v>4.3647354272267297E-11</v>
      </c>
      <c r="N606">
        <v>1.2101048923315502E-10</v>
      </c>
    </row>
    <row r="607" spans="1:14" hidden="1" x14ac:dyDescent="0.25">
      <c r="A607" t="s">
        <v>216</v>
      </c>
      <c r="B607" t="s">
        <v>72</v>
      </c>
      <c r="D607" t="s">
        <v>69</v>
      </c>
      <c r="E607" t="s">
        <v>65</v>
      </c>
      <c r="G607">
        <v>0.90591333299999999</v>
      </c>
      <c r="H607">
        <v>9.4499999999999993</v>
      </c>
      <c r="I607">
        <v>4.9089999999999998</v>
      </c>
      <c r="J607">
        <v>2</v>
      </c>
      <c r="K607" s="4">
        <v>44.41</v>
      </c>
      <c r="L607" s="4">
        <v>1.3002225014092832E-2</v>
      </c>
      <c r="M607">
        <v>6.0706088368298025E-11</v>
      </c>
      <c r="N607">
        <v>1.1686138420868128E-10</v>
      </c>
    </row>
    <row r="608" spans="1:14" hidden="1" x14ac:dyDescent="0.25">
      <c r="A608" t="s">
        <v>216</v>
      </c>
      <c r="B608" t="s">
        <v>60</v>
      </c>
      <c r="D608" t="s">
        <v>70</v>
      </c>
      <c r="E608" t="s">
        <v>62</v>
      </c>
      <c r="G608">
        <v>1.280118667</v>
      </c>
      <c r="H608">
        <v>2.21</v>
      </c>
      <c r="I608">
        <v>4.9089999999999998</v>
      </c>
      <c r="J608">
        <v>2</v>
      </c>
      <c r="K608" s="4">
        <v>398.19</v>
      </c>
      <c r="L608" s="4">
        <v>5.3490038670726235E-2</v>
      </c>
      <c r="M608">
        <v>2.497396415497537E-10</v>
      </c>
      <c r="N608">
        <v>1.1243116883783984E-10</v>
      </c>
    </row>
    <row r="609" spans="1:14" hidden="1" x14ac:dyDescent="0.25">
      <c r="A609" t="s">
        <v>216</v>
      </c>
      <c r="B609" t="s">
        <v>72</v>
      </c>
      <c r="D609" t="s">
        <v>70</v>
      </c>
      <c r="E609" t="s">
        <v>64</v>
      </c>
      <c r="G609">
        <v>0.85525066699999996</v>
      </c>
      <c r="H609">
        <v>1.94</v>
      </c>
      <c r="I609">
        <v>4.9089999999999998</v>
      </c>
      <c r="J609">
        <v>2</v>
      </c>
      <c r="K609" s="4">
        <v>114.64</v>
      </c>
      <c r="L609" s="4">
        <v>5.9793575818181031E-2</v>
      </c>
      <c r="M609">
        <v>2.7917022613750543E-10</v>
      </c>
      <c r="N609">
        <v>1.1032598058805472E-10</v>
      </c>
    </row>
    <row r="610" spans="1:14" hidden="1" x14ac:dyDescent="0.25">
      <c r="A610" t="s">
        <v>216</v>
      </c>
      <c r="B610" t="s">
        <v>72</v>
      </c>
      <c r="D610" t="s">
        <v>69</v>
      </c>
      <c r="E610" t="s">
        <v>64</v>
      </c>
      <c r="G610">
        <v>0.84045733300000003</v>
      </c>
      <c r="H610">
        <v>12.63</v>
      </c>
      <c r="I610">
        <v>4.9089999999999998</v>
      </c>
      <c r="J610">
        <v>2</v>
      </c>
      <c r="K610" s="4">
        <v>28.53</v>
      </c>
      <c r="L610" s="4">
        <v>9.0255807221351764E-3</v>
      </c>
      <c r="M610">
        <v>4.213953383357692E-11</v>
      </c>
      <c r="N610">
        <v>1.0841766394745907E-10</v>
      </c>
    </row>
    <row r="611" spans="1:14" hidden="1" x14ac:dyDescent="0.25">
      <c r="A611" t="s">
        <v>216</v>
      </c>
      <c r="B611" t="s">
        <v>74</v>
      </c>
      <c r="D611" t="s">
        <v>69</v>
      </c>
      <c r="E611" t="s">
        <v>64</v>
      </c>
      <c r="G611">
        <v>0.80305733300000004</v>
      </c>
      <c r="H611">
        <v>11.97</v>
      </c>
      <c r="I611">
        <v>4.9089999999999998</v>
      </c>
      <c r="J611">
        <v>2</v>
      </c>
      <c r="K611" s="4">
        <v>29.51</v>
      </c>
      <c r="L611" s="4">
        <v>9.0994519556813844E-3</v>
      </c>
      <c r="M611">
        <v>4.2484431235880824E-11</v>
      </c>
      <c r="N611">
        <v>1.0359312322132683E-10</v>
      </c>
    </row>
    <row r="612" spans="1:14" hidden="1" x14ac:dyDescent="0.25">
      <c r="A612" t="s">
        <v>216</v>
      </c>
      <c r="B612" t="s">
        <v>60</v>
      </c>
      <c r="D612" t="s">
        <v>69</v>
      </c>
      <c r="E612" t="s">
        <v>63</v>
      </c>
      <c r="G612">
        <v>1.1211293330000001</v>
      </c>
      <c r="H612">
        <v>0.61</v>
      </c>
      <c r="I612">
        <v>4.9089999999999998</v>
      </c>
      <c r="J612">
        <v>2</v>
      </c>
      <c r="K612" s="4">
        <v>729.51</v>
      </c>
      <c r="L612" s="4">
        <v>0.16972305305163352</v>
      </c>
      <c r="M612">
        <v>7.9241996239277188E-10</v>
      </c>
      <c r="N612">
        <v>9.8467341018454031E-11</v>
      </c>
    </row>
    <row r="613" spans="1:14" hidden="1" x14ac:dyDescent="0.25">
      <c r="A613" t="s">
        <v>216</v>
      </c>
      <c r="B613" t="s">
        <v>72</v>
      </c>
      <c r="D613" t="s">
        <v>66</v>
      </c>
      <c r="E613" t="s">
        <v>63</v>
      </c>
      <c r="G613">
        <v>0.75857533300000002</v>
      </c>
      <c r="H613">
        <v>1.65</v>
      </c>
      <c r="I613">
        <v>4.9089999999999998</v>
      </c>
      <c r="J613">
        <v>2</v>
      </c>
      <c r="K613" s="4">
        <v>43.64</v>
      </c>
      <c r="L613" s="4">
        <v>6.235590787597331E-2</v>
      </c>
      <c r="M613">
        <v>2.9113349828213181E-10</v>
      </c>
      <c r="N613">
        <v>9.7855015719192801E-11</v>
      </c>
    </row>
    <row r="614" spans="1:14" hidden="1" x14ac:dyDescent="0.25">
      <c r="A614" t="s">
        <v>216</v>
      </c>
      <c r="B614" t="s">
        <v>72</v>
      </c>
      <c r="D614" t="s">
        <v>68</v>
      </c>
      <c r="E614" t="s">
        <v>63</v>
      </c>
      <c r="G614">
        <v>0.73050400000000004</v>
      </c>
      <c r="H614">
        <v>2.1800000000000002</v>
      </c>
      <c r="I614">
        <v>4.9089999999999998</v>
      </c>
      <c r="J614">
        <v>2</v>
      </c>
      <c r="K614" s="4">
        <v>51.38</v>
      </c>
      <c r="L614" s="4">
        <v>4.5449482153737945E-2</v>
      </c>
      <c r="M614">
        <v>2.1219908722758711E-10</v>
      </c>
      <c r="N614">
        <v>9.4233858251403528E-11</v>
      </c>
    </row>
    <row r="615" spans="1:14" hidden="1" x14ac:dyDescent="0.25">
      <c r="A615" t="s">
        <v>216</v>
      </c>
      <c r="B615" t="s">
        <v>71</v>
      </c>
      <c r="D615" t="s">
        <v>68</v>
      </c>
      <c r="E615" t="s">
        <v>67</v>
      </c>
      <c r="G615">
        <v>0.71862800000000004</v>
      </c>
      <c r="H615">
        <v>6.4</v>
      </c>
      <c r="I615">
        <v>4.9089999999999998</v>
      </c>
      <c r="J615">
        <v>2</v>
      </c>
      <c r="K615" s="4">
        <v>45.47</v>
      </c>
      <c r="L615" s="4">
        <v>1.5471286187749768E-2</v>
      </c>
      <c r="M615">
        <v>7.2233888081984896E-11</v>
      </c>
      <c r="N615">
        <v>9.4173331375983587E-11</v>
      </c>
    </row>
    <row r="616" spans="1:14" hidden="1" x14ac:dyDescent="0.25">
      <c r="A616" t="s">
        <v>216</v>
      </c>
      <c r="B616" t="s">
        <v>72</v>
      </c>
      <c r="D616" t="s">
        <v>70</v>
      </c>
      <c r="E616" t="s">
        <v>63</v>
      </c>
      <c r="G616">
        <v>0.71617066699999998</v>
      </c>
      <c r="H616">
        <v>2.91</v>
      </c>
      <c r="I616">
        <v>4.9089999999999998</v>
      </c>
      <c r="J616">
        <v>2</v>
      </c>
      <c r="K616" s="4">
        <v>121.99</v>
      </c>
      <c r="L616" s="4">
        <v>3.338000325778312E-2</v>
      </c>
      <c r="M616">
        <v>1.558478972102636E-10</v>
      </c>
      <c r="N616">
        <v>9.2384881010769441E-11</v>
      </c>
    </row>
    <row r="617" spans="1:14" hidden="1" x14ac:dyDescent="0.25">
      <c r="A617" t="s">
        <v>216</v>
      </c>
      <c r="B617" t="s">
        <v>60</v>
      </c>
      <c r="D617" t="s">
        <v>69</v>
      </c>
      <c r="E617" t="s">
        <v>64</v>
      </c>
      <c r="G617">
        <v>1.029185333</v>
      </c>
      <c r="H617">
        <v>14.09</v>
      </c>
      <c r="I617">
        <v>4.9089999999999998</v>
      </c>
      <c r="J617">
        <v>2</v>
      </c>
      <c r="K617" s="4">
        <v>34.07</v>
      </c>
      <c r="L617" s="4">
        <v>6.7452422286042616E-3</v>
      </c>
      <c r="M617">
        <v>3.1492861441130435E-11</v>
      </c>
      <c r="N617">
        <v>9.0392018273686676E-11</v>
      </c>
    </row>
    <row r="618" spans="1:14" hidden="1" x14ac:dyDescent="0.25">
      <c r="A618" t="s">
        <v>216</v>
      </c>
      <c r="B618" t="s">
        <v>71</v>
      </c>
      <c r="D618" t="s">
        <v>69</v>
      </c>
      <c r="E618" t="s">
        <v>62</v>
      </c>
      <c r="G618">
        <v>0.99768133299999995</v>
      </c>
      <c r="H618">
        <v>6.86</v>
      </c>
      <c r="I618">
        <v>4.9089999999999998</v>
      </c>
      <c r="J618">
        <v>2</v>
      </c>
      <c r="K618" s="4">
        <v>38.979999999999997</v>
      </c>
      <c r="L618" s="4">
        <v>1.3430206356935521E-2</v>
      </c>
      <c r="M618">
        <v>6.2704290459896247E-11</v>
      </c>
      <c r="N618">
        <v>8.762506265123006E-11</v>
      </c>
    </row>
    <row r="619" spans="1:14" hidden="1" x14ac:dyDescent="0.25">
      <c r="A619" t="s">
        <v>216</v>
      </c>
      <c r="B619" t="s">
        <v>71</v>
      </c>
      <c r="D619" t="s">
        <v>69</v>
      </c>
      <c r="E619" t="s">
        <v>65</v>
      </c>
      <c r="G619">
        <v>0.95400933300000001</v>
      </c>
      <c r="H619">
        <v>8.7200000000000006</v>
      </c>
      <c r="I619">
        <v>4.9089999999999998</v>
      </c>
      <c r="J619">
        <v>2</v>
      </c>
      <c r="K619" s="4">
        <v>46.45</v>
      </c>
      <c r="L619" s="4">
        <v>1.0103017224291881E-2</v>
      </c>
      <c r="M619">
        <v>4.7169977118496372E-11</v>
      </c>
      <c r="N619">
        <v>8.3789407307657036E-11</v>
      </c>
    </row>
    <row r="620" spans="1:14" hidden="1" x14ac:dyDescent="0.25">
      <c r="A620" t="s">
        <v>216</v>
      </c>
      <c r="B620" t="s">
        <v>74</v>
      </c>
      <c r="D620" t="s">
        <v>68</v>
      </c>
      <c r="E620" t="s">
        <v>65</v>
      </c>
      <c r="G620">
        <v>0.59421199999999996</v>
      </c>
      <c r="H620">
        <v>0.61</v>
      </c>
      <c r="I620">
        <v>4.9089999999999998</v>
      </c>
      <c r="J620">
        <v>2</v>
      </c>
      <c r="K620" s="4">
        <v>362.3</v>
      </c>
      <c r="L620" s="4">
        <v>0.13212178046935327</v>
      </c>
      <c r="M620">
        <v>6.1686338083336352E-10</v>
      </c>
      <c r="N620">
        <v>7.6652406255520816E-11</v>
      </c>
    </row>
    <row r="621" spans="1:14" hidden="1" x14ac:dyDescent="0.25">
      <c r="A621" t="s">
        <v>216</v>
      </c>
      <c r="B621" t="s">
        <v>74</v>
      </c>
      <c r="D621" t="s">
        <v>69</v>
      </c>
      <c r="E621" t="s">
        <v>63</v>
      </c>
      <c r="G621">
        <v>0.57458533300000003</v>
      </c>
      <c r="H621">
        <v>10.27</v>
      </c>
      <c r="I621">
        <v>4.9089999999999998</v>
      </c>
      <c r="J621">
        <v>2</v>
      </c>
      <c r="K621" s="4">
        <v>43.67</v>
      </c>
      <c r="L621" s="4">
        <v>7.5883425402818692E-3</v>
      </c>
      <c r="M621">
        <v>3.5429212486322015E-11</v>
      </c>
      <c r="N621">
        <v>7.4120597318094748E-11</v>
      </c>
    </row>
    <row r="622" spans="1:14" hidden="1" x14ac:dyDescent="0.25">
      <c r="A622" t="s">
        <v>216</v>
      </c>
      <c r="B622" t="s">
        <v>72</v>
      </c>
      <c r="D622" t="s">
        <v>66</v>
      </c>
      <c r="E622" t="s">
        <v>65</v>
      </c>
      <c r="G622">
        <v>0.56015933299999998</v>
      </c>
      <c r="H622">
        <v>1.7</v>
      </c>
      <c r="I622">
        <v>4.9089999999999998</v>
      </c>
      <c r="J622">
        <v>2</v>
      </c>
      <c r="K622" s="4">
        <v>111.76</v>
      </c>
      <c r="L622" s="4">
        <v>4.4691557437527805E-2</v>
      </c>
      <c r="M622">
        <v>2.0866041252007361E-10</v>
      </c>
      <c r="N622">
        <v>7.225966618132513E-11</v>
      </c>
    </row>
    <row r="623" spans="1:14" hidden="1" x14ac:dyDescent="0.25">
      <c r="A623" t="s">
        <v>216</v>
      </c>
      <c r="B623" t="s">
        <v>71</v>
      </c>
      <c r="D623" t="s">
        <v>69</v>
      </c>
      <c r="E623" t="s">
        <v>67</v>
      </c>
      <c r="G623">
        <v>0.526817333</v>
      </c>
      <c r="H623">
        <v>12.26</v>
      </c>
      <c r="I623">
        <v>4.9089999999999998</v>
      </c>
      <c r="J623">
        <v>2</v>
      </c>
      <c r="K623" s="4">
        <v>39.9</v>
      </c>
      <c r="L623" s="4">
        <v>5.9206834800492776E-3</v>
      </c>
      <c r="M623">
        <v>2.7643079100002072E-11</v>
      </c>
      <c r="N623">
        <v>6.9037308976578813E-11</v>
      </c>
    </row>
    <row r="624" spans="1:14" hidden="1" x14ac:dyDescent="0.25">
      <c r="A624" t="s">
        <v>216</v>
      </c>
      <c r="B624" t="s">
        <v>71</v>
      </c>
      <c r="D624" t="s">
        <v>70</v>
      </c>
      <c r="E624" t="s">
        <v>63</v>
      </c>
      <c r="G624">
        <v>0.78054266699999997</v>
      </c>
      <c r="H624">
        <v>2.1</v>
      </c>
      <c r="I624">
        <v>4.9089999999999998</v>
      </c>
      <c r="J624">
        <v>2</v>
      </c>
      <c r="K624" s="4">
        <v>156.66999999999999</v>
      </c>
      <c r="L624" s="4">
        <v>3.4323558590756115E-2</v>
      </c>
      <c r="M624">
        <v>1.6025326270438123E-10</v>
      </c>
      <c r="N624">
        <v>6.855405412083939E-11</v>
      </c>
    </row>
    <row r="625" spans="1:14" hidden="1" x14ac:dyDescent="0.25">
      <c r="A625" t="s">
        <v>216</v>
      </c>
      <c r="B625" t="s">
        <v>60</v>
      </c>
      <c r="D625" t="s">
        <v>69</v>
      </c>
      <c r="E625" t="s">
        <v>65</v>
      </c>
      <c r="G625">
        <v>0.75417733300000001</v>
      </c>
      <c r="H625">
        <v>13.11</v>
      </c>
      <c r="I625">
        <v>4.9089999999999998</v>
      </c>
      <c r="J625">
        <v>2</v>
      </c>
      <c r="K625" s="4">
        <v>35.85</v>
      </c>
      <c r="L625" s="4">
        <v>5.3123384801376395E-3</v>
      </c>
      <c r="M625">
        <v>2.4802777129914623E-11</v>
      </c>
      <c r="N625">
        <v>6.6238420894923759E-11</v>
      </c>
    </row>
    <row r="626" spans="1:14" hidden="1" x14ac:dyDescent="0.25">
      <c r="A626" t="s">
        <v>216</v>
      </c>
      <c r="B626" t="s">
        <v>60</v>
      </c>
      <c r="D626" t="s">
        <v>69</v>
      </c>
      <c r="E626" t="s">
        <v>67</v>
      </c>
      <c r="G626">
        <v>0.75417733300000001</v>
      </c>
      <c r="H626">
        <v>7.64</v>
      </c>
      <c r="I626">
        <v>4.9089999999999998</v>
      </c>
      <c r="J626">
        <v>2</v>
      </c>
      <c r="K626" s="4">
        <v>43.83</v>
      </c>
      <c r="L626" s="4">
        <v>9.1158059521733569E-3</v>
      </c>
      <c r="M626">
        <v>4.256078641010219E-11</v>
      </c>
      <c r="N626">
        <v>6.6238420894923759E-11</v>
      </c>
    </row>
    <row r="627" spans="1:14" hidden="1" x14ac:dyDescent="0.25">
      <c r="A627" t="s">
        <v>216</v>
      </c>
      <c r="B627" t="s">
        <v>71</v>
      </c>
      <c r="D627" t="s">
        <v>68</v>
      </c>
      <c r="E627" t="s">
        <v>64</v>
      </c>
      <c r="G627">
        <v>0.75390800000000002</v>
      </c>
      <c r="H627">
        <v>1.57</v>
      </c>
      <c r="I627">
        <v>4.9089999999999998</v>
      </c>
      <c r="J627">
        <v>2</v>
      </c>
      <c r="K627" s="4">
        <v>133.12</v>
      </c>
      <c r="L627" s="4">
        <v>4.434387632410617E-2</v>
      </c>
      <c r="M627">
        <v>2.0703712416961934E-10</v>
      </c>
      <c r="N627">
        <v>6.621476572546392E-11</v>
      </c>
    </row>
    <row r="628" spans="1:14" hidden="1" x14ac:dyDescent="0.25">
      <c r="A628" t="s">
        <v>216</v>
      </c>
      <c r="B628" t="s">
        <v>60</v>
      </c>
      <c r="D628" t="s">
        <v>61</v>
      </c>
      <c r="E628" t="s">
        <v>62</v>
      </c>
      <c r="G628">
        <v>0.752444</v>
      </c>
      <c r="H628">
        <v>0.67</v>
      </c>
      <c r="I628">
        <v>4.9089999999999998</v>
      </c>
      <c r="J628">
        <v>2</v>
      </c>
      <c r="K628" s="4">
        <v>210.45</v>
      </c>
      <c r="L628" s="4">
        <v>0.10370849591094</v>
      </c>
      <c r="M628">
        <v>4.8420459655858781E-10</v>
      </c>
      <c r="N628">
        <v>6.6086184496690546E-11</v>
      </c>
    </row>
    <row r="629" spans="1:14" hidden="1" x14ac:dyDescent="0.25">
      <c r="A629" t="s">
        <v>216</v>
      </c>
      <c r="B629" t="s">
        <v>74</v>
      </c>
      <c r="D629" t="s">
        <v>66</v>
      </c>
      <c r="E629" t="s">
        <v>65</v>
      </c>
      <c r="G629">
        <v>0.44487533299999998</v>
      </c>
      <c r="H629">
        <v>1.41</v>
      </c>
      <c r="I629">
        <v>4.9089999999999998</v>
      </c>
      <c r="J629">
        <v>2</v>
      </c>
      <c r="K629" s="4">
        <v>51.77</v>
      </c>
      <c r="L629" s="4">
        <v>4.2793917786180698E-2</v>
      </c>
      <c r="M629">
        <v>1.9980052275189906E-10</v>
      </c>
      <c r="N629">
        <v>5.7388212890645279E-11</v>
      </c>
    </row>
    <row r="630" spans="1:14" hidden="1" x14ac:dyDescent="0.25">
      <c r="A630" t="s">
        <v>216</v>
      </c>
      <c r="B630" t="s">
        <v>60</v>
      </c>
      <c r="D630" t="s">
        <v>66</v>
      </c>
      <c r="E630" t="s">
        <v>65</v>
      </c>
      <c r="G630">
        <v>0.37537133299999997</v>
      </c>
      <c r="H630">
        <v>1.45</v>
      </c>
      <c r="I630">
        <v>4.9089999999999998</v>
      </c>
      <c r="J630">
        <v>2</v>
      </c>
      <c r="K630" s="4">
        <v>166.9</v>
      </c>
      <c r="L630" s="4">
        <v>3.5669363483374114E-2</v>
      </c>
      <c r="M630">
        <v>1.6653669116752544E-10</v>
      </c>
      <c r="N630">
        <v>4.9190915093280077E-11</v>
      </c>
    </row>
    <row r="631" spans="1:14" hidden="1" x14ac:dyDescent="0.25">
      <c r="A631" t="s">
        <v>216</v>
      </c>
      <c r="B631" t="s">
        <v>71</v>
      </c>
      <c r="D631" t="s">
        <v>69</v>
      </c>
      <c r="E631" t="s">
        <v>63</v>
      </c>
      <c r="G631">
        <v>0.51644133299999995</v>
      </c>
      <c r="H631">
        <v>7.75</v>
      </c>
      <c r="I631">
        <v>4.9089999999999998</v>
      </c>
      <c r="J631">
        <v>2</v>
      </c>
      <c r="K631" s="4">
        <v>42.88</v>
      </c>
      <c r="L631" s="4">
        <v>6.1536706097205674E-3</v>
      </c>
      <c r="M631">
        <v>2.8730872709724358E-11</v>
      </c>
      <c r="N631">
        <v>4.5358375127391267E-11</v>
      </c>
    </row>
    <row r="632" spans="1:14" hidden="1" x14ac:dyDescent="0.25">
      <c r="A632" t="s">
        <v>90</v>
      </c>
      <c r="B632" t="s">
        <v>234</v>
      </c>
      <c r="C632">
        <v>3</v>
      </c>
      <c r="D632" t="s">
        <v>152</v>
      </c>
      <c r="E632">
        <v>4</v>
      </c>
      <c r="G632">
        <v>0.44175466699999999</v>
      </c>
      <c r="H632">
        <v>1.55</v>
      </c>
      <c r="I632">
        <v>4.9089999999999998</v>
      </c>
      <c r="J632">
        <v>2</v>
      </c>
      <c r="K632" s="4">
        <v>22.58064516</v>
      </c>
      <c r="L632" s="4">
        <v>2.8113154841452551E-2</v>
      </c>
      <c r="M632">
        <v>1.3125750863925782E-10</v>
      </c>
      <c r="N632">
        <v>4.1444110489071024E-11</v>
      </c>
    </row>
    <row r="633" spans="1:14" hidden="1" x14ac:dyDescent="0.25">
      <c r="A633" t="s">
        <v>216</v>
      </c>
      <c r="B633" t="s">
        <v>74</v>
      </c>
      <c r="D633" t="s">
        <v>69</v>
      </c>
      <c r="E633" t="s">
        <v>65</v>
      </c>
      <c r="G633">
        <v>0.30875333300000002</v>
      </c>
      <c r="H633">
        <v>15.38</v>
      </c>
      <c r="I633">
        <v>4.9089999999999998</v>
      </c>
      <c r="J633">
        <v>2</v>
      </c>
      <c r="K633" s="4">
        <v>20.05</v>
      </c>
      <c r="L633" s="4">
        <v>2.7228151199724564E-3</v>
      </c>
      <c r="M633">
        <v>1.2712551513639402E-11</v>
      </c>
      <c r="N633">
        <v>3.9828690625335915E-11</v>
      </c>
    </row>
    <row r="634" spans="1:14" x14ac:dyDescent="0.25">
      <c r="A634" t="s">
        <v>216</v>
      </c>
      <c r="B634" t="s">
        <v>73</v>
      </c>
      <c r="D634" t="s">
        <v>69</v>
      </c>
      <c r="E634" t="s">
        <v>64</v>
      </c>
      <c r="G634">
        <v>0.295249333</v>
      </c>
      <c r="H634">
        <v>11.48</v>
      </c>
      <c r="I634">
        <v>4.9089999999999998</v>
      </c>
      <c r="J634">
        <v>2</v>
      </c>
      <c r="K634" s="4">
        <v>27.03</v>
      </c>
      <c r="L634" s="4">
        <v>3.4882682227212821E-3</v>
      </c>
      <c r="M634">
        <v>1.6286375505063396E-11</v>
      </c>
      <c r="N634">
        <v>3.8086696027322829E-11</v>
      </c>
    </row>
    <row r="635" spans="1:14" hidden="1" x14ac:dyDescent="0.25">
      <c r="A635" t="s">
        <v>216</v>
      </c>
      <c r="B635" t="s">
        <v>74</v>
      </c>
      <c r="D635" t="s">
        <v>66</v>
      </c>
      <c r="E635" t="s">
        <v>64</v>
      </c>
      <c r="G635">
        <v>0.27312333300000002</v>
      </c>
      <c r="H635">
        <v>1.27</v>
      </c>
      <c r="I635">
        <v>4.9089999999999998</v>
      </c>
      <c r="J635">
        <v>2</v>
      </c>
      <c r="K635" s="4">
        <v>53.54</v>
      </c>
      <c r="L635" s="4">
        <v>2.9168756648648164E-2</v>
      </c>
      <c r="M635">
        <v>1.3618600791687341E-10</v>
      </c>
      <c r="N635">
        <v>3.5232477093996584E-11</v>
      </c>
    </row>
    <row r="636" spans="1:14" hidden="1" x14ac:dyDescent="0.25">
      <c r="A636" t="s">
        <v>216</v>
      </c>
      <c r="B636" t="s">
        <v>60</v>
      </c>
      <c r="D636" t="s">
        <v>61</v>
      </c>
      <c r="E636" t="s">
        <v>64</v>
      </c>
      <c r="G636">
        <v>0.39862799999999998</v>
      </c>
      <c r="H636">
        <v>2.85</v>
      </c>
      <c r="I636">
        <v>4.9089999999999998</v>
      </c>
      <c r="J636">
        <v>2</v>
      </c>
      <c r="K636" s="4">
        <v>154.38999999999999</v>
      </c>
      <c r="L636" s="4">
        <v>1.2916293219909607E-2</v>
      </c>
      <c r="M636">
        <v>6.0304881414435977E-11</v>
      </c>
      <c r="N636">
        <v>3.5010982283793553E-11</v>
      </c>
    </row>
    <row r="637" spans="1:14" hidden="1" x14ac:dyDescent="0.25">
      <c r="A637" t="s">
        <v>216</v>
      </c>
      <c r="B637" t="s">
        <v>72</v>
      </c>
      <c r="D637" t="s">
        <v>66</v>
      </c>
      <c r="E637" t="s">
        <v>64</v>
      </c>
      <c r="G637">
        <v>0.26968733299999997</v>
      </c>
      <c r="H637">
        <v>0.96</v>
      </c>
      <c r="I637">
        <v>4.9089999999999998</v>
      </c>
      <c r="J637">
        <v>2</v>
      </c>
      <c r="K637" s="4">
        <v>32.29</v>
      </c>
      <c r="L637" s="4">
        <v>3.8102384035591699E-2</v>
      </c>
      <c r="M637">
        <v>1.7789622082377409E-10</v>
      </c>
      <c r="N637">
        <v>3.4789238539585071E-11</v>
      </c>
    </row>
    <row r="638" spans="1:14" hidden="1" x14ac:dyDescent="0.25">
      <c r="A638" t="s">
        <v>216</v>
      </c>
      <c r="B638" t="s">
        <v>60</v>
      </c>
      <c r="D638" t="s">
        <v>70</v>
      </c>
      <c r="E638" t="s">
        <v>65</v>
      </c>
      <c r="G638">
        <v>0.32348666700000001</v>
      </c>
      <c r="H638">
        <v>2.4700000000000002</v>
      </c>
      <c r="I638">
        <v>4.9089999999999998</v>
      </c>
      <c r="J638">
        <v>2</v>
      </c>
      <c r="K638" s="4">
        <v>232.79</v>
      </c>
      <c r="L638" s="4">
        <v>1.2094123160816381E-2</v>
      </c>
      <c r="M638">
        <v>5.6466251625535616E-11</v>
      </c>
      <c r="N638">
        <v>2.8411416075590341E-11</v>
      </c>
    </row>
    <row r="639" spans="1:14" hidden="1" x14ac:dyDescent="0.25">
      <c r="A639" t="s">
        <v>216</v>
      </c>
      <c r="B639" t="s">
        <v>60</v>
      </c>
      <c r="D639" t="s">
        <v>61</v>
      </c>
      <c r="E639" t="s">
        <v>65</v>
      </c>
      <c r="G639">
        <v>0.25765199999999999</v>
      </c>
      <c r="H639">
        <v>3.01</v>
      </c>
      <c r="I639">
        <v>4.9089999999999998</v>
      </c>
      <c r="J639">
        <v>2</v>
      </c>
      <c r="K639" s="4">
        <v>96.01</v>
      </c>
      <c r="L639" s="4">
        <v>7.9046378455044589E-3</v>
      </c>
      <c r="M639">
        <v>3.6905963636875765E-11</v>
      </c>
      <c r="N639">
        <v>2.2629242319616225E-11</v>
      </c>
    </row>
    <row r="640" spans="1:14" hidden="1" x14ac:dyDescent="0.25">
      <c r="A640" t="s">
        <v>216</v>
      </c>
      <c r="B640" t="s">
        <v>71</v>
      </c>
      <c r="D640" t="s">
        <v>61</v>
      </c>
      <c r="E640" t="s">
        <v>63</v>
      </c>
      <c r="G640">
        <v>0.115412</v>
      </c>
      <c r="H640">
        <v>3.29</v>
      </c>
      <c r="I640">
        <v>4.9089999999999998</v>
      </c>
      <c r="J640">
        <v>2</v>
      </c>
      <c r="K640" s="4">
        <v>35.56</v>
      </c>
      <c r="L640" s="4">
        <v>3.2394406235303451E-3</v>
      </c>
      <c r="M640">
        <v>1.5124624327200829E-11</v>
      </c>
      <c r="N640">
        <v>1.0136486868301227E-11</v>
      </c>
    </row>
    <row r="641" spans="1:14" hidden="1" x14ac:dyDescent="0.25">
      <c r="A641" t="s">
        <v>216</v>
      </c>
      <c r="B641" t="s">
        <v>74</v>
      </c>
      <c r="D641" t="s">
        <v>70</v>
      </c>
      <c r="E641" t="s">
        <v>65</v>
      </c>
      <c r="G641">
        <v>3.1118666999999999E-2</v>
      </c>
      <c r="H641">
        <v>2.57</v>
      </c>
      <c r="I641">
        <v>4.9089999999999998</v>
      </c>
      <c r="J641">
        <v>2</v>
      </c>
      <c r="K641" s="4">
        <v>178.21</v>
      </c>
      <c r="L641" s="4">
        <v>1.6422932069014567E-3</v>
      </c>
      <c r="M641">
        <v>7.6677027537022113E-12</v>
      </c>
      <c r="N641">
        <v>4.014258724183069E-12</v>
      </c>
    </row>
    <row r="642" spans="1:14" hidden="1" x14ac:dyDescent="0.25">
      <c r="A642" t="s">
        <v>212</v>
      </c>
      <c r="B642" t="s">
        <v>73</v>
      </c>
      <c r="D642" t="s">
        <v>66</v>
      </c>
      <c r="E642">
        <v>1</v>
      </c>
      <c r="F642" t="s">
        <v>94</v>
      </c>
      <c r="G642">
        <v>-2.5651448000000001</v>
      </c>
      <c r="H642">
        <v>0.62</v>
      </c>
      <c r="I642">
        <v>4.9089999999999998</v>
      </c>
      <c r="J642">
        <v>2</v>
      </c>
      <c r="K642" s="4">
        <v>8.0645161290322704</v>
      </c>
      <c r="L642" s="4">
        <v>-0.46641475358051648</v>
      </c>
      <c r="M642">
        <v>-2.1776438429920737E-9</v>
      </c>
      <c r="N642">
        <v>-2.7503344523428104E-10</v>
      </c>
    </row>
    <row r="643" spans="1:14" hidden="1" x14ac:dyDescent="0.25">
      <c r="A643" t="s">
        <v>216</v>
      </c>
      <c r="B643" t="s">
        <v>71</v>
      </c>
      <c r="D643" t="s">
        <v>70</v>
      </c>
      <c r="E643" t="s">
        <v>62</v>
      </c>
      <c r="G643">
        <v>3.9846667000000002E-2</v>
      </c>
      <c r="H643">
        <v>2.74</v>
      </c>
      <c r="I643">
        <v>4.9089999999999998</v>
      </c>
      <c r="J643">
        <v>2</v>
      </c>
      <c r="K643" s="4">
        <v>194.16</v>
      </c>
      <c r="L643" s="4">
        <v>1.3429393286152834E-3</v>
      </c>
      <c r="M643">
        <v>6.2700494313718967E-12</v>
      </c>
      <c r="N643">
        <v>3.4996812878303115E-12</v>
      </c>
    </row>
    <row r="644" spans="1:14" hidden="1" x14ac:dyDescent="0.25">
      <c r="A644" t="s">
        <v>216</v>
      </c>
      <c r="B644" t="s">
        <v>71</v>
      </c>
      <c r="D644" t="s">
        <v>66</v>
      </c>
      <c r="E644" t="s">
        <v>64</v>
      </c>
      <c r="G644">
        <v>3.6579332999999999E-2</v>
      </c>
      <c r="H644">
        <v>1.28</v>
      </c>
      <c r="I644">
        <v>4.9089999999999998</v>
      </c>
      <c r="J644">
        <v>2</v>
      </c>
      <c r="K644" s="4">
        <v>19.53</v>
      </c>
      <c r="L644" s="4">
        <v>2.6390083686804338E-3</v>
      </c>
      <c r="M644">
        <v>1.2321266172532075E-11</v>
      </c>
      <c r="N644">
        <v>3.212715563422501E-12</v>
      </c>
    </row>
    <row r="645" spans="1:14" hidden="1" x14ac:dyDescent="0.25">
      <c r="A645" t="s">
        <v>216</v>
      </c>
      <c r="B645" t="s">
        <v>60</v>
      </c>
      <c r="D645" t="s">
        <v>61</v>
      </c>
      <c r="E645" t="s">
        <v>63</v>
      </c>
      <c r="G645">
        <v>8.3600000000000005E-4</v>
      </c>
      <c r="H645">
        <v>3.74</v>
      </c>
      <c r="I645">
        <v>4.9089999999999998</v>
      </c>
      <c r="J645">
        <v>2</v>
      </c>
      <c r="K645" s="4">
        <v>100</v>
      </c>
      <c r="L645" s="4">
        <v>2.064189811813654E-5</v>
      </c>
      <c r="M645">
        <v>9.6374958123767708E-14</v>
      </c>
      <c r="N645">
        <v>7.3424800037256309E-14</v>
      </c>
    </row>
    <row r="646" spans="1:14" hidden="1" x14ac:dyDescent="0.25">
      <c r="A646" t="s">
        <v>216</v>
      </c>
      <c r="B646" t="s">
        <v>60</v>
      </c>
      <c r="D646" t="s">
        <v>66</v>
      </c>
      <c r="E646" t="s">
        <v>63</v>
      </c>
      <c r="G646">
        <v>-7.8156666999999999E-2</v>
      </c>
      <c r="H646">
        <v>1.55</v>
      </c>
      <c r="I646">
        <v>4.9089999999999998</v>
      </c>
      <c r="J646">
        <v>2</v>
      </c>
      <c r="K646" s="4">
        <v>258.70999999999998</v>
      </c>
      <c r="L646" s="4">
        <v>-4.6563893509237887E-3</v>
      </c>
      <c r="M646">
        <v>-2.1740216240528082E-11</v>
      </c>
      <c r="N646">
        <v>-6.8643990981500364E-12</v>
      </c>
    </row>
    <row r="647" spans="1:14" hidden="1" x14ac:dyDescent="0.25">
      <c r="A647" t="s">
        <v>216</v>
      </c>
      <c r="B647" t="s">
        <v>71</v>
      </c>
      <c r="D647" t="s">
        <v>66</v>
      </c>
      <c r="E647" t="s">
        <v>67</v>
      </c>
      <c r="G647">
        <v>-9.1476666999999998E-2</v>
      </c>
      <c r="H647">
        <v>1.41</v>
      </c>
      <c r="I647">
        <v>4.9089999999999998</v>
      </c>
      <c r="J647">
        <v>2</v>
      </c>
      <c r="K647" s="4">
        <v>57.45</v>
      </c>
      <c r="L647" s="4">
        <v>-5.9910945664076081E-3</v>
      </c>
      <c r="M647">
        <v>-2.7971821421100479E-11</v>
      </c>
      <c r="N647">
        <v>-8.0342774910881396E-12</v>
      </c>
    </row>
    <row r="648" spans="1:14" hidden="1" x14ac:dyDescent="0.25">
      <c r="A648" t="s">
        <v>212</v>
      </c>
      <c r="B648" t="s">
        <v>73</v>
      </c>
      <c r="D648" t="s">
        <v>66</v>
      </c>
      <c r="E648">
        <v>3</v>
      </c>
      <c r="F648" t="s">
        <v>94</v>
      </c>
      <c r="G648">
        <v>-2.6304647999999999</v>
      </c>
      <c r="H648">
        <v>0.77</v>
      </c>
      <c r="I648">
        <v>4.9089999999999998</v>
      </c>
      <c r="J648">
        <v>2</v>
      </c>
      <c r="K648" s="4">
        <v>9.0909090909091006</v>
      </c>
      <c r="L648" s="4">
        <v>-0.38511803124295912</v>
      </c>
      <c r="M648">
        <v>-1.7980775760702521E-9</v>
      </c>
      <c r="N648">
        <v>-2.8203702048769489E-10</v>
      </c>
    </row>
    <row r="649" spans="1:14" hidden="1" x14ac:dyDescent="0.25">
      <c r="A649" t="s">
        <v>216</v>
      </c>
      <c r="B649" t="s">
        <v>71</v>
      </c>
      <c r="D649" t="s">
        <v>66</v>
      </c>
      <c r="E649" t="s">
        <v>62</v>
      </c>
      <c r="G649">
        <v>-0.112172667</v>
      </c>
      <c r="H649">
        <v>1.02</v>
      </c>
      <c r="I649">
        <v>4.9089999999999998</v>
      </c>
      <c r="J649">
        <v>2</v>
      </c>
      <c r="K649" s="4">
        <v>41.18</v>
      </c>
      <c r="L649" s="4">
        <v>-1.0155512122165162E-2</v>
      </c>
      <c r="M649">
        <v>-4.7415070547176925E-11</v>
      </c>
      <c r="N649">
        <v>-9.8519804355511254E-12</v>
      </c>
    </row>
    <row r="650" spans="1:14" hidden="1" x14ac:dyDescent="0.25">
      <c r="A650" t="s">
        <v>216</v>
      </c>
      <c r="B650" t="s">
        <v>73</v>
      </c>
      <c r="D650" t="s">
        <v>61</v>
      </c>
      <c r="E650" t="s">
        <v>64</v>
      </c>
      <c r="G650">
        <v>-8.1500000000000003E-2</v>
      </c>
      <c r="H650">
        <v>0.26</v>
      </c>
      <c r="I650">
        <v>4.9089999999999998</v>
      </c>
      <c r="J650">
        <v>2</v>
      </c>
      <c r="K650" s="4">
        <v>80.77</v>
      </c>
      <c r="L650" s="4">
        <v>-4.2515480851653423E-2</v>
      </c>
      <c r="M650">
        <v>-1.9850052854828468E-10</v>
      </c>
      <c r="N650">
        <v>-1.0513370833683851E-11</v>
      </c>
    </row>
    <row r="651" spans="1:14" hidden="1" x14ac:dyDescent="0.25">
      <c r="A651" t="s">
        <v>216</v>
      </c>
      <c r="B651" t="s">
        <v>71</v>
      </c>
      <c r="D651" t="s">
        <v>70</v>
      </c>
      <c r="E651" t="s">
        <v>64</v>
      </c>
      <c r="G651">
        <v>-0.20653733299999999</v>
      </c>
      <c r="H651">
        <v>1.49</v>
      </c>
      <c r="I651">
        <v>4.9089999999999998</v>
      </c>
      <c r="J651">
        <v>2</v>
      </c>
      <c r="K651" s="4">
        <v>112.75</v>
      </c>
      <c r="L651" s="4">
        <v>-1.280050935206992E-2</v>
      </c>
      <c r="M651">
        <v>-5.9764298113879256E-11</v>
      </c>
      <c r="N651">
        <v>-1.8139907148030167E-11</v>
      </c>
    </row>
    <row r="652" spans="1:14" hidden="1" x14ac:dyDescent="0.25">
      <c r="A652" t="s">
        <v>216</v>
      </c>
      <c r="B652" t="s">
        <v>60</v>
      </c>
      <c r="D652" t="s">
        <v>70</v>
      </c>
      <c r="E652" t="s">
        <v>67</v>
      </c>
      <c r="G652">
        <v>-0.35876133300000002</v>
      </c>
      <c r="H652">
        <v>3.06</v>
      </c>
      <c r="I652">
        <v>4.9089999999999998</v>
      </c>
      <c r="J652">
        <v>2</v>
      </c>
      <c r="K652" s="4">
        <v>159.80000000000001</v>
      </c>
      <c r="L652" s="4">
        <v>-1.0826776146948623E-2</v>
      </c>
      <c r="M652">
        <v>-5.054913515248844E-11</v>
      </c>
      <c r="N652">
        <v>-3.1509544421799678E-11</v>
      </c>
    </row>
    <row r="653" spans="1:14" hidden="1" x14ac:dyDescent="0.25">
      <c r="A653" t="s">
        <v>216</v>
      </c>
      <c r="B653" t="s">
        <v>71</v>
      </c>
      <c r="D653" t="s">
        <v>70</v>
      </c>
      <c r="E653" t="s">
        <v>67</v>
      </c>
      <c r="G653">
        <v>-0.36688933299999998</v>
      </c>
      <c r="H653">
        <v>2.11</v>
      </c>
      <c r="I653">
        <v>4.9089999999999998</v>
      </c>
      <c r="J653">
        <v>2</v>
      </c>
      <c r="K653" s="4">
        <v>244.08</v>
      </c>
      <c r="L653" s="4">
        <v>-1.6057117479557275E-2</v>
      </c>
      <c r="M653">
        <v>-7.4969075800304975E-11</v>
      </c>
      <c r="N653">
        <v>-3.2223416161874813E-11</v>
      </c>
    </row>
    <row r="654" spans="1:14" hidden="1" x14ac:dyDescent="0.25">
      <c r="A654" t="s">
        <v>216</v>
      </c>
      <c r="B654" t="s">
        <v>74</v>
      </c>
      <c r="D654" t="s">
        <v>66</v>
      </c>
      <c r="E654" t="s">
        <v>63</v>
      </c>
      <c r="G654">
        <v>-0.25003666699999999</v>
      </c>
      <c r="H654">
        <v>0.78</v>
      </c>
      <c r="I654">
        <v>4.9089999999999998</v>
      </c>
      <c r="J654">
        <v>2</v>
      </c>
      <c r="K654" s="4">
        <v>33.33</v>
      </c>
      <c r="L654" s="4">
        <v>-4.3478237742534738E-2</v>
      </c>
      <c r="M654">
        <v>-2.0299554419612042E-10</v>
      </c>
      <c r="N654">
        <v>-3.225433376919412E-11</v>
      </c>
    </row>
    <row r="655" spans="1:14" hidden="1" x14ac:dyDescent="0.25">
      <c r="A655" t="s">
        <v>216</v>
      </c>
      <c r="B655" t="s">
        <v>73</v>
      </c>
      <c r="D655" t="s">
        <v>61</v>
      </c>
      <c r="E655" t="s">
        <v>65</v>
      </c>
      <c r="G655">
        <v>-0.33427600000000002</v>
      </c>
      <c r="H655">
        <v>2.63</v>
      </c>
      <c r="I655">
        <v>4.9089999999999998</v>
      </c>
      <c r="J655">
        <v>2</v>
      </c>
      <c r="K655" s="4">
        <v>70.72</v>
      </c>
      <c r="L655" s="4">
        <v>-1.7239008458622768E-2</v>
      </c>
      <c r="M655">
        <v>-8.0487206592463836E-11</v>
      </c>
      <c r="N655">
        <v>-4.3121074218411058E-11</v>
      </c>
    </row>
    <row r="656" spans="1:14" hidden="1" x14ac:dyDescent="0.25">
      <c r="A656" t="s">
        <v>216</v>
      </c>
      <c r="B656" t="s">
        <v>60</v>
      </c>
      <c r="D656" t="s">
        <v>66</v>
      </c>
      <c r="E656" t="s">
        <v>67</v>
      </c>
      <c r="G656">
        <v>-0.33501266699999999</v>
      </c>
      <c r="H656">
        <v>2.12</v>
      </c>
      <c r="I656">
        <v>4.9089999999999998</v>
      </c>
      <c r="J656">
        <v>2</v>
      </c>
      <c r="K656" s="4">
        <v>65.09</v>
      </c>
      <c r="L656" s="4">
        <v>-2.1773468951698679E-2</v>
      </c>
      <c r="M656">
        <v>-1.0165814918858599E-10</v>
      </c>
      <c r="N656">
        <v>-4.3902072984274249E-11</v>
      </c>
    </row>
    <row r="657" spans="1:14" hidden="1" x14ac:dyDescent="0.25">
      <c r="A657" t="s">
        <v>216</v>
      </c>
      <c r="B657" t="s">
        <v>71</v>
      </c>
      <c r="D657" t="s">
        <v>66</v>
      </c>
      <c r="E657" t="s">
        <v>63</v>
      </c>
      <c r="G657">
        <v>-0.51503666699999995</v>
      </c>
      <c r="H657">
        <v>0.85</v>
      </c>
      <c r="I657">
        <v>4.9089999999999998</v>
      </c>
      <c r="J657">
        <v>2</v>
      </c>
      <c r="K657" s="4">
        <v>29.41</v>
      </c>
      <c r="L657" s="4">
        <v>-5.5954391617466417E-2</v>
      </c>
      <c r="M657">
        <v>-2.6124545902278893E-10</v>
      </c>
      <c r="N657">
        <v>-4.5235005127188961E-11</v>
      </c>
    </row>
    <row r="658" spans="1:14" hidden="1" x14ac:dyDescent="0.25">
      <c r="A658" t="s">
        <v>216</v>
      </c>
      <c r="B658" t="s">
        <v>60</v>
      </c>
      <c r="D658" t="s">
        <v>68</v>
      </c>
      <c r="E658" t="s">
        <v>64</v>
      </c>
      <c r="G658">
        <v>-0.54374800000000001</v>
      </c>
      <c r="H658">
        <v>2.36</v>
      </c>
      <c r="I658">
        <v>4.9089999999999998</v>
      </c>
      <c r="J658">
        <v>2</v>
      </c>
      <c r="K658" s="4">
        <v>120.76</v>
      </c>
      <c r="L658" s="4">
        <v>-2.127652139886136E-2</v>
      </c>
      <c r="M658">
        <v>-9.9337950759143801E-11</v>
      </c>
      <c r="N658">
        <v>-4.7756684414662737E-11</v>
      </c>
    </row>
    <row r="659" spans="1:14" hidden="1" x14ac:dyDescent="0.25">
      <c r="A659" t="s">
        <v>216</v>
      </c>
      <c r="B659" t="s">
        <v>71</v>
      </c>
      <c r="D659" t="s">
        <v>66</v>
      </c>
      <c r="E659" t="s">
        <v>65</v>
      </c>
      <c r="G659">
        <v>-0.36632466699999999</v>
      </c>
      <c r="H659">
        <v>1.1100000000000001</v>
      </c>
      <c r="I659">
        <v>4.9089999999999998</v>
      </c>
      <c r="J659">
        <v>2</v>
      </c>
      <c r="K659" s="4">
        <v>21.62</v>
      </c>
      <c r="L659" s="4">
        <v>-4.5472145280958116E-2</v>
      </c>
      <c r="M659">
        <v>-2.1230489910226537E-10</v>
      </c>
      <c r="N659">
        <v>-4.800538561896814E-11</v>
      </c>
    </row>
    <row r="660" spans="1:14" hidden="1" x14ac:dyDescent="0.25">
      <c r="A660" t="s">
        <v>216</v>
      </c>
      <c r="B660" t="s">
        <v>60</v>
      </c>
      <c r="D660" t="s">
        <v>70</v>
      </c>
      <c r="E660" t="s">
        <v>63</v>
      </c>
      <c r="G660">
        <v>-0.63994533300000001</v>
      </c>
      <c r="H660">
        <v>3.02</v>
      </c>
      <c r="I660">
        <v>4.9089999999999998</v>
      </c>
      <c r="J660">
        <v>2</v>
      </c>
      <c r="K660" s="4">
        <v>192.38</v>
      </c>
      <c r="L660" s="4">
        <v>-1.9568200436072707E-2</v>
      </c>
      <c r="M660">
        <v>-9.1361971015979865E-11</v>
      </c>
      <c r="N660">
        <v>-5.620557190227322E-11</v>
      </c>
    </row>
    <row r="661" spans="1:14" hidden="1" x14ac:dyDescent="0.25">
      <c r="A661" t="s">
        <v>216</v>
      </c>
      <c r="B661" t="s">
        <v>72</v>
      </c>
      <c r="D661" t="s">
        <v>61</v>
      </c>
      <c r="E661" t="s">
        <v>64</v>
      </c>
      <c r="G661">
        <v>-0.45489600000000002</v>
      </c>
      <c r="H661">
        <v>1.1499999999999999</v>
      </c>
      <c r="I661">
        <v>4.9089999999999998</v>
      </c>
      <c r="J661">
        <v>2</v>
      </c>
      <c r="K661" s="4">
        <v>297.39</v>
      </c>
      <c r="L661" s="4">
        <v>-5.3650912415560116E-2</v>
      </c>
      <c r="M661">
        <v>-2.5049074497700866E-10</v>
      </c>
      <c r="N661">
        <v>-5.868086305226317E-11</v>
      </c>
    </row>
    <row r="662" spans="1:14" hidden="1" x14ac:dyDescent="0.25">
      <c r="A662" t="s">
        <v>216</v>
      </c>
      <c r="B662" t="s">
        <v>72</v>
      </c>
      <c r="D662" t="s">
        <v>68</v>
      </c>
      <c r="E662" t="s">
        <v>64</v>
      </c>
      <c r="G662">
        <v>-0.45947199999999999</v>
      </c>
      <c r="H662">
        <v>2.37</v>
      </c>
      <c r="I662">
        <v>4.9089999999999998</v>
      </c>
      <c r="J662">
        <v>2</v>
      </c>
      <c r="K662" s="4">
        <v>68.78</v>
      </c>
      <c r="L662" s="4">
        <v>-2.6295022052995953E-2</v>
      </c>
      <c r="M662">
        <v>-1.227688284632328E-10</v>
      </c>
      <c r="N662">
        <v>-5.9271159799931095E-11</v>
      </c>
    </row>
    <row r="663" spans="1:14" hidden="1" x14ac:dyDescent="0.25">
      <c r="A663" t="s">
        <v>216</v>
      </c>
      <c r="B663" t="s">
        <v>60</v>
      </c>
      <c r="D663" t="s">
        <v>66</v>
      </c>
      <c r="E663" t="s">
        <v>64</v>
      </c>
      <c r="G663">
        <v>-0.50566066700000001</v>
      </c>
      <c r="H663">
        <v>1.78</v>
      </c>
      <c r="I663">
        <v>4.9089999999999998</v>
      </c>
      <c r="J663">
        <v>2</v>
      </c>
      <c r="K663" s="4">
        <v>89.33</v>
      </c>
      <c r="L663" s="4">
        <v>-3.9141857361004631E-2</v>
      </c>
      <c r="M663">
        <v>-1.8274941783279454E-10</v>
      </c>
      <c r="N663">
        <v>-6.6264812332934275E-11</v>
      </c>
    </row>
    <row r="664" spans="1:14" hidden="1" x14ac:dyDescent="0.25">
      <c r="A664" t="s">
        <v>216</v>
      </c>
      <c r="B664" t="s">
        <v>73</v>
      </c>
      <c r="D664" t="s">
        <v>70</v>
      </c>
      <c r="E664" t="s">
        <v>65</v>
      </c>
      <c r="G664">
        <v>-0.52800133299999996</v>
      </c>
      <c r="H664">
        <v>1.49</v>
      </c>
      <c r="I664">
        <v>4.9089999999999998</v>
      </c>
      <c r="J664">
        <v>2</v>
      </c>
      <c r="K664" s="4">
        <v>239.6</v>
      </c>
      <c r="L664" s="4">
        <v>-4.806307857150191E-2</v>
      </c>
      <c r="M664">
        <v>-2.2440170754248526E-10</v>
      </c>
      <c r="N664">
        <v>-6.8111335147342244E-11</v>
      </c>
    </row>
    <row r="665" spans="1:14" hidden="1" x14ac:dyDescent="0.25">
      <c r="A665" t="s">
        <v>216</v>
      </c>
      <c r="B665" t="s">
        <v>60</v>
      </c>
      <c r="D665" t="s">
        <v>66</v>
      </c>
      <c r="E665" t="s">
        <v>62</v>
      </c>
      <c r="G665">
        <v>-0.79453266700000003</v>
      </c>
      <c r="H665">
        <v>1.59</v>
      </c>
      <c r="I665">
        <v>4.9089999999999998</v>
      </c>
      <c r="J665">
        <v>2</v>
      </c>
      <c r="K665" s="4">
        <v>264.77999999999997</v>
      </c>
      <c r="L665" s="4">
        <v>-4.6145524691107297E-2</v>
      </c>
      <c r="M665">
        <v>-2.1544884023031086E-10</v>
      </c>
      <c r="N665">
        <v>-6.9782777748257149E-11</v>
      </c>
    </row>
    <row r="666" spans="1:14" hidden="1" x14ac:dyDescent="0.25">
      <c r="A666" t="s">
        <v>216</v>
      </c>
      <c r="B666" t="s">
        <v>74</v>
      </c>
      <c r="D666" t="s">
        <v>61</v>
      </c>
      <c r="E666" t="s">
        <v>63</v>
      </c>
      <c r="G666">
        <v>-0.54373199999999999</v>
      </c>
      <c r="H666">
        <v>0.88</v>
      </c>
      <c r="I666">
        <v>4.9089999999999998</v>
      </c>
      <c r="J666">
        <v>2</v>
      </c>
      <c r="K666" s="4">
        <v>139.07</v>
      </c>
      <c r="L666" s="4">
        <v>-8.3804059299388126E-2</v>
      </c>
      <c r="M666">
        <v>-3.9127277246291323E-10</v>
      </c>
      <c r="N666">
        <v>-7.0140566259393701E-11</v>
      </c>
    </row>
    <row r="667" spans="1:14" hidden="1" x14ac:dyDescent="0.25">
      <c r="A667" t="s">
        <v>216</v>
      </c>
      <c r="B667" t="s">
        <v>60</v>
      </c>
      <c r="D667" t="s">
        <v>70</v>
      </c>
      <c r="E667" t="s">
        <v>64</v>
      </c>
      <c r="G667">
        <v>-0.61204133299999997</v>
      </c>
      <c r="H667">
        <v>3.12</v>
      </c>
      <c r="I667">
        <v>4.9089999999999998</v>
      </c>
      <c r="J667">
        <v>2</v>
      </c>
      <c r="K667" s="4">
        <v>179.49</v>
      </c>
      <c r="L667" s="4">
        <v>-2.7028902858266687E-2</v>
      </c>
      <c r="M667">
        <v>-1.2619524455496135E-10</v>
      </c>
      <c r="N667">
        <v>-8.0205574050005993E-11</v>
      </c>
    </row>
    <row r="668" spans="1:14" hidden="1" x14ac:dyDescent="0.25">
      <c r="A668" t="s">
        <v>90</v>
      </c>
      <c r="B668" t="s">
        <v>232</v>
      </c>
      <c r="C668">
        <v>3</v>
      </c>
      <c r="D668" t="s">
        <v>152</v>
      </c>
      <c r="E668">
        <v>4</v>
      </c>
      <c r="G668">
        <v>-1.0089733329999999</v>
      </c>
      <c r="H668">
        <v>0.68</v>
      </c>
      <c r="I668">
        <v>4.9089999999999998</v>
      </c>
      <c r="J668">
        <v>2</v>
      </c>
      <c r="K668" s="4">
        <v>2.9411764709999999</v>
      </c>
      <c r="L668" s="4">
        <v>-0.13999926529662823</v>
      </c>
      <c r="M668">
        <v>-6.536425697434275E-10</v>
      </c>
      <c r="N668">
        <v>-9.0543277128851258E-11</v>
      </c>
    </row>
    <row r="669" spans="1:14" hidden="1" x14ac:dyDescent="0.25">
      <c r="A669" t="s">
        <v>216</v>
      </c>
      <c r="B669" t="s">
        <v>73</v>
      </c>
      <c r="D669" t="s">
        <v>68</v>
      </c>
      <c r="E669" t="s">
        <v>64</v>
      </c>
      <c r="G669">
        <v>-0.98037200000000002</v>
      </c>
      <c r="H669">
        <v>0.73</v>
      </c>
      <c r="I669">
        <v>4.9089999999999998</v>
      </c>
      <c r="J669">
        <v>2</v>
      </c>
      <c r="K669" s="4">
        <v>91.78</v>
      </c>
      <c r="L669" s="4">
        <v>-0.18215071213226763</v>
      </c>
      <c r="M669">
        <v>-8.5044345987434436E-10</v>
      </c>
      <c r="N669">
        <v>-1.2646643424491169E-10</v>
      </c>
    </row>
    <row r="670" spans="1:14" hidden="1" x14ac:dyDescent="0.25">
      <c r="A670" t="s">
        <v>90</v>
      </c>
      <c r="B670" t="s">
        <v>233</v>
      </c>
      <c r="C670">
        <v>3</v>
      </c>
      <c r="D670" t="s">
        <v>152</v>
      </c>
      <c r="E670">
        <v>1</v>
      </c>
      <c r="G670">
        <v>-1.777301333</v>
      </c>
      <c r="H670">
        <v>0.62</v>
      </c>
      <c r="I670">
        <v>4.9089999999999998</v>
      </c>
      <c r="J670">
        <v>2</v>
      </c>
      <c r="K670" s="4">
        <v>24.19354839</v>
      </c>
      <c r="L670" s="4">
        <v>-0.22217447519835681</v>
      </c>
      <c r="M670">
        <v>-1.0373104072536081E-9</v>
      </c>
      <c r="N670">
        <v>-1.3101088867330149E-10</v>
      </c>
    </row>
    <row r="671" spans="1:14" hidden="1" x14ac:dyDescent="0.25">
      <c r="A671" t="s">
        <v>90</v>
      </c>
      <c r="B671" t="s">
        <v>234</v>
      </c>
      <c r="C671">
        <v>1</v>
      </c>
      <c r="D671" t="s">
        <v>152</v>
      </c>
      <c r="E671">
        <v>4</v>
      </c>
      <c r="G671">
        <v>-1.4070053330000001</v>
      </c>
      <c r="H671">
        <v>1.3</v>
      </c>
      <c r="I671">
        <v>4.9089999999999998</v>
      </c>
      <c r="J671">
        <v>2</v>
      </c>
      <c r="K671" s="4">
        <v>1.538461538</v>
      </c>
      <c r="L671" s="4">
        <v>-0.10676097408738112</v>
      </c>
      <c r="M671">
        <v>-4.9845631191657381E-10</v>
      </c>
      <c r="N671">
        <v>-1.320010603975445E-10</v>
      </c>
    </row>
    <row r="672" spans="1:14" hidden="1" x14ac:dyDescent="0.25">
      <c r="A672" t="s">
        <v>90</v>
      </c>
      <c r="B672" t="s">
        <v>233</v>
      </c>
      <c r="C672">
        <v>2</v>
      </c>
      <c r="D672" t="s">
        <v>152</v>
      </c>
      <c r="E672">
        <v>1</v>
      </c>
      <c r="G672">
        <v>-1.8450453330000001</v>
      </c>
      <c r="H672">
        <v>0.34</v>
      </c>
      <c r="I672">
        <v>4.9089999999999998</v>
      </c>
      <c r="J672">
        <v>2</v>
      </c>
      <c r="K672" s="4">
        <v>8.8235294119999992</v>
      </c>
      <c r="L672" s="4">
        <v>-0.42058415789358028</v>
      </c>
      <c r="M672">
        <v>-1.9636653747893372E-9</v>
      </c>
      <c r="N672">
        <v>-1.3600452789333361E-10</v>
      </c>
    </row>
    <row r="673" spans="1:14" hidden="1" x14ac:dyDescent="0.25">
      <c r="A673" t="s">
        <v>90</v>
      </c>
      <c r="B673" t="s">
        <v>233</v>
      </c>
      <c r="C673">
        <v>2</v>
      </c>
      <c r="D673" t="s">
        <v>152</v>
      </c>
      <c r="E673">
        <v>3</v>
      </c>
      <c r="G673">
        <v>-1.900757333</v>
      </c>
      <c r="H673">
        <v>0.74</v>
      </c>
      <c r="I673">
        <v>4.9089999999999998</v>
      </c>
      <c r="J673">
        <v>2</v>
      </c>
      <c r="K673" s="4">
        <v>8.1081081079999997</v>
      </c>
      <c r="L673" s="4">
        <v>-0.19907638267663116</v>
      </c>
      <c r="M673">
        <v>-9.2946772307892327E-10</v>
      </c>
      <c r="N673">
        <v>-1.4011124772426223E-10</v>
      </c>
    </row>
    <row r="674" spans="1:14" hidden="1" x14ac:dyDescent="0.25">
      <c r="A674" t="s">
        <v>90</v>
      </c>
      <c r="B674" t="s">
        <v>233</v>
      </c>
      <c r="C674">
        <v>1</v>
      </c>
      <c r="D674" t="s">
        <v>152</v>
      </c>
      <c r="E674">
        <v>4</v>
      </c>
      <c r="G674">
        <v>-1.9594693329999999</v>
      </c>
      <c r="H674">
        <v>0.89</v>
      </c>
      <c r="I674">
        <v>4.9089999999999998</v>
      </c>
      <c r="J674">
        <v>2</v>
      </c>
      <c r="K674" s="4">
        <v>19.101123600000001</v>
      </c>
      <c r="L674" s="4">
        <v>-0.17063701689396479</v>
      </c>
      <c r="M674">
        <v>-7.9668716817623216E-10</v>
      </c>
      <c r="N674">
        <v>-1.444391076954261E-10</v>
      </c>
    </row>
    <row r="675" spans="1:14" hidden="1" x14ac:dyDescent="0.25">
      <c r="A675" t="s">
        <v>90</v>
      </c>
      <c r="B675" t="s">
        <v>233</v>
      </c>
      <c r="C675">
        <v>2</v>
      </c>
      <c r="D675" t="s">
        <v>152</v>
      </c>
      <c r="E675">
        <v>4</v>
      </c>
      <c r="G675">
        <v>-2.0111813330000001</v>
      </c>
      <c r="H675">
        <v>0.99</v>
      </c>
      <c r="I675">
        <v>4.9089999999999998</v>
      </c>
      <c r="J675">
        <v>2</v>
      </c>
      <c r="K675" s="4">
        <v>21.212121209999999</v>
      </c>
      <c r="L675" s="4">
        <v>-0.15744933136883096</v>
      </c>
      <c r="M675">
        <v>-7.351151832279348E-10</v>
      </c>
      <c r="N675">
        <v>-1.4825097400604107E-10</v>
      </c>
    </row>
    <row r="676" spans="1:14" hidden="1" x14ac:dyDescent="0.25">
      <c r="A676" t="s">
        <v>90</v>
      </c>
      <c r="B676" t="s">
        <v>233</v>
      </c>
      <c r="C676">
        <v>2</v>
      </c>
      <c r="D676" t="s">
        <v>152</v>
      </c>
      <c r="E676">
        <v>2</v>
      </c>
      <c r="G676">
        <v>-2.1151253329999999</v>
      </c>
      <c r="H676">
        <v>0.22</v>
      </c>
      <c r="I676">
        <v>4.9089999999999998</v>
      </c>
      <c r="J676">
        <v>2</v>
      </c>
      <c r="K676" s="4">
        <v>45.454545449999998</v>
      </c>
      <c r="L676" s="4">
        <v>-0.74514057380104293</v>
      </c>
      <c r="M676">
        <v>-3.4789868250196894E-9</v>
      </c>
      <c r="N676">
        <v>-1.5591303758491174E-10</v>
      </c>
    </row>
    <row r="677" spans="1:14" hidden="1" x14ac:dyDescent="0.25">
      <c r="A677" t="s">
        <v>90</v>
      </c>
      <c r="B677" t="s">
        <v>233</v>
      </c>
      <c r="C677">
        <v>3</v>
      </c>
      <c r="D677" t="s">
        <v>152</v>
      </c>
      <c r="E677">
        <v>3</v>
      </c>
      <c r="G677">
        <v>-2.1703893330000001</v>
      </c>
      <c r="H677">
        <v>0.61</v>
      </c>
      <c r="I677">
        <v>4.9089999999999998</v>
      </c>
      <c r="J677">
        <v>2</v>
      </c>
      <c r="K677" s="4">
        <v>4.9180327869999996</v>
      </c>
      <c r="L677" s="4">
        <v>-0.27576084243877563</v>
      </c>
      <c r="M677">
        <v>-1.2874997972623995E-9</v>
      </c>
      <c r="N677">
        <v>-1.5998673382156525E-10</v>
      </c>
    </row>
    <row r="678" spans="1:14" hidden="1" x14ac:dyDescent="0.25">
      <c r="A678" t="s">
        <v>90</v>
      </c>
      <c r="B678" t="s">
        <v>233</v>
      </c>
      <c r="C678">
        <v>1</v>
      </c>
      <c r="D678" t="s">
        <v>152</v>
      </c>
      <c r="E678">
        <v>2</v>
      </c>
      <c r="G678">
        <v>-2.1981493329999999</v>
      </c>
      <c r="H678">
        <v>0.54</v>
      </c>
      <c r="I678">
        <v>4.9089999999999998</v>
      </c>
      <c r="J678">
        <v>2</v>
      </c>
      <c r="K678" s="4">
        <v>3.703703704</v>
      </c>
      <c r="L678" s="4">
        <v>-0.31549190414933515</v>
      </c>
      <c r="M678">
        <v>-1.4730001512828308E-9</v>
      </c>
      <c r="N678">
        <v>-1.62033017252542E-10</v>
      </c>
    </row>
    <row r="679" spans="1:14" hidden="1" x14ac:dyDescent="0.25">
      <c r="A679" t="s">
        <v>90</v>
      </c>
      <c r="B679" t="s">
        <v>233</v>
      </c>
      <c r="C679">
        <v>3</v>
      </c>
      <c r="D679" t="s">
        <v>152</v>
      </c>
      <c r="E679">
        <v>4</v>
      </c>
      <c r="G679">
        <v>-2.2083653330000002</v>
      </c>
      <c r="H679">
        <v>0.38</v>
      </c>
      <c r="I679">
        <v>4.9089999999999998</v>
      </c>
      <c r="J679">
        <v>2</v>
      </c>
      <c r="K679" s="4">
        <v>18.421052629999998</v>
      </c>
      <c r="L679" s="4">
        <v>-0.45041423769436506</v>
      </c>
      <c r="M679">
        <v>-2.1029390343712217E-9</v>
      </c>
      <c r="N679">
        <v>-1.6278607314342313E-10</v>
      </c>
    </row>
    <row r="680" spans="1:14" hidden="1" x14ac:dyDescent="0.25">
      <c r="A680" t="s">
        <v>90</v>
      </c>
      <c r="B680" t="s">
        <v>233</v>
      </c>
      <c r="C680">
        <v>3</v>
      </c>
      <c r="D680" t="s">
        <v>152</v>
      </c>
      <c r="E680">
        <v>2</v>
      </c>
      <c r="G680">
        <v>-2.2646773329999998</v>
      </c>
      <c r="H680">
        <v>0.54</v>
      </c>
      <c r="I680">
        <v>4.9089999999999998</v>
      </c>
      <c r="J680">
        <v>2</v>
      </c>
      <c r="K680" s="4">
        <v>35.185185189999999</v>
      </c>
      <c r="L680" s="4">
        <v>-0.32504041165250896</v>
      </c>
      <c r="M680">
        <v>-1.517581177964399E-9</v>
      </c>
      <c r="N680">
        <v>-1.6693702100239877E-10</v>
      </c>
    </row>
    <row r="681" spans="1:14" hidden="1" x14ac:dyDescent="0.25">
      <c r="A681" t="s">
        <v>90</v>
      </c>
      <c r="B681" t="s">
        <v>233</v>
      </c>
      <c r="C681">
        <v>1</v>
      </c>
      <c r="D681" t="s">
        <v>152</v>
      </c>
      <c r="E681">
        <v>1</v>
      </c>
      <c r="G681">
        <v>-2.2863413330000002</v>
      </c>
      <c r="H681">
        <v>0.52</v>
      </c>
      <c r="I681">
        <v>4.9089999999999998</v>
      </c>
      <c r="J681">
        <v>2</v>
      </c>
      <c r="K681" s="4">
        <v>1.923076923</v>
      </c>
      <c r="L681" s="4">
        <v>-0.34077090679581168</v>
      </c>
      <c r="M681">
        <v>-1.5910252867389649E-9</v>
      </c>
      <c r="N681">
        <v>-1.6853394766841758E-10</v>
      </c>
    </row>
    <row r="682" spans="1:14" hidden="1" x14ac:dyDescent="0.25">
      <c r="A682" t="s">
        <v>90</v>
      </c>
      <c r="B682" t="s">
        <v>234</v>
      </c>
      <c r="C682">
        <v>2</v>
      </c>
      <c r="D682" t="s">
        <v>152</v>
      </c>
      <c r="E682">
        <v>1</v>
      </c>
      <c r="G682">
        <v>-1.8497013330000001</v>
      </c>
      <c r="H682">
        <v>1.06</v>
      </c>
      <c r="I682">
        <v>4.9089999999999998</v>
      </c>
      <c r="J682">
        <v>2</v>
      </c>
      <c r="K682" s="4">
        <v>2.8301886789999999</v>
      </c>
      <c r="L682" s="4">
        <v>-0.17212972728033943</v>
      </c>
      <c r="M682">
        <v>-8.0365648369917665E-10</v>
      </c>
      <c r="N682">
        <v>-1.735334839521547E-10</v>
      </c>
    </row>
    <row r="683" spans="1:14" hidden="1" x14ac:dyDescent="0.25">
      <c r="A683" t="s">
        <v>90</v>
      </c>
      <c r="B683" t="s">
        <v>232</v>
      </c>
      <c r="C683">
        <v>1</v>
      </c>
      <c r="D683" t="s">
        <v>152</v>
      </c>
      <c r="E683">
        <v>3</v>
      </c>
      <c r="G683">
        <v>-2.032365333</v>
      </c>
      <c r="H683">
        <v>0.61</v>
      </c>
      <c r="I683">
        <v>4.9089999999999998</v>
      </c>
      <c r="J683">
        <v>2</v>
      </c>
      <c r="K683" s="4">
        <v>9.8360655739999991</v>
      </c>
      <c r="L683" s="4">
        <v>-0.31435974261875216</v>
      </c>
      <c r="M683">
        <v>-1.4677142023126921E-9</v>
      </c>
      <c r="N683">
        <v>-1.8238045699954003E-10</v>
      </c>
    </row>
    <row r="684" spans="1:14" hidden="1" x14ac:dyDescent="0.25">
      <c r="A684" t="s">
        <v>90</v>
      </c>
      <c r="B684" t="s">
        <v>234</v>
      </c>
      <c r="C684">
        <v>1</v>
      </c>
      <c r="D684" t="s">
        <v>152</v>
      </c>
      <c r="E684">
        <v>1</v>
      </c>
      <c r="G684">
        <v>-1.9567573330000001</v>
      </c>
      <c r="H684">
        <v>0.63</v>
      </c>
      <c r="I684">
        <v>4.9089999999999998</v>
      </c>
      <c r="J684">
        <v>2</v>
      </c>
      <c r="K684" s="4">
        <v>3.1746031750000001</v>
      </c>
      <c r="L684" s="4">
        <v>-0.30637728053326846</v>
      </c>
      <c r="M684">
        <v>-1.430444885081777E-9</v>
      </c>
      <c r="N684">
        <v>-1.8357715982919526E-10</v>
      </c>
    </row>
    <row r="685" spans="1:14" hidden="1" x14ac:dyDescent="0.25">
      <c r="A685" t="s">
        <v>90</v>
      </c>
      <c r="B685" t="s">
        <v>234</v>
      </c>
      <c r="C685">
        <v>3</v>
      </c>
      <c r="D685" t="s">
        <v>152</v>
      </c>
      <c r="E685">
        <v>3</v>
      </c>
      <c r="G685">
        <v>-1.984901333</v>
      </c>
      <c r="H685">
        <v>1.57</v>
      </c>
      <c r="I685">
        <v>4.9089999999999998</v>
      </c>
      <c r="J685">
        <v>2</v>
      </c>
      <c r="K685" s="4">
        <v>7.0063694270000001</v>
      </c>
      <c r="L685" s="4">
        <v>-0.12470946248888087</v>
      </c>
      <c r="M685">
        <v>-5.8225600941433599E-10</v>
      </c>
      <c r="N685">
        <v>-1.8621754629873855E-10</v>
      </c>
    </row>
    <row r="686" spans="1:14" hidden="1" x14ac:dyDescent="0.25">
      <c r="A686" t="s">
        <v>90</v>
      </c>
      <c r="B686" t="s">
        <v>232</v>
      </c>
      <c r="C686">
        <v>1</v>
      </c>
      <c r="D686" t="s">
        <v>152</v>
      </c>
      <c r="E686">
        <v>4</v>
      </c>
      <c r="G686">
        <v>-2.0841253329999998</v>
      </c>
      <c r="H686">
        <v>0.76</v>
      </c>
      <c r="I686">
        <v>4.9089999999999998</v>
      </c>
      <c r="J686">
        <v>2</v>
      </c>
      <c r="K686" s="4">
        <v>7.8947368420000004</v>
      </c>
      <c r="L686" s="4">
        <v>-0.25874098163752185</v>
      </c>
      <c r="M686">
        <v>-1.2080357691674258E-9</v>
      </c>
      <c r="N686">
        <v>-1.8702529732475935E-10</v>
      </c>
    </row>
    <row r="687" spans="1:14" hidden="1" x14ac:dyDescent="0.25">
      <c r="A687" t="s">
        <v>90</v>
      </c>
      <c r="B687" t="s">
        <v>234</v>
      </c>
      <c r="C687">
        <v>2</v>
      </c>
      <c r="D687" t="s">
        <v>152</v>
      </c>
      <c r="E687">
        <v>2</v>
      </c>
      <c r="G687">
        <v>-2.0046773330000001</v>
      </c>
      <c r="H687">
        <v>1.02</v>
      </c>
      <c r="I687">
        <v>4.9089999999999998</v>
      </c>
      <c r="J687">
        <v>2</v>
      </c>
      <c r="K687" s="4">
        <v>3.9215686270000001</v>
      </c>
      <c r="L687" s="4">
        <v>-0.19386724756515283</v>
      </c>
      <c r="M687">
        <v>-9.0514679215694199E-10</v>
      </c>
      <c r="N687">
        <v>-1.8807287186801403E-10</v>
      </c>
    </row>
    <row r="688" spans="1:14" hidden="1" x14ac:dyDescent="0.25">
      <c r="A688" t="s">
        <v>90</v>
      </c>
      <c r="B688" t="s">
        <v>232</v>
      </c>
      <c r="C688">
        <v>3</v>
      </c>
      <c r="D688" t="s">
        <v>152</v>
      </c>
      <c r="E688">
        <v>1</v>
      </c>
      <c r="G688">
        <v>-2.110509333</v>
      </c>
      <c r="H688">
        <v>1.19</v>
      </c>
      <c r="I688">
        <v>4.9089999999999998</v>
      </c>
      <c r="J688">
        <v>2</v>
      </c>
      <c r="K688" s="4">
        <v>4.2016806720000002</v>
      </c>
      <c r="L688" s="4">
        <v>-0.16733827848730212</v>
      </c>
      <c r="M688">
        <v>-7.8128568842936489E-10</v>
      </c>
      <c r="N688">
        <v>-1.8939294545344148E-10</v>
      </c>
    </row>
    <row r="689" spans="1:14" hidden="1" x14ac:dyDescent="0.25">
      <c r="A689" t="s">
        <v>90</v>
      </c>
      <c r="B689" t="s">
        <v>233</v>
      </c>
      <c r="C689">
        <v>1</v>
      </c>
      <c r="D689" t="s">
        <v>152</v>
      </c>
      <c r="E689">
        <v>3</v>
      </c>
      <c r="G689">
        <v>-2.654461333</v>
      </c>
      <c r="H689">
        <v>1.35</v>
      </c>
      <c r="I689">
        <v>4.9089999999999998</v>
      </c>
      <c r="J689">
        <v>2</v>
      </c>
      <c r="K689" s="4">
        <v>28.148148150000001</v>
      </c>
      <c r="L689" s="4">
        <v>-0.15239384292349212</v>
      </c>
      <c r="M689">
        <v>-7.1151161322549236E-10</v>
      </c>
      <c r="N689">
        <v>-1.9566931714288343E-10</v>
      </c>
    </row>
    <row r="690" spans="1:14" hidden="1" x14ac:dyDescent="0.25">
      <c r="A690" t="s">
        <v>90</v>
      </c>
      <c r="B690" t="s">
        <v>232</v>
      </c>
      <c r="C690">
        <v>2</v>
      </c>
      <c r="D690" t="s">
        <v>152</v>
      </c>
      <c r="E690">
        <v>1</v>
      </c>
      <c r="G690">
        <v>-2.187557333</v>
      </c>
      <c r="H690">
        <v>2.0099999999999998</v>
      </c>
      <c r="I690">
        <v>4.9089999999999998</v>
      </c>
      <c r="J690">
        <v>2</v>
      </c>
      <c r="K690" s="4">
        <v>5.4726368159999996</v>
      </c>
      <c r="L690" s="4">
        <v>-0.10268768611376596</v>
      </c>
      <c r="M690">
        <v>-4.7943853769656179E-10</v>
      </c>
      <c r="N690">
        <v>-1.9630708102874094E-10</v>
      </c>
    </row>
    <row r="691" spans="1:14" hidden="1" x14ac:dyDescent="0.25">
      <c r="A691" t="s">
        <v>90</v>
      </c>
      <c r="B691" t="s">
        <v>234</v>
      </c>
      <c r="C691">
        <v>3</v>
      </c>
      <c r="D691" t="s">
        <v>152</v>
      </c>
      <c r="E691">
        <v>2</v>
      </c>
      <c r="G691">
        <v>-2.1245093330000002</v>
      </c>
      <c r="H691">
        <v>1.04</v>
      </c>
      <c r="I691">
        <v>4.9089999999999998</v>
      </c>
      <c r="J691">
        <v>2</v>
      </c>
      <c r="K691" s="4">
        <v>1.923076923</v>
      </c>
      <c r="L691" s="4">
        <v>-0.20150482067221523</v>
      </c>
      <c r="M691">
        <v>-9.4080585723650574E-10</v>
      </c>
      <c r="N691">
        <v>-1.9931515410999514E-10</v>
      </c>
    </row>
    <row r="692" spans="1:14" hidden="1" x14ac:dyDescent="0.25">
      <c r="A692" t="s">
        <v>90</v>
      </c>
      <c r="B692" t="s">
        <v>234</v>
      </c>
      <c r="C692">
        <v>1</v>
      </c>
      <c r="D692" t="s">
        <v>152</v>
      </c>
      <c r="E692">
        <v>2</v>
      </c>
      <c r="G692">
        <v>-2.1789733330000001</v>
      </c>
      <c r="H692">
        <v>0.91</v>
      </c>
      <c r="I692">
        <v>4.9089999999999998</v>
      </c>
      <c r="J692">
        <v>2</v>
      </c>
      <c r="K692" s="4">
        <v>3.2967032970000001</v>
      </c>
      <c r="L692" s="4">
        <v>-0.23619497796937275</v>
      </c>
      <c r="M692">
        <v>-1.1027707326412047E-9</v>
      </c>
      <c r="N692">
        <v>-2.044248047878379E-10</v>
      </c>
    </row>
    <row r="693" spans="1:14" hidden="1" x14ac:dyDescent="0.25">
      <c r="A693" t="s">
        <v>90</v>
      </c>
      <c r="B693" t="s">
        <v>232</v>
      </c>
      <c r="C693">
        <v>2</v>
      </c>
      <c r="D693" t="s">
        <v>152</v>
      </c>
      <c r="E693">
        <v>3</v>
      </c>
      <c r="G693">
        <v>-2.278397333</v>
      </c>
      <c r="H693">
        <v>1.03</v>
      </c>
      <c r="I693">
        <v>4.9089999999999998</v>
      </c>
      <c r="J693">
        <v>2</v>
      </c>
      <c r="K693" s="4">
        <v>5.8252427180000002</v>
      </c>
      <c r="L693" s="4">
        <v>-0.20871190403854389</v>
      </c>
      <c r="M693">
        <v>-9.7445500876555749E-10</v>
      </c>
      <c r="N693">
        <v>-2.0445888348513431E-10</v>
      </c>
    </row>
    <row r="694" spans="1:14" hidden="1" x14ac:dyDescent="0.25">
      <c r="A694" t="s">
        <v>90</v>
      </c>
      <c r="B694" t="s">
        <v>232</v>
      </c>
      <c r="C694">
        <v>2</v>
      </c>
      <c r="D694" t="s">
        <v>152</v>
      </c>
      <c r="E694">
        <v>2</v>
      </c>
      <c r="G694">
        <v>-2.3116533330000002</v>
      </c>
      <c r="H694">
        <v>0.57999999999999996</v>
      </c>
      <c r="I694">
        <v>4.9089999999999998</v>
      </c>
      <c r="J694">
        <v>2</v>
      </c>
      <c r="K694" s="4">
        <v>5.1724137929999996</v>
      </c>
      <c r="L694" s="4">
        <v>-0.37605355041037231</v>
      </c>
      <c r="M694">
        <v>-1.7557564215109872E-9</v>
      </c>
      <c r="N694">
        <v>-2.0744321134169335E-10</v>
      </c>
    </row>
    <row r="695" spans="1:14" hidden="1" x14ac:dyDescent="0.25">
      <c r="A695" t="s">
        <v>90</v>
      </c>
      <c r="B695" t="s">
        <v>232</v>
      </c>
      <c r="C695">
        <v>3</v>
      </c>
      <c r="D695" t="s">
        <v>152</v>
      </c>
      <c r="E695">
        <v>2</v>
      </c>
      <c r="G695">
        <v>-2.3491253329999999</v>
      </c>
      <c r="H695">
        <v>0.09</v>
      </c>
      <c r="I695">
        <v>4.9089999999999998</v>
      </c>
      <c r="J695">
        <v>2</v>
      </c>
      <c r="K695" s="4">
        <v>344.44444440000001</v>
      </c>
      <c r="L695" s="4">
        <v>-2.4627405432637395</v>
      </c>
      <c r="M695">
        <v>-1.1498289322444073E-8</v>
      </c>
      <c r="N695">
        <v>-2.1080587472396957E-10</v>
      </c>
    </row>
    <row r="696" spans="1:14" hidden="1" x14ac:dyDescent="0.25">
      <c r="A696" t="s">
        <v>90</v>
      </c>
      <c r="B696" t="s">
        <v>234</v>
      </c>
      <c r="C696">
        <v>1</v>
      </c>
      <c r="D696" t="s">
        <v>152</v>
      </c>
      <c r="E696">
        <v>3</v>
      </c>
      <c r="G696">
        <v>-2.2667653329999999</v>
      </c>
      <c r="H696">
        <v>0.95</v>
      </c>
      <c r="I696">
        <v>4.9089999999999998</v>
      </c>
      <c r="J696">
        <v>2</v>
      </c>
      <c r="K696" s="4">
        <v>1.052631579</v>
      </c>
      <c r="L696" s="4">
        <v>-0.23536565669948614</v>
      </c>
      <c r="M696">
        <v>-1.0988987145642307E-9</v>
      </c>
      <c r="N696">
        <v>-2.126611894145486E-10</v>
      </c>
    </row>
    <row r="697" spans="1:14" hidden="1" x14ac:dyDescent="0.25">
      <c r="A697" t="s">
        <v>90</v>
      </c>
      <c r="B697" t="s">
        <v>232</v>
      </c>
      <c r="C697">
        <v>1</v>
      </c>
      <c r="D697" t="s">
        <v>152</v>
      </c>
      <c r="E697">
        <v>2</v>
      </c>
      <c r="G697">
        <v>-2.4171653329999998</v>
      </c>
      <c r="H697">
        <v>0.52</v>
      </c>
      <c r="I697">
        <v>4.9089999999999998</v>
      </c>
      <c r="J697">
        <v>2</v>
      </c>
      <c r="K697" s="4">
        <v>1.923076923</v>
      </c>
      <c r="L697" s="4">
        <v>-0.43858926190639402</v>
      </c>
      <c r="M697">
        <v>-2.0477294049147636E-9</v>
      </c>
      <c r="N697">
        <v>-2.169116501437517E-10</v>
      </c>
    </row>
    <row r="698" spans="1:14" hidden="1" x14ac:dyDescent="0.25">
      <c r="A698" t="s">
        <v>90</v>
      </c>
      <c r="B698" t="s">
        <v>232</v>
      </c>
      <c r="C698">
        <v>3</v>
      </c>
      <c r="D698" t="s">
        <v>152</v>
      </c>
      <c r="E698">
        <v>3</v>
      </c>
      <c r="G698">
        <v>-2.4386773329999998</v>
      </c>
      <c r="H698">
        <v>1.27</v>
      </c>
      <c r="I698">
        <v>4.9089999999999998</v>
      </c>
      <c r="J698">
        <v>2</v>
      </c>
      <c r="K698" s="4">
        <v>9.4488188980000007</v>
      </c>
      <c r="L698" s="4">
        <v>-0.18117805866585507</v>
      </c>
      <c r="M698">
        <v>-8.4590223810501069E-10</v>
      </c>
      <c r="N698">
        <v>-2.1884209460039997E-10</v>
      </c>
    </row>
    <row r="699" spans="1:14" hidden="1" x14ac:dyDescent="0.25">
      <c r="A699" t="s">
        <v>90</v>
      </c>
      <c r="B699" t="s">
        <v>232</v>
      </c>
      <c r="C699">
        <v>1</v>
      </c>
      <c r="D699" t="s">
        <v>152</v>
      </c>
      <c r="E699">
        <v>1</v>
      </c>
      <c r="G699">
        <v>-2.4621013330000001</v>
      </c>
      <c r="H699">
        <v>0.85</v>
      </c>
      <c r="I699">
        <v>4.9089999999999998</v>
      </c>
      <c r="J699">
        <v>2</v>
      </c>
      <c r="K699" s="4">
        <v>3.5294117649999999</v>
      </c>
      <c r="L699" s="4">
        <v>-0.27330147700214719</v>
      </c>
      <c r="M699">
        <v>-1.2760172659753252E-9</v>
      </c>
      <c r="N699">
        <v>-2.2094411816643438E-10</v>
      </c>
    </row>
    <row r="700" spans="1:14" hidden="1" x14ac:dyDescent="0.25">
      <c r="A700" t="s">
        <v>90</v>
      </c>
      <c r="B700" t="s">
        <v>234</v>
      </c>
      <c r="C700">
        <v>2</v>
      </c>
      <c r="D700" t="s">
        <v>152</v>
      </c>
      <c r="E700">
        <v>3</v>
      </c>
      <c r="G700">
        <v>-2.4298293329999998</v>
      </c>
      <c r="H700">
        <v>1.1000000000000001</v>
      </c>
      <c r="I700">
        <v>4.9089999999999998</v>
      </c>
      <c r="J700">
        <v>2</v>
      </c>
      <c r="K700" s="4">
        <v>4.5454545450000001</v>
      </c>
      <c r="L700" s="4">
        <v>-0.21789297161516033</v>
      </c>
      <c r="M700">
        <v>-1.017320495174022E-9</v>
      </c>
      <c r="N700">
        <v>-2.2795936946250245E-10</v>
      </c>
    </row>
    <row r="701" spans="1:14" hidden="1" x14ac:dyDescent="0.25">
      <c r="A701" t="s">
        <v>90</v>
      </c>
      <c r="B701" t="s">
        <v>234</v>
      </c>
      <c r="C701">
        <v>3</v>
      </c>
      <c r="D701" t="s">
        <v>152</v>
      </c>
      <c r="E701">
        <v>1</v>
      </c>
      <c r="G701">
        <v>-2.4812133329999999</v>
      </c>
      <c r="H701">
        <v>1.07</v>
      </c>
      <c r="I701">
        <v>4.9089999999999998</v>
      </c>
      <c r="J701">
        <v>2</v>
      </c>
      <c r="K701" s="4">
        <v>2.8037383180000002</v>
      </c>
      <c r="L701" s="4">
        <v>-0.22873912998305934</v>
      </c>
      <c r="M701">
        <v>-1.0679601239779056E-9</v>
      </c>
      <c r="N701">
        <v>-2.3278006369043782E-10</v>
      </c>
    </row>
    <row r="702" spans="1:14" hidden="1" x14ac:dyDescent="0.25">
      <c r="A702" t="s">
        <v>90</v>
      </c>
      <c r="B702" t="s">
        <v>232</v>
      </c>
      <c r="C702">
        <v>2</v>
      </c>
      <c r="D702" t="s">
        <v>152</v>
      </c>
      <c r="E702">
        <v>4</v>
      </c>
      <c r="G702">
        <v>-3.0232933329999998</v>
      </c>
      <c r="H702">
        <v>1.69</v>
      </c>
      <c r="I702">
        <v>4.9089999999999998</v>
      </c>
      <c r="J702">
        <v>2</v>
      </c>
      <c r="K702" s="4">
        <v>6.5088757399999997</v>
      </c>
      <c r="L702" s="4">
        <v>-0.16879071891412989</v>
      </c>
      <c r="M702">
        <v>-7.8806698753818113E-10</v>
      </c>
      <c r="N702">
        <v>-2.7130438153178366E-10</v>
      </c>
    </row>
  </sheetData>
  <autoFilter ref="A1:N702" xr:uid="{DC5E9D94-DD5C-45B3-8F64-9CB4B3599D57}">
    <filterColumn colId="1">
      <filters>
        <filter val="GibFalls"/>
      </filters>
    </filterColumn>
    <filterColumn colId="3">
      <filters>
        <filter val="Soil"/>
      </filters>
    </filterColumn>
    <sortState ref="A82:N648">
      <sortCondition descending="1" ref="A1:A70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Incubation info</vt:lpstr>
      <vt:lpstr>Flux Calcs</vt:lpstr>
      <vt:lpstr>spring</vt:lpstr>
      <vt:lpstr>summer</vt:lpstr>
      <vt:lpstr>fall</vt:lpstr>
      <vt:lpstr>for R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2022-11-02T15:33:14Z</dcterms:created>
  <dcterms:modified xsi:type="dcterms:W3CDTF">2023-04-14T22:13:39Z</dcterms:modified>
</cp:coreProperties>
</file>