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h176228\Desktop\cryptic_fixation\cryptic_clim_exp_2022\1_incremental\"/>
    </mc:Choice>
  </mc:AlternateContent>
  <xr:revisionPtr revIDLastSave="0" documentId="8_{4DAEBF51-9431-4305-86BE-9FD4C1C82740}" xr6:coauthVersionLast="36" xr6:coauthVersionMax="36" xr10:uidLastSave="{00000000-0000-0000-0000-000000000000}"/>
  <bookViews>
    <workbookView xWindow="0" yWindow="0" windowWidth="25200" windowHeight="11775" activeTab="6" xr2:uid="{50EC9B37-535F-49BA-90A4-6B11D3F71EB7}"/>
  </bookViews>
  <sheets>
    <sheet name="Blank corrected GC data" sheetId="2" r:id="rId1"/>
    <sheet name="Sheet1" sheetId="8" r:id="rId2"/>
    <sheet name="tidy__ppm" sheetId="6" r:id="rId3"/>
    <sheet name="Sample Only blanks" sheetId="5" r:id="rId4"/>
    <sheet name="Calcs" sheetId="4" r:id="rId5"/>
    <sheet name="Sheet3" sheetId="10" r:id="rId6"/>
    <sheet name="for R" sheetId="7" r:id="rId7"/>
  </sheets>
  <definedNames>
    <definedName name="_xlnm._FilterDatabase" localSheetId="0" hidden="1">'Blank corrected GC data'!$B$1:$H$481</definedName>
    <definedName name="_xlnm._FilterDatabase" localSheetId="4" hidden="1">Calcs!$A$1:$I$482</definedName>
    <definedName name="_xlnm._FilterDatabase" localSheetId="5" hidden="1">Sheet3!$A$1:$N$406</definedName>
    <definedName name="_xlchart.v1.0" hidden="1">'Sample Only blanks'!$B$13</definedName>
    <definedName name="_xlchart.v1.1" hidden="1">'Sample Only blanks'!$B$14:$B$17</definedName>
    <definedName name="_xlchart.v1.2" hidden="1">'Sample Only blanks'!$C$13</definedName>
    <definedName name="_xlchart.v1.3" hidden="1">'Sample Only blanks'!$C$14:$C$17</definedName>
    <definedName name="_xlchart.v1.4" hidden="1">'Sample Only blanks'!$D$13</definedName>
    <definedName name="_xlchart.v1.5" hidden="1">'Sample Only blanks'!$D$14:$D$17</definedName>
    <definedName name="_xlchart.v1.6" hidden="1">'Sample Only blanks'!$E$13</definedName>
    <definedName name="_xlchart.v1.7" hidden="1">'Sample Only blanks'!$E$14:$E$17</definedName>
    <definedName name="_xlchart.v1.8" hidden="1">'Sample Only blanks'!$F$13</definedName>
    <definedName name="_xlchart.v1.9" hidden="1">'Sample Only blanks'!$F$14:$F$17</definedName>
  </definedNames>
  <calcPr calcId="191029"/>
  <pivotCaches>
    <pivotCache cacheId="0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302" i="4" l="1"/>
  <c r="Y302" i="4"/>
  <c r="Z302" i="4"/>
  <c r="X303" i="4"/>
  <c r="Y303" i="4"/>
  <c r="Z303" i="4"/>
  <c r="X304" i="4"/>
  <c r="Y304" i="4"/>
  <c r="Z304" i="4"/>
  <c r="X305" i="4"/>
  <c r="Y305" i="4"/>
  <c r="Z305" i="4"/>
  <c r="X306" i="4"/>
  <c r="Y306" i="4"/>
  <c r="Z306" i="4"/>
  <c r="X307" i="4"/>
  <c r="Y307" i="4"/>
  <c r="Z307" i="4"/>
  <c r="X308" i="4"/>
  <c r="Y308" i="4"/>
  <c r="Z308" i="4"/>
  <c r="X309" i="4"/>
  <c r="Y309" i="4"/>
  <c r="Z309" i="4"/>
  <c r="X310" i="4"/>
  <c r="Y310" i="4"/>
  <c r="Z310" i="4"/>
  <c r="X311" i="4"/>
  <c r="Y311" i="4"/>
  <c r="Z311" i="4"/>
  <c r="X312" i="4"/>
  <c r="Y312" i="4"/>
  <c r="Z312" i="4"/>
  <c r="X313" i="4"/>
  <c r="Y313" i="4"/>
  <c r="Z313" i="4"/>
  <c r="X314" i="4"/>
  <c r="Y314" i="4"/>
  <c r="Z314" i="4"/>
  <c r="X315" i="4"/>
  <c r="Y315" i="4"/>
  <c r="Z315" i="4"/>
  <c r="X316" i="4"/>
  <c r="Y316" i="4"/>
  <c r="Z316" i="4"/>
  <c r="X317" i="4"/>
  <c r="Y317" i="4"/>
  <c r="Z317" i="4"/>
  <c r="X318" i="4"/>
  <c r="Y318" i="4"/>
  <c r="Z318" i="4"/>
  <c r="X319" i="4"/>
  <c r="Y319" i="4"/>
  <c r="Z319" i="4"/>
  <c r="X320" i="4"/>
  <c r="Y320" i="4"/>
  <c r="Z320" i="4"/>
  <c r="X321" i="4"/>
  <c r="Y321" i="4"/>
  <c r="Z321" i="4"/>
  <c r="X322" i="4"/>
  <c r="Y322" i="4"/>
  <c r="Z322" i="4"/>
  <c r="X323" i="4"/>
  <c r="Y323" i="4"/>
  <c r="Z323" i="4"/>
  <c r="X324" i="4"/>
  <c r="Y324" i="4"/>
  <c r="Z324" i="4"/>
  <c r="X325" i="4"/>
  <c r="Y325" i="4"/>
  <c r="Z325" i="4"/>
  <c r="X326" i="4"/>
  <c r="Y326" i="4"/>
  <c r="Z326" i="4"/>
  <c r="X327" i="4"/>
  <c r="Y327" i="4"/>
  <c r="Z327" i="4"/>
  <c r="X328" i="4"/>
  <c r="Y328" i="4"/>
  <c r="Z328" i="4"/>
  <c r="X329" i="4"/>
  <c r="Y329" i="4"/>
  <c r="Z329" i="4"/>
  <c r="X330" i="4"/>
  <c r="Y330" i="4"/>
  <c r="Z330" i="4"/>
  <c r="X331" i="4"/>
  <c r="Y331" i="4"/>
  <c r="Z331" i="4"/>
  <c r="X332" i="4"/>
  <c r="Y332" i="4"/>
  <c r="Z332" i="4"/>
  <c r="X333" i="4"/>
  <c r="Y333" i="4"/>
  <c r="Z333" i="4"/>
  <c r="X334" i="4"/>
  <c r="Y334" i="4"/>
  <c r="Z334" i="4"/>
  <c r="X335" i="4"/>
  <c r="Y335" i="4"/>
  <c r="Z335" i="4"/>
  <c r="X336" i="4"/>
  <c r="Y336" i="4"/>
  <c r="Z336" i="4"/>
  <c r="X337" i="4"/>
  <c r="Y337" i="4"/>
  <c r="Z337" i="4"/>
  <c r="X338" i="4"/>
  <c r="Y338" i="4"/>
  <c r="Z338" i="4"/>
  <c r="X339" i="4"/>
  <c r="Y339" i="4"/>
  <c r="Z339" i="4"/>
  <c r="X340" i="4"/>
  <c r="Y340" i="4"/>
  <c r="Z340" i="4"/>
  <c r="X341" i="4"/>
  <c r="Y341" i="4"/>
  <c r="Z341" i="4"/>
  <c r="X342" i="4"/>
  <c r="Y342" i="4"/>
  <c r="Z342" i="4"/>
  <c r="X343" i="4"/>
  <c r="Y343" i="4"/>
  <c r="Z343" i="4"/>
  <c r="X344" i="4"/>
  <c r="Y344" i="4"/>
  <c r="Z344" i="4"/>
  <c r="X345" i="4"/>
  <c r="Y345" i="4"/>
  <c r="Z345" i="4"/>
  <c r="X346" i="4"/>
  <c r="Y346" i="4"/>
  <c r="Z346" i="4"/>
  <c r="X347" i="4"/>
  <c r="Y347" i="4"/>
  <c r="Z347" i="4"/>
  <c r="X348" i="4"/>
  <c r="Y348" i="4"/>
  <c r="Z348" i="4"/>
  <c r="X349" i="4"/>
  <c r="Y349" i="4"/>
  <c r="Z349" i="4"/>
  <c r="X350" i="4"/>
  <c r="Y350" i="4"/>
  <c r="Z350" i="4"/>
  <c r="X351" i="4"/>
  <c r="Y351" i="4"/>
  <c r="Z351" i="4"/>
  <c r="X352" i="4"/>
  <c r="Y352" i="4"/>
  <c r="Z352" i="4"/>
  <c r="X353" i="4"/>
  <c r="Y353" i="4"/>
  <c r="Z353" i="4"/>
  <c r="X354" i="4"/>
  <c r="Y354" i="4"/>
  <c r="Z354" i="4"/>
  <c r="X355" i="4"/>
  <c r="Y355" i="4"/>
  <c r="Z355" i="4"/>
  <c r="X356" i="4"/>
  <c r="Y356" i="4"/>
  <c r="Z356" i="4"/>
  <c r="X357" i="4"/>
  <c r="Y357" i="4"/>
  <c r="Z357" i="4"/>
  <c r="X358" i="4"/>
  <c r="Y358" i="4"/>
  <c r="Z358" i="4"/>
  <c r="X359" i="4"/>
  <c r="Y359" i="4"/>
  <c r="Z359" i="4"/>
  <c r="X360" i="4"/>
  <c r="Y360" i="4"/>
  <c r="Z360" i="4"/>
  <c r="X361" i="4"/>
  <c r="Y361" i="4"/>
  <c r="Z361" i="4"/>
  <c r="X362" i="4"/>
  <c r="Y362" i="4"/>
  <c r="Z362" i="4"/>
  <c r="X363" i="4"/>
  <c r="Y363" i="4"/>
  <c r="Z363" i="4"/>
  <c r="X364" i="4"/>
  <c r="Y364" i="4"/>
  <c r="Z364" i="4"/>
  <c r="X365" i="4"/>
  <c r="Y365" i="4"/>
  <c r="Z365" i="4"/>
  <c r="X366" i="4"/>
  <c r="Y366" i="4"/>
  <c r="Z366" i="4"/>
  <c r="X367" i="4"/>
  <c r="Y367" i="4"/>
  <c r="Z367" i="4"/>
  <c r="X368" i="4"/>
  <c r="Y368" i="4"/>
  <c r="Z368" i="4"/>
  <c r="X369" i="4"/>
  <c r="Y369" i="4"/>
  <c r="Z369" i="4"/>
  <c r="X370" i="4"/>
  <c r="Y370" i="4"/>
  <c r="Z370" i="4"/>
  <c r="X371" i="4"/>
  <c r="Y371" i="4"/>
  <c r="Z371" i="4"/>
  <c r="X372" i="4"/>
  <c r="Y372" i="4"/>
  <c r="Z372" i="4"/>
  <c r="X373" i="4"/>
  <c r="Y373" i="4"/>
  <c r="Z373" i="4"/>
  <c r="X374" i="4"/>
  <c r="Y374" i="4"/>
  <c r="Z374" i="4"/>
  <c r="X375" i="4"/>
  <c r="Y375" i="4"/>
  <c r="Z375" i="4"/>
  <c r="X376" i="4"/>
  <c r="Y376" i="4"/>
  <c r="Z376" i="4"/>
  <c r="X377" i="4"/>
  <c r="Y377" i="4"/>
  <c r="Z377" i="4"/>
  <c r="X378" i="4"/>
  <c r="Y378" i="4"/>
  <c r="Z378" i="4"/>
  <c r="X379" i="4"/>
  <c r="Y379" i="4"/>
  <c r="Z379" i="4"/>
  <c r="X380" i="4"/>
  <c r="Y380" i="4"/>
  <c r="Z380" i="4"/>
  <c r="X381" i="4"/>
  <c r="Y381" i="4"/>
  <c r="Z381" i="4"/>
  <c r="X382" i="4"/>
  <c r="Y382" i="4"/>
  <c r="Z382" i="4"/>
  <c r="X383" i="4"/>
  <c r="Y383" i="4"/>
  <c r="Z383" i="4"/>
  <c r="X384" i="4"/>
  <c r="Y384" i="4"/>
  <c r="Z384" i="4"/>
  <c r="X385" i="4"/>
  <c r="Y385" i="4"/>
  <c r="Z385" i="4"/>
  <c r="X386" i="4"/>
  <c r="Y386" i="4"/>
  <c r="Z386" i="4"/>
  <c r="X387" i="4"/>
  <c r="Y387" i="4"/>
  <c r="Z387" i="4"/>
  <c r="X388" i="4"/>
  <c r="Y388" i="4"/>
  <c r="Z388" i="4"/>
  <c r="X389" i="4"/>
  <c r="Y389" i="4"/>
  <c r="Z389" i="4"/>
  <c r="X390" i="4"/>
  <c r="Y390" i="4"/>
  <c r="Z390" i="4"/>
  <c r="X391" i="4"/>
  <c r="Y391" i="4"/>
  <c r="Z391" i="4"/>
  <c r="X392" i="4"/>
  <c r="Y392" i="4"/>
  <c r="Z392" i="4"/>
  <c r="X393" i="4"/>
  <c r="Y393" i="4"/>
  <c r="Z393" i="4"/>
  <c r="X394" i="4"/>
  <c r="Y394" i="4"/>
  <c r="Z394" i="4"/>
  <c r="X395" i="4"/>
  <c r="Y395" i="4"/>
  <c r="Z395" i="4"/>
  <c r="X396" i="4"/>
  <c r="Y396" i="4"/>
  <c r="Z396" i="4"/>
  <c r="X397" i="4"/>
  <c r="Y397" i="4"/>
  <c r="Z397" i="4"/>
  <c r="X398" i="4"/>
  <c r="Y398" i="4"/>
  <c r="Z398" i="4"/>
  <c r="X399" i="4"/>
  <c r="Y399" i="4"/>
  <c r="Z399" i="4"/>
  <c r="X400" i="4"/>
  <c r="Y400" i="4"/>
  <c r="Z400" i="4"/>
  <c r="X401" i="4"/>
  <c r="Y401" i="4"/>
  <c r="Z401" i="4"/>
  <c r="X288" i="4"/>
  <c r="Y288" i="4"/>
  <c r="Z288" i="4"/>
  <c r="X289" i="4"/>
  <c r="Y289" i="4"/>
  <c r="Z289" i="4"/>
  <c r="X290" i="4"/>
  <c r="Y290" i="4"/>
  <c r="Z290" i="4"/>
  <c r="X291" i="4"/>
  <c r="Y291" i="4"/>
  <c r="Z291" i="4"/>
  <c r="X292" i="4"/>
  <c r="Y292" i="4"/>
  <c r="Z292" i="4"/>
  <c r="X293" i="4"/>
  <c r="Y293" i="4"/>
  <c r="Z293" i="4"/>
  <c r="X294" i="4"/>
  <c r="Y294" i="4"/>
  <c r="Z294" i="4"/>
  <c r="X295" i="4"/>
  <c r="Y295" i="4"/>
  <c r="Z295" i="4"/>
  <c r="X296" i="4"/>
  <c r="Y296" i="4"/>
  <c r="Z296" i="4"/>
  <c r="X297" i="4"/>
  <c r="Y297" i="4"/>
  <c r="Z297" i="4"/>
  <c r="X298" i="4"/>
  <c r="Y298" i="4"/>
  <c r="Z298" i="4"/>
  <c r="X299" i="4"/>
  <c r="Y299" i="4"/>
  <c r="Z299" i="4"/>
  <c r="X300" i="4"/>
  <c r="Y300" i="4"/>
  <c r="Z300" i="4"/>
  <c r="X301" i="4"/>
  <c r="Y301" i="4"/>
  <c r="Z301" i="4"/>
  <c r="Y2" i="4"/>
  <c r="X2" i="4"/>
  <c r="X27" i="4"/>
  <c r="Y27" i="4"/>
  <c r="Z27" i="4"/>
  <c r="X28" i="4"/>
  <c r="Y28" i="4"/>
  <c r="Z28" i="4"/>
  <c r="X29" i="4"/>
  <c r="Y29" i="4"/>
  <c r="Z29" i="4"/>
  <c r="X30" i="4"/>
  <c r="Y30" i="4"/>
  <c r="Z30" i="4"/>
  <c r="X31" i="4"/>
  <c r="Y31" i="4"/>
  <c r="Z31" i="4"/>
  <c r="X32" i="4"/>
  <c r="Y32" i="4"/>
  <c r="Z32" i="4"/>
  <c r="X33" i="4"/>
  <c r="Y33" i="4"/>
  <c r="Z33" i="4"/>
  <c r="X34" i="4"/>
  <c r="Y34" i="4"/>
  <c r="Z34" i="4"/>
  <c r="X35" i="4"/>
  <c r="Y35" i="4"/>
  <c r="Z35" i="4"/>
  <c r="X36" i="4"/>
  <c r="Y36" i="4"/>
  <c r="Z36" i="4"/>
  <c r="X37" i="4"/>
  <c r="Y37" i="4"/>
  <c r="Z37" i="4"/>
  <c r="X38" i="4"/>
  <c r="Y38" i="4"/>
  <c r="Z38" i="4"/>
  <c r="X39" i="4"/>
  <c r="Y39" i="4"/>
  <c r="Z39" i="4"/>
  <c r="X40" i="4"/>
  <c r="Y40" i="4"/>
  <c r="Z40" i="4"/>
  <c r="X41" i="4"/>
  <c r="Y41" i="4"/>
  <c r="Z41" i="4"/>
  <c r="X42" i="4"/>
  <c r="Y42" i="4"/>
  <c r="Z42" i="4"/>
  <c r="X43" i="4"/>
  <c r="Y43" i="4"/>
  <c r="Z43" i="4"/>
  <c r="X44" i="4"/>
  <c r="Y44" i="4"/>
  <c r="Z44" i="4"/>
  <c r="X45" i="4"/>
  <c r="Y45" i="4"/>
  <c r="Z45" i="4"/>
  <c r="X46" i="4"/>
  <c r="Y46" i="4"/>
  <c r="Z46" i="4"/>
  <c r="X47" i="4"/>
  <c r="Y47" i="4"/>
  <c r="Z47" i="4"/>
  <c r="X48" i="4"/>
  <c r="Y48" i="4"/>
  <c r="Z48" i="4"/>
  <c r="X49" i="4"/>
  <c r="Y49" i="4"/>
  <c r="Z49" i="4"/>
  <c r="X50" i="4"/>
  <c r="Y50" i="4"/>
  <c r="Z50" i="4"/>
  <c r="X51" i="4"/>
  <c r="Y51" i="4"/>
  <c r="Z51" i="4"/>
  <c r="X52" i="4"/>
  <c r="Y52" i="4"/>
  <c r="Z52" i="4"/>
  <c r="X53" i="4"/>
  <c r="Y53" i="4"/>
  <c r="Z53" i="4"/>
  <c r="X54" i="4"/>
  <c r="Y54" i="4"/>
  <c r="Z54" i="4"/>
  <c r="X55" i="4"/>
  <c r="Y55" i="4"/>
  <c r="Z55" i="4"/>
  <c r="X56" i="4"/>
  <c r="Y56" i="4"/>
  <c r="Z56" i="4"/>
  <c r="X57" i="4"/>
  <c r="Y57" i="4"/>
  <c r="Z57" i="4"/>
  <c r="X58" i="4"/>
  <c r="Y58" i="4"/>
  <c r="Z58" i="4"/>
  <c r="X59" i="4"/>
  <c r="Y59" i="4"/>
  <c r="Z59" i="4"/>
  <c r="X60" i="4"/>
  <c r="Y60" i="4"/>
  <c r="Z60" i="4"/>
  <c r="X61" i="4"/>
  <c r="Y61" i="4"/>
  <c r="Z61" i="4"/>
  <c r="X62" i="4"/>
  <c r="Y62" i="4"/>
  <c r="Z62" i="4"/>
  <c r="X63" i="4"/>
  <c r="Y63" i="4"/>
  <c r="Z63" i="4"/>
  <c r="X64" i="4"/>
  <c r="Y64" i="4"/>
  <c r="Z64" i="4"/>
  <c r="X65" i="4"/>
  <c r="Y65" i="4"/>
  <c r="Z65" i="4"/>
  <c r="X66" i="4"/>
  <c r="Y66" i="4"/>
  <c r="Z66" i="4"/>
  <c r="X67" i="4"/>
  <c r="Y67" i="4"/>
  <c r="Z67" i="4"/>
  <c r="X68" i="4"/>
  <c r="Y68" i="4"/>
  <c r="Z68" i="4"/>
  <c r="X69" i="4"/>
  <c r="Y69" i="4"/>
  <c r="Z69" i="4"/>
  <c r="X70" i="4"/>
  <c r="Y70" i="4"/>
  <c r="Z70" i="4"/>
  <c r="X71" i="4"/>
  <c r="Y71" i="4"/>
  <c r="Z71" i="4"/>
  <c r="X72" i="4"/>
  <c r="Y72" i="4"/>
  <c r="Z72" i="4"/>
  <c r="X73" i="4"/>
  <c r="Y73" i="4"/>
  <c r="Z73" i="4"/>
  <c r="X74" i="4"/>
  <c r="Y74" i="4"/>
  <c r="Z74" i="4"/>
  <c r="X75" i="4"/>
  <c r="Y75" i="4"/>
  <c r="Z75" i="4"/>
  <c r="X76" i="4"/>
  <c r="Y76" i="4"/>
  <c r="Z76" i="4"/>
  <c r="X77" i="4"/>
  <c r="Y77" i="4"/>
  <c r="Z77" i="4"/>
  <c r="X78" i="4"/>
  <c r="Y78" i="4"/>
  <c r="Z78" i="4"/>
  <c r="X79" i="4"/>
  <c r="Y79" i="4"/>
  <c r="Z79" i="4"/>
  <c r="X80" i="4"/>
  <c r="Y80" i="4"/>
  <c r="Z80" i="4"/>
  <c r="X81" i="4"/>
  <c r="Y81" i="4"/>
  <c r="Z81" i="4"/>
  <c r="X82" i="4"/>
  <c r="Y82" i="4"/>
  <c r="Z82" i="4"/>
  <c r="X83" i="4"/>
  <c r="Y83" i="4"/>
  <c r="Z83" i="4"/>
  <c r="X84" i="4"/>
  <c r="Y84" i="4"/>
  <c r="Z84" i="4"/>
  <c r="X85" i="4"/>
  <c r="Y85" i="4"/>
  <c r="Z85" i="4"/>
  <c r="X86" i="4"/>
  <c r="Y86" i="4"/>
  <c r="Z86" i="4"/>
  <c r="X87" i="4"/>
  <c r="Y87" i="4"/>
  <c r="Z87" i="4"/>
  <c r="X88" i="4"/>
  <c r="Y88" i="4"/>
  <c r="Z88" i="4"/>
  <c r="X89" i="4"/>
  <c r="Y89" i="4"/>
  <c r="Z89" i="4"/>
  <c r="X90" i="4"/>
  <c r="Y90" i="4"/>
  <c r="Z90" i="4"/>
  <c r="X91" i="4"/>
  <c r="Y91" i="4"/>
  <c r="Z91" i="4"/>
  <c r="X92" i="4"/>
  <c r="Y92" i="4"/>
  <c r="Z92" i="4"/>
  <c r="X93" i="4"/>
  <c r="Y93" i="4"/>
  <c r="Z93" i="4"/>
  <c r="X94" i="4"/>
  <c r="Y94" i="4"/>
  <c r="Z94" i="4"/>
  <c r="X95" i="4"/>
  <c r="Y95" i="4"/>
  <c r="Z95" i="4"/>
  <c r="X96" i="4"/>
  <c r="Y96" i="4"/>
  <c r="Z96" i="4"/>
  <c r="X97" i="4"/>
  <c r="Y97" i="4"/>
  <c r="Z97" i="4"/>
  <c r="X98" i="4"/>
  <c r="Y98" i="4"/>
  <c r="Z98" i="4"/>
  <c r="X99" i="4"/>
  <c r="Y99" i="4"/>
  <c r="Z99" i="4"/>
  <c r="X100" i="4"/>
  <c r="Y100" i="4"/>
  <c r="Z100" i="4"/>
  <c r="X101" i="4"/>
  <c r="Y101" i="4"/>
  <c r="Z101" i="4"/>
  <c r="X102" i="4"/>
  <c r="Y102" i="4"/>
  <c r="Z102" i="4"/>
  <c r="X103" i="4"/>
  <c r="Y103" i="4"/>
  <c r="Z103" i="4"/>
  <c r="X104" i="4"/>
  <c r="Y104" i="4"/>
  <c r="Z104" i="4"/>
  <c r="X105" i="4"/>
  <c r="Y105" i="4"/>
  <c r="Z105" i="4"/>
  <c r="X106" i="4"/>
  <c r="Y106" i="4"/>
  <c r="Z106" i="4"/>
  <c r="X107" i="4"/>
  <c r="Y107" i="4"/>
  <c r="Z107" i="4"/>
  <c r="X108" i="4"/>
  <c r="Y108" i="4"/>
  <c r="Z108" i="4"/>
  <c r="X109" i="4"/>
  <c r="Y109" i="4"/>
  <c r="Z109" i="4"/>
  <c r="X110" i="4"/>
  <c r="Y110" i="4"/>
  <c r="Z110" i="4"/>
  <c r="X111" i="4"/>
  <c r="Y111" i="4"/>
  <c r="Z111" i="4"/>
  <c r="X112" i="4"/>
  <c r="Y112" i="4"/>
  <c r="Z112" i="4"/>
  <c r="X113" i="4"/>
  <c r="Y113" i="4"/>
  <c r="Z113" i="4"/>
  <c r="X114" i="4"/>
  <c r="Y114" i="4"/>
  <c r="Z114" i="4"/>
  <c r="X115" i="4"/>
  <c r="Y115" i="4"/>
  <c r="Z115" i="4"/>
  <c r="X116" i="4"/>
  <c r="Y116" i="4"/>
  <c r="Z116" i="4"/>
  <c r="X117" i="4"/>
  <c r="Y117" i="4"/>
  <c r="Z117" i="4"/>
  <c r="X118" i="4"/>
  <c r="Y118" i="4"/>
  <c r="Z118" i="4"/>
  <c r="X119" i="4"/>
  <c r="Y119" i="4"/>
  <c r="Z119" i="4"/>
  <c r="X120" i="4"/>
  <c r="Y120" i="4"/>
  <c r="Z120" i="4"/>
  <c r="X121" i="4"/>
  <c r="Y121" i="4"/>
  <c r="Z121" i="4"/>
  <c r="X122" i="4"/>
  <c r="Y122" i="4"/>
  <c r="Z122" i="4"/>
  <c r="X123" i="4"/>
  <c r="Y123" i="4"/>
  <c r="Z123" i="4"/>
  <c r="X124" i="4"/>
  <c r="Y124" i="4"/>
  <c r="Z124" i="4"/>
  <c r="X125" i="4"/>
  <c r="Y125" i="4"/>
  <c r="Z125" i="4"/>
  <c r="X126" i="4"/>
  <c r="Y126" i="4"/>
  <c r="Z126" i="4"/>
  <c r="X127" i="4"/>
  <c r="Y127" i="4"/>
  <c r="Z127" i="4"/>
  <c r="X128" i="4"/>
  <c r="Y128" i="4"/>
  <c r="Z128" i="4"/>
  <c r="X129" i="4"/>
  <c r="Y129" i="4"/>
  <c r="Z129" i="4"/>
  <c r="X130" i="4"/>
  <c r="Y130" i="4"/>
  <c r="Z130" i="4"/>
  <c r="X131" i="4"/>
  <c r="Y131" i="4"/>
  <c r="Z131" i="4"/>
  <c r="X132" i="4"/>
  <c r="Y132" i="4"/>
  <c r="Z132" i="4"/>
  <c r="X133" i="4"/>
  <c r="Y133" i="4"/>
  <c r="Z133" i="4"/>
  <c r="X134" i="4"/>
  <c r="Y134" i="4"/>
  <c r="Z134" i="4"/>
  <c r="X135" i="4"/>
  <c r="Y135" i="4"/>
  <c r="Z135" i="4"/>
  <c r="X136" i="4"/>
  <c r="Y136" i="4"/>
  <c r="Z136" i="4"/>
  <c r="X137" i="4"/>
  <c r="Y137" i="4"/>
  <c r="Z137" i="4"/>
  <c r="X138" i="4"/>
  <c r="Y138" i="4"/>
  <c r="Z138" i="4"/>
  <c r="X139" i="4"/>
  <c r="Y139" i="4"/>
  <c r="Z139" i="4"/>
  <c r="X140" i="4"/>
  <c r="Y140" i="4"/>
  <c r="Z140" i="4"/>
  <c r="X141" i="4"/>
  <c r="Y141" i="4"/>
  <c r="Z141" i="4"/>
  <c r="X142" i="4"/>
  <c r="Y142" i="4"/>
  <c r="Z142" i="4"/>
  <c r="X143" i="4"/>
  <c r="Y143" i="4"/>
  <c r="Z143" i="4"/>
  <c r="X144" i="4"/>
  <c r="Y144" i="4"/>
  <c r="Z144" i="4"/>
  <c r="X145" i="4"/>
  <c r="Y145" i="4"/>
  <c r="Z145" i="4"/>
  <c r="X146" i="4"/>
  <c r="Y146" i="4"/>
  <c r="Z146" i="4"/>
  <c r="X147" i="4"/>
  <c r="Y147" i="4"/>
  <c r="Z147" i="4"/>
  <c r="X148" i="4"/>
  <c r="Y148" i="4"/>
  <c r="Z148" i="4"/>
  <c r="X149" i="4"/>
  <c r="Y149" i="4"/>
  <c r="Z149" i="4"/>
  <c r="X150" i="4"/>
  <c r="Y150" i="4"/>
  <c r="Z150" i="4"/>
  <c r="X151" i="4"/>
  <c r="Y151" i="4"/>
  <c r="Z151" i="4"/>
  <c r="X152" i="4"/>
  <c r="Y152" i="4"/>
  <c r="Z152" i="4"/>
  <c r="X153" i="4"/>
  <c r="Y153" i="4"/>
  <c r="Z153" i="4"/>
  <c r="X154" i="4"/>
  <c r="Y154" i="4"/>
  <c r="Z154" i="4"/>
  <c r="X155" i="4"/>
  <c r="Y155" i="4"/>
  <c r="Z155" i="4"/>
  <c r="X156" i="4"/>
  <c r="Y156" i="4"/>
  <c r="Z156" i="4"/>
  <c r="X157" i="4"/>
  <c r="Y157" i="4"/>
  <c r="Z157" i="4"/>
  <c r="X158" i="4"/>
  <c r="Y158" i="4"/>
  <c r="Z158" i="4"/>
  <c r="X159" i="4"/>
  <c r="Y159" i="4"/>
  <c r="Z159" i="4"/>
  <c r="X160" i="4"/>
  <c r="Y160" i="4"/>
  <c r="Z160" i="4"/>
  <c r="X161" i="4"/>
  <c r="Y161" i="4"/>
  <c r="Z161" i="4"/>
  <c r="X162" i="4"/>
  <c r="Y162" i="4"/>
  <c r="Z162" i="4"/>
  <c r="X163" i="4"/>
  <c r="Y163" i="4"/>
  <c r="Z163" i="4"/>
  <c r="X164" i="4"/>
  <c r="Y164" i="4"/>
  <c r="Z164" i="4"/>
  <c r="X165" i="4"/>
  <c r="Y165" i="4"/>
  <c r="Z165" i="4"/>
  <c r="X166" i="4"/>
  <c r="Y166" i="4"/>
  <c r="Z166" i="4"/>
  <c r="X167" i="4"/>
  <c r="Y167" i="4"/>
  <c r="Z167" i="4"/>
  <c r="X168" i="4"/>
  <c r="Y168" i="4"/>
  <c r="Z168" i="4"/>
  <c r="X169" i="4"/>
  <c r="Y169" i="4"/>
  <c r="Z169" i="4"/>
  <c r="X170" i="4"/>
  <c r="Y170" i="4"/>
  <c r="Z170" i="4"/>
  <c r="X171" i="4"/>
  <c r="Y171" i="4"/>
  <c r="Z171" i="4"/>
  <c r="X172" i="4"/>
  <c r="Y172" i="4"/>
  <c r="Z172" i="4"/>
  <c r="X173" i="4"/>
  <c r="Y173" i="4"/>
  <c r="Z173" i="4"/>
  <c r="X174" i="4"/>
  <c r="Y174" i="4"/>
  <c r="Z174" i="4"/>
  <c r="X175" i="4"/>
  <c r="Y175" i="4"/>
  <c r="Z175" i="4"/>
  <c r="X176" i="4"/>
  <c r="Y176" i="4"/>
  <c r="Z176" i="4"/>
  <c r="X177" i="4"/>
  <c r="Y177" i="4"/>
  <c r="Z177" i="4"/>
  <c r="X178" i="4"/>
  <c r="Y178" i="4"/>
  <c r="Z178" i="4"/>
  <c r="X179" i="4"/>
  <c r="Y179" i="4"/>
  <c r="Z179" i="4"/>
  <c r="X180" i="4"/>
  <c r="Y180" i="4"/>
  <c r="Z180" i="4"/>
  <c r="X181" i="4"/>
  <c r="Y181" i="4"/>
  <c r="Z181" i="4"/>
  <c r="X182" i="4"/>
  <c r="Y182" i="4"/>
  <c r="Z182" i="4"/>
  <c r="X183" i="4"/>
  <c r="Y183" i="4"/>
  <c r="Z183" i="4"/>
  <c r="X184" i="4"/>
  <c r="Y184" i="4"/>
  <c r="Z184" i="4"/>
  <c r="X185" i="4"/>
  <c r="Y185" i="4"/>
  <c r="Z185" i="4"/>
  <c r="X186" i="4"/>
  <c r="Y186" i="4"/>
  <c r="Z186" i="4"/>
  <c r="X187" i="4"/>
  <c r="Y187" i="4"/>
  <c r="Z187" i="4"/>
  <c r="X188" i="4"/>
  <c r="Y188" i="4"/>
  <c r="Z188" i="4"/>
  <c r="X189" i="4"/>
  <c r="Y189" i="4"/>
  <c r="Z189" i="4"/>
  <c r="X190" i="4"/>
  <c r="Y190" i="4"/>
  <c r="Z190" i="4"/>
  <c r="X191" i="4"/>
  <c r="Y191" i="4"/>
  <c r="Z191" i="4"/>
  <c r="X192" i="4"/>
  <c r="Y192" i="4"/>
  <c r="Z192" i="4"/>
  <c r="X193" i="4"/>
  <c r="Y193" i="4"/>
  <c r="Z193" i="4"/>
  <c r="X194" i="4"/>
  <c r="Y194" i="4"/>
  <c r="Z194" i="4"/>
  <c r="X195" i="4"/>
  <c r="Y195" i="4"/>
  <c r="Z195" i="4"/>
  <c r="X196" i="4"/>
  <c r="Y196" i="4"/>
  <c r="Z196" i="4"/>
  <c r="X197" i="4"/>
  <c r="Y197" i="4"/>
  <c r="Z197" i="4"/>
  <c r="X198" i="4"/>
  <c r="Y198" i="4"/>
  <c r="Z198" i="4"/>
  <c r="X199" i="4"/>
  <c r="Y199" i="4"/>
  <c r="Z199" i="4"/>
  <c r="X200" i="4"/>
  <c r="Y200" i="4"/>
  <c r="Z200" i="4"/>
  <c r="X201" i="4"/>
  <c r="Y201" i="4"/>
  <c r="Z201" i="4"/>
  <c r="X202" i="4"/>
  <c r="Y202" i="4"/>
  <c r="Z202" i="4"/>
  <c r="X203" i="4"/>
  <c r="Y203" i="4"/>
  <c r="Z203" i="4"/>
  <c r="X204" i="4"/>
  <c r="Y204" i="4"/>
  <c r="Z204" i="4"/>
  <c r="X205" i="4"/>
  <c r="Y205" i="4"/>
  <c r="Z205" i="4"/>
  <c r="X206" i="4"/>
  <c r="Y206" i="4"/>
  <c r="Z206" i="4"/>
  <c r="X207" i="4"/>
  <c r="Y207" i="4"/>
  <c r="Z207" i="4"/>
  <c r="X208" i="4"/>
  <c r="Y208" i="4"/>
  <c r="Z208" i="4"/>
  <c r="X209" i="4"/>
  <c r="Y209" i="4"/>
  <c r="Z209" i="4"/>
  <c r="X210" i="4"/>
  <c r="Y210" i="4"/>
  <c r="Z210" i="4"/>
  <c r="X211" i="4"/>
  <c r="Y211" i="4"/>
  <c r="Z211" i="4"/>
  <c r="X212" i="4"/>
  <c r="Y212" i="4"/>
  <c r="Z212" i="4"/>
  <c r="X213" i="4"/>
  <c r="Y213" i="4"/>
  <c r="Z213" i="4"/>
  <c r="X214" i="4"/>
  <c r="Y214" i="4"/>
  <c r="Z214" i="4"/>
  <c r="X215" i="4"/>
  <c r="Y215" i="4"/>
  <c r="Z215" i="4"/>
  <c r="X216" i="4"/>
  <c r="Y216" i="4"/>
  <c r="Z216" i="4"/>
  <c r="X217" i="4"/>
  <c r="Y217" i="4"/>
  <c r="Z217" i="4"/>
  <c r="X218" i="4"/>
  <c r="Y218" i="4"/>
  <c r="Z218" i="4"/>
  <c r="X219" i="4"/>
  <c r="Y219" i="4"/>
  <c r="Z219" i="4"/>
  <c r="X220" i="4"/>
  <c r="Y220" i="4"/>
  <c r="Z220" i="4"/>
  <c r="X221" i="4"/>
  <c r="Y221" i="4"/>
  <c r="Z221" i="4"/>
  <c r="X222" i="4"/>
  <c r="Y222" i="4"/>
  <c r="Z222" i="4"/>
  <c r="X223" i="4"/>
  <c r="Y223" i="4"/>
  <c r="Z223" i="4"/>
  <c r="X224" i="4"/>
  <c r="Y224" i="4"/>
  <c r="Z224" i="4"/>
  <c r="X225" i="4"/>
  <c r="Y225" i="4"/>
  <c r="Z225" i="4"/>
  <c r="X226" i="4"/>
  <c r="Y226" i="4"/>
  <c r="Z226" i="4"/>
  <c r="X227" i="4"/>
  <c r="Y227" i="4"/>
  <c r="Z227" i="4"/>
  <c r="X228" i="4"/>
  <c r="Y228" i="4"/>
  <c r="Z228" i="4"/>
  <c r="X229" i="4"/>
  <c r="Y229" i="4"/>
  <c r="Z229" i="4"/>
  <c r="X230" i="4"/>
  <c r="Y230" i="4"/>
  <c r="Z230" i="4"/>
  <c r="X231" i="4"/>
  <c r="Y231" i="4"/>
  <c r="Z231" i="4"/>
  <c r="X232" i="4"/>
  <c r="Y232" i="4"/>
  <c r="Z232" i="4"/>
  <c r="X233" i="4"/>
  <c r="Y233" i="4"/>
  <c r="Z233" i="4"/>
  <c r="X234" i="4"/>
  <c r="Y234" i="4"/>
  <c r="Z234" i="4"/>
  <c r="X235" i="4"/>
  <c r="Y235" i="4"/>
  <c r="Z235" i="4"/>
  <c r="X236" i="4"/>
  <c r="Y236" i="4"/>
  <c r="Z236" i="4"/>
  <c r="X237" i="4"/>
  <c r="Y237" i="4"/>
  <c r="Z237" i="4"/>
  <c r="X238" i="4"/>
  <c r="Y238" i="4"/>
  <c r="Z238" i="4"/>
  <c r="X239" i="4"/>
  <c r="Y239" i="4"/>
  <c r="Z239" i="4"/>
  <c r="X240" i="4"/>
  <c r="Y240" i="4"/>
  <c r="Z240" i="4"/>
  <c r="X241" i="4"/>
  <c r="Y241" i="4"/>
  <c r="Z241" i="4"/>
  <c r="X242" i="4"/>
  <c r="Y242" i="4"/>
  <c r="Z242" i="4"/>
  <c r="X243" i="4"/>
  <c r="Y243" i="4"/>
  <c r="Z243" i="4"/>
  <c r="X244" i="4"/>
  <c r="Y244" i="4"/>
  <c r="Z244" i="4"/>
  <c r="X245" i="4"/>
  <c r="Y245" i="4"/>
  <c r="Z245" i="4"/>
  <c r="X246" i="4"/>
  <c r="Y246" i="4"/>
  <c r="Z246" i="4"/>
  <c r="X247" i="4"/>
  <c r="Y247" i="4"/>
  <c r="Z247" i="4"/>
  <c r="X248" i="4"/>
  <c r="Y248" i="4"/>
  <c r="Z248" i="4"/>
  <c r="X249" i="4"/>
  <c r="Y249" i="4"/>
  <c r="Z249" i="4"/>
  <c r="X250" i="4"/>
  <c r="Y250" i="4"/>
  <c r="Z250" i="4"/>
  <c r="X251" i="4"/>
  <c r="Y251" i="4"/>
  <c r="Z251" i="4"/>
  <c r="X252" i="4"/>
  <c r="Y252" i="4"/>
  <c r="Z252" i="4"/>
  <c r="X253" i="4"/>
  <c r="Y253" i="4"/>
  <c r="Z253" i="4"/>
  <c r="X254" i="4"/>
  <c r="Y254" i="4"/>
  <c r="Z254" i="4"/>
  <c r="X255" i="4"/>
  <c r="Y255" i="4"/>
  <c r="Z255" i="4"/>
  <c r="X256" i="4"/>
  <c r="Y256" i="4"/>
  <c r="Z256" i="4"/>
  <c r="X257" i="4"/>
  <c r="Y257" i="4"/>
  <c r="Z257" i="4"/>
  <c r="X258" i="4"/>
  <c r="Y258" i="4"/>
  <c r="Z258" i="4"/>
  <c r="X259" i="4"/>
  <c r="Y259" i="4"/>
  <c r="Z259" i="4"/>
  <c r="X260" i="4"/>
  <c r="Y260" i="4"/>
  <c r="Z260" i="4"/>
  <c r="X261" i="4"/>
  <c r="Y261" i="4"/>
  <c r="Z261" i="4"/>
  <c r="X262" i="4"/>
  <c r="Y262" i="4"/>
  <c r="Z262" i="4"/>
  <c r="X263" i="4"/>
  <c r="Y263" i="4"/>
  <c r="Z263" i="4"/>
  <c r="X264" i="4"/>
  <c r="Y264" i="4"/>
  <c r="Z264" i="4"/>
  <c r="X265" i="4"/>
  <c r="Y265" i="4"/>
  <c r="Z265" i="4"/>
  <c r="X266" i="4"/>
  <c r="Y266" i="4"/>
  <c r="Z266" i="4"/>
  <c r="X267" i="4"/>
  <c r="Y267" i="4"/>
  <c r="Z267" i="4"/>
  <c r="X268" i="4"/>
  <c r="Y268" i="4"/>
  <c r="Z268" i="4"/>
  <c r="X269" i="4"/>
  <c r="Y269" i="4"/>
  <c r="Z269" i="4"/>
  <c r="X270" i="4"/>
  <c r="Y270" i="4"/>
  <c r="Z270" i="4"/>
  <c r="X271" i="4"/>
  <c r="Y271" i="4"/>
  <c r="Z271" i="4"/>
  <c r="X272" i="4"/>
  <c r="Y272" i="4"/>
  <c r="Z272" i="4"/>
  <c r="X273" i="4"/>
  <c r="Y273" i="4"/>
  <c r="Z273" i="4"/>
  <c r="X274" i="4"/>
  <c r="Y274" i="4"/>
  <c r="Z274" i="4"/>
  <c r="X275" i="4"/>
  <c r="Y275" i="4"/>
  <c r="Z275" i="4"/>
  <c r="X276" i="4"/>
  <c r="Y276" i="4"/>
  <c r="Z276" i="4"/>
  <c r="X277" i="4"/>
  <c r="Y277" i="4"/>
  <c r="Z277" i="4"/>
  <c r="X278" i="4"/>
  <c r="Y278" i="4"/>
  <c r="Z278" i="4"/>
  <c r="X279" i="4"/>
  <c r="Y279" i="4"/>
  <c r="Z279" i="4"/>
  <c r="X280" i="4"/>
  <c r="Y280" i="4"/>
  <c r="Z280" i="4"/>
  <c r="X281" i="4"/>
  <c r="Y281" i="4"/>
  <c r="Z281" i="4"/>
  <c r="X282" i="4"/>
  <c r="Y282" i="4"/>
  <c r="Z282" i="4"/>
  <c r="X283" i="4"/>
  <c r="Y283" i="4"/>
  <c r="Z283" i="4"/>
  <c r="X284" i="4"/>
  <c r="Y284" i="4"/>
  <c r="Z284" i="4"/>
  <c r="X285" i="4"/>
  <c r="Y285" i="4"/>
  <c r="Z285" i="4"/>
  <c r="X286" i="4"/>
  <c r="Y286" i="4"/>
  <c r="Z286" i="4"/>
  <c r="X287" i="4"/>
  <c r="Y287" i="4"/>
  <c r="Z287" i="4"/>
  <c r="X3" i="4"/>
  <c r="Y3" i="4"/>
  <c r="Z3" i="4"/>
  <c r="X4" i="4"/>
  <c r="Y4" i="4"/>
  <c r="Z4" i="4"/>
  <c r="X5" i="4"/>
  <c r="Y5" i="4"/>
  <c r="Z5" i="4"/>
  <c r="X6" i="4"/>
  <c r="Y6" i="4"/>
  <c r="Z6" i="4"/>
  <c r="X7" i="4"/>
  <c r="Y7" i="4"/>
  <c r="Z7" i="4"/>
  <c r="X8" i="4"/>
  <c r="Y8" i="4"/>
  <c r="Z8" i="4"/>
  <c r="X9" i="4"/>
  <c r="Y9" i="4"/>
  <c r="Z9" i="4"/>
  <c r="X10" i="4"/>
  <c r="Y10" i="4"/>
  <c r="Z10" i="4"/>
  <c r="X11" i="4"/>
  <c r="Y11" i="4"/>
  <c r="Z11" i="4"/>
  <c r="X12" i="4"/>
  <c r="Y12" i="4"/>
  <c r="Z12" i="4"/>
  <c r="X13" i="4"/>
  <c r="Y13" i="4"/>
  <c r="Z13" i="4"/>
  <c r="X14" i="4"/>
  <c r="Y14" i="4"/>
  <c r="Z14" i="4"/>
  <c r="X15" i="4"/>
  <c r="Y15" i="4"/>
  <c r="Z15" i="4"/>
  <c r="X16" i="4"/>
  <c r="Y16" i="4"/>
  <c r="Z16" i="4"/>
  <c r="X17" i="4"/>
  <c r="Y17" i="4"/>
  <c r="Z17" i="4"/>
  <c r="X18" i="4"/>
  <c r="Y18" i="4"/>
  <c r="Z18" i="4"/>
  <c r="X19" i="4"/>
  <c r="Y19" i="4"/>
  <c r="Z19" i="4"/>
  <c r="X20" i="4"/>
  <c r="Y20" i="4"/>
  <c r="Z20" i="4"/>
  <c r="X21" i="4"/>
  <c r="Y21" i="4"/>
  <c r="Z21" i="4"/>
  <c r="X22" i="4"/>
  <c r="Y22" i="4"/>
  <c r="Z22" i="4"/>
  <c r="X23" i="4"/>
  <c r="Y23" i="4"/>
  <c r="Z23" i="4"/>
  <c r="X24" i="4"/>
  <c r="Y24" i="4"/>
  <c r="Z24" i="4"/>
  <c r="X25" i="4"/>
  <c r="Y25" i="4"/>
  <c r="Z25" i="4"/>
  <c r="X26" i="4"/>
  <c r="Y26" i="4"/>
  <c r="Z26" i="4"/>
  <c r="Z2" i="4"/>
  <c r="H288" i="2" l="1"/>
  <c r="L2" i="4" l="1"/>
  <c r="M2" i="4" s="1"/>
  <c r="L7" i="4"/>
  <c r="M7" i="4" s="1"/>
  <c r="L12" i="4"/>
  <c r="M12" i="4" s="1"/>
  <c r="L17" i="4"/>
  <c r="M17" i="4" s="1"/>
  <c r="L22" i="4"/>
  <c r="M22" i="4" s="1"/>
  <c r="L27" i="4"/>
  <c r="M27" i="4" s="1"/>
  <c r="L32" i="4"/>
  <c r="M32" i="4" s="1"/>
  <c r="L37" i="4"/>
  <c r="M37" i="4" s="1"/>
  <c r="L42" i="4"/>
  <c r="M42" i="4" s="1"/>
  <c r="Q42" i="4" s="1"/>
  <c r="R42" i="4" s="1"/>
  <c r="L47" i="4"/>
  <c r="M47" i="4" s="1"/>
  <c r="L52" i="4"/>
  <c r="M52" i="4" s="1"/>
  <c r="L57" i="4"/>
  <c r="M57" i="4" s="1"/>
  <c r="L62" i="4"/>
  <c r="M62" i="4" s="1"/>
  <c r="L67" i="4"/>
  <c r="M67" i="4" s="1"/>
  <c r="L72" i="4"/>
  <c r="M72" i="4" s="1"/>
  <c r="L77" i="4"/>
  <c r="M77" i="4" s="1"/>
  <c r="L82" i="4"/>
  <c r="M82" i="4" s="1"/>
  <c r="Q82" i="4" s="1"/>
  <c r="R82" i="4" s="1"/>
  <c r="L87" i="4"/>
  <c r="M87" i="4" s="1"/>
  <c r="L92" i="4"/>
  <c r="M92" i="4" s="1"/>
  <c r="Q92" i="4" s="1"/>
  <c r="R92" i="4" s="1"/>
  <c r="L97" i="4"/>
  <c r="M97" i="4" s="1"/>
  <c r="L3" i="4"/>
  <c r="M3" i="4" s="1"/>
  <c r="L8" i="4"/>
  <c r="M8" i="4" s="1"/>
  <c r="L13" i="4"/>
  <c r="M13" i="4" s="1"/>
  <c r="L18" i="4"/>
  <c r="M18" i="4" s="1"/>
  <c r="L23" i="4"/>
  <c r="M23" i="4" s="1"/>
  <c r="L28" i="4"/>
  <c r="M28" i="4" s="1"/>
  <c r="L33" i="4"/>
  <c r="M33" i="4" s="1"/>
  <c r="Q33" i="4" s="1"/>
  <c r="R33" i="4" s="1"/>
  <c r="L38" i="4"/>
  <c r="M38" i="4" s="1"/>
  <c r="L43" i="4"/>
  <c r="M43" i="4" s="1"/>
  <c r="L48" i="4"/>
  <c r="M48" i="4" s="1"/>
  <c r="L53" i="4"/>
  <c r="M53" i="4" s="1"/>
  <c r="L58" i="4"/>
  <c r="M58" i="4" s="1"/>
  <c r="L63" i="4"/>
  <c r="M63" i="4" s="1"/>
  <c r="L68" i="4"/>
  <c r="M68" i="4" s="1"/>
  <c r="L73" i="4"/>
  <c r="M73" i="4" s="1"/>
  <c r="Q73" i="4" s="1"/>
  <c r="R73" i="4" s="1"/>
  <c r="L78" i="4"/>
  <c r="M78" i="4" s="1"/>
  <c r="L83" i="4"/>
  <c r="M83" i="4" s="1"/>
  <c r="L88" i="4"/>
  <c r="M88" i="4" s="1"/>
  <c r="L93" i="4"/>
  <c r="M93" i="4" s="1"/>
  <c r="L98" i="4"/>
  <c r="M98" i="4" s="1"/>
  <c r="L4" i="4"/>
  <c r="M4" i="4" s="1"/>
  <c r="L9" i="4"/>
  <c r="M9" i="4" s="1"/>
  <c r="L14" i="4"/>
  <c r="M14" i="4" s="1"/>
  <c r="L19" i="4"/>
  <c r="M19" i="4" s="1"/>
  <c r="L24" i="4"/>
  <c r="M24" i="4" s="1"/>
  <c r="L29" i="4"/>
  <c r="M29" i="4" s="1"/>
  <c r="L34" i="4"/>
  <c r="M34" i="4" s="1"/>
  <c r="L39" i="4"/>
  <c r="M39" i="4" s="1"/>
  <c r="L44" i="4"/>
  <c r="M44" i="4" s="1"/>
  <c r="L49" i="4"/>
  <c r="M49" i="4" s="1"/>
  <c r="L54" i="4"/>
  <c r="M54" i="4" s="1"/>
  <c r="L59" i="4"/>
  <c r="M59" i="4" s="1"/>
  <c r="L64" i="4"/>
  <c r="M64" i="4" s="1"/>
  <c r="L69" i="4"/>
  <c r="M69" i="4" s="1"/>
  <c r="L74" i="4"/>
  <c r="M74" i="4" s="1"/>
  <c r="L79" i="4"/>
  <c r="M79" i="4" s="1"/>
  <c r="L84" i="4"/>
  <c r="M84" i="4" s="1"/>
  <c r="Q84" i="4" s="1"/>
  <c r="R84" i="4" s="1"/>
  <c r="L89" i="4"/>
  <c r="M89" i="4" s="1"/>
  <c r="L94" i="4"/>
  <c r="M94" i="4" s="1"/>
  <c r="Q94" i="4" s="1"/>
  <c r="R94" i="4" s="1"/>
  <c r="L99" i="4"/>
  <c r="M99" i="4" s="1"/>
  <c r="L5" i="4"/>
  <c r="M5" i="4" s="1"/>
  <c r="L10" i="4"/>
  <c r="M10" i="4" s="1"/>
  <c r="L15" i="4"/>
  <c r="M15" i="4" s="1"/>
  <c r="L20" i="4"/>
  <c r="M20" i="4" s="1"/>
  <c r="L25" i="4"/>
  <c r="M25" i="4" s="1"/>
  <c r="Q25" i="4" s="1"/>
  <c r="R25" i="4" s="1"/>
  <c r="L30" i="4"/>
  <c r="M30" i="4" s="1"/>
  <c r="L35" i="4"/>
  <c r="M35" i="4" s="1"/>
  <c r="L40" i="4"/>
  <c r="M40" i="4" s="1"/>
  <c r="L45" i="4"/>
  <c r="M45" i="4" s="1"/>
  <c r="Q45" i="4" s="1"/>
  <c r="R45" i="4" s="1"/>
  <c r="L50" i="4"/>
  <c r="M50" i="4" s="1"/>
  <c r="L55" i="4"/>
  <c r="M55" i="4" s="1"/>
  <c r="L60" i="4"/>
  <c r="M60" i="4" s="1"/>
  <c r="L65" i="4"/>
  <c r="M65" i="4" s="1"/>
  <c r="Q65" i="4" s="1"/>
  <c r="R65" i="4" s="1"/>
  <c r="L70" i="4"/>
  <c r="M70" i="4" s="1"/>
  <c r="L75" i="4"/>
  <c r="M75" i="4" s="1"/>
  <c r="L80" i="4"/>
  <c r="M80" i="4" s="1"/>
  <c r="L85" i="4"/>
  <c r="M85" i="4" s="1"/>
  <c r="L90" i="4"/>
  <c r="M90" i="4" s="1"/>
  <c r="L95" i="4"/>
  <c r="M95" i="4" s="1"/>
  <c r="L100" i="4"/>
  <c r="M100" i="4" s="1"/>
  <c r="L6" i="4"/>
  <c r="M6" i="4" s="1"/>
  <c r="L11" i="4"/>
  <c r="M11" i="4" s="1"/>
  <c r="L16" i="4"/>
  <c r="M16" i="4" s="1"/>
  <c r="L21" i="4"/>
  <c r="M21" i="4" s="1"/>
  <c r="L26" i="4"/>
  <c r="M26" i="4" s="1"/>
  <c r="L31" i="4"/>
  <c r="M31" i="4" s="1"/>
  <c r="L36" i="4"/>
  <c r="M36" i="4" s="1"/>
  <c r="L41" i="4"/>
  <c r="M41" i="4" s="1"/>
  <c r="Q41" i="4" s="1"/>
  <c r="R41" i="4" s="1"/>
  <c r="L46" i="4"/>
  <c r="M46" i="4" s="1"/>
  <c r="Q46" i="4" s="1"/>
  <c r="R46" i="4" s="1"/>
  <c r="L51" i="4"/>
  <c r="M51" i="4" s="1"/>
  <c r="L56" i="4"/>
  <c r="M56" i="4" s="1"/>
  <c r="L61" i="4"/>
  <c r="M61" i="4" s="1"/>
  <c r="L66" i="4"/>
  <c r="M66" i="4" s="1"/>
  <c r="L71" i="4"/>
  <c r="M71" i="4" s="1"/>
  <c r="L76" i="4"/>
  <c r="M76" i="4" s="1"/>
  <c r="L81" i="4"/>
  <c r="M81" i="4" s="1"/>
  <c r="L86" i="4"/>
  <c r="M86" i="4" s="1"/>
  <c r="L91" i="4"/>
  <c r="M91" i="4" s="1"/>
  <c r="L96" i="4"/>
  <c r="M96" i="4" s="1"/>
  <c r="L101" i="4"/>
  <c r="M101" i="4" s="1"/>
  <c r="L117" i="4"/>
  <c r="M117" i="4" s="1"/>
  <c r="L122" i="4"/>
  <c r="M122" i="4" s="1"/>
  <c r="L102" i="4"/>
  <c r="M102" i="4" s="1"/>
  <c r="L107" i="4"/>
  <c r="M107" i="4" s="1"/>
  <c r="L112" i="4"/>
  <c r="M112" i="4" s="1"/>
  <c r="Q112" i="4" s="1"/>
  <c r="R112" i="4" s="1"/>
  <c r="L142" i="4"/>
  <c r="M142" i="4" s="1"/>
  <c r="L147" i="4"/>
  <c r="M147" i="4" s="1"/>
  <c r="L127" i="4"/>
  <c r="M127" i="4" s="1"/>
  <c r="L132" i="4"/>
  <c r="M132" i="4" s="1"/>
  <c r="L137" i="4"/>
  <c r="M137" i="4" s="1"/>
  <c r="L167" i="4"/>
  <c r="M167" i="4" s="1"/>
  <c r="L172" i="4"/>
  <c r="M172" i="4" s="1"/>
  <c r="L152" i="4"/>
  <c r="M152" i="4" s="1"/>
  <c r="Q152" i="4" s="1"/>
  <c r="R152" i="4" s="1"/>
  <c r="L157" i="4"/>
  <c r="M157" i="4" s="1"/>
  <c r="L162" i="4"/>
  <c r="M162" i="4" s="1"/>
  <c r="L192" i="4"/>
  <c r="M192" i="4" s="1"/>
  <c r="L197" i="4"/>
  <c r="M197" i="4" s="1"/>
  <c r="L177" i="4"/>
  <c r="M177" i="4" s="1"/>
  <c r="L182" i="4"/>
  <c r="M182" i="4" s="1"/>
  <c r="L187" i="4"/>
  <c r="M187" i="4" s="1"/>
  <c r="L118" i="4"/>
  <c r="M118" i="4" s="1"/>
  <c r="L123" i="4"/>
  <c r="M123" i="4" s="1"/>
  <c r="L103" i="4"/>
  <c r="M103" i="4" s="1"/>
  <c r="L108" i="4"/>
  <c r="M108" i="4" s="1"/>
  <c r="L113" i="4"/>
  <c r="M113" i="4" s="1"/>
  <c r="L143" i="4"/>
  <c r="M143" i="4" s="1"/>
  <c r="L148" i="4"/>
  <c r="M148" i="4" s="1"/>
  <c r="L128" i="4"/>
  <c r="M128" i="4" s="1"/>
  <c r="L133" i="4"/>
  <c r="M133" i="4" s="1"/>
  <c r="Q133" i="4" s="1"/>
  <c r="R133" i="4" s="1"/>
  <c r="L138" i="4"/>
  <c r="M138" i="4" s="1"/>
  <c r="L168" i="4"/>
  <c r="M168" i="4" s="1"/>
  <c r="L173" i="4"/>
  <c r="M173" i="4" s="1"/>
  <c r="L153" i="4"/>
  <c r="M153" i="4" s="1"/>
  <c r="L158" i="4"/>
  <c r="M158" i="4" s="1"/>
  <c r="L163" i="4"/>
  <c r="M163" i="4" s="1"/>
  <c r="L193" i="4"/>
  <c r="M193" i="4" s="1"/>
  <c r="L198" i="4"/>
  <c r="M198" i="4" s="1"/>
  <c r="L178" i="4"/>
  <c r="M178" i="4" s="1"/>
  <c r="L183" i="4"/>
  <c r="M183" i="4" s="1"/>
  <c r="L188" i="4"/>
  <c r="M188" i="4" s="1"/>
  <c r="L119" i="4"/>
  <c r="M119" i="4" s="1"/>
  <c r="L124" i="4"/>
  <c r="M124" i="4" s="1"/>
  <c r="L104" i="4"/>
  <c r="M104" i="4" s="1"/>
  <c r="L109" i="4"/>
  <c r="M109" i="4" s="1"/>
  <c r="L114" i="4"/>
  <c r="M114" i="4" s="1"/>
  <c r="L144" i="4"/>
  <c r="M144" i="4" s="1"/>
  <c r="L149" i="4"/>
  <c r="M149" i="4"/>
  <c r="L129" i="4"/>
  <c r="M129" i="4" s="1"/>
  <c r="L134" i="4"/>
  <c r="M134" i="4" s="1"/>
  <c r="L139" i="4"/>
  <c r="M139" i="4" s="1"/>
  <c r="L169" i="4"/>
  <c r="M169" i="4" s="1"/>
  <c r="L174" i="4"/>
  <c r="M174" i="4" s="1"/>
  <c r="L154" i="4"/>
  <c r="M154" i="4" s="1"/>
  <c r="L159" i="4"/>
  <c r="M159" i="4" s="1"/>
  <c r="L164" i="4"/>
  <c r="M164" i="4" s="1"/>
  <c r="L194" i="4"/>
  <c r="M194" i="4" s="1"/>
  <c r="L199" i="4"/>
  <c r="M199" i="4" s="1"/>
  <c r="L179" i="4"/>
  <c r="M179" i="4" s="1"/>
  <c r="L184" i="4"/>
  <c r="M184" i="4" s="1"/>
  <c r="L189" i="4"/>
  <c r="M189" i="4" s="1"/>
  <c r="L120" i="4"/>
  <c r="M120" i="4"/>
  <c r="Q120" i="4" s="1"/>
  <c r="R120" i="4" s="1"/>
  <c r="L125" i="4"/>
  <c r="M125" i="4" s="1"/>
  <c r="L105" i="4"/>
  <c r="M105" i="4" s="1"/>
  <c r="L110" i="4"/>
  <c r="M110" i="4" s="1"/>
  <c r="L115" i="4"/>
  <c r="M115" i="4" s="1"/>
  <c r="L145" i="4"/>
  <c r="M145" i="4" s="1"/>
  <c r="L150" i="4"/>
  <c r="M150" i="4" s="1"/>
  <c r="L130" i="4"/>
  <c r="M130" i="4" s="1"/>
  <c r="L135" i="4"/>
  <c r="M135" i="4" s="1"/>
  <c r="L140" i="4"/>
  <c r="M140" i="4" s="1"/>
  <c r="L170" i="4"/>
  <c r="M170" i="4" s="1"/>
  <c r="L175" i="4"/>
  <c r="M175" i="4" s="1"/>
  <c r="L155" i="4"/>
  <c r="M155" i="4" s="1"/>
  <c r="L160" i="4"/>
  <c r="M160" i="4" s="1"/>
  <c r="L165" i="4"/>
  <c r="M165" i="4" s="1"/>
  <c r="L195" i="4"/>
  <c r="M195" i="4" s="1"/>
  <c r="L200" i="4"/>
  <c r="M200" i="4" s="1"/>
  <c r="Q200" i="4" s="1"/>
  <c r="R200" i="4" s="1"/>
  <c r="L180" i="4"/>
  <c r="M180" i="4" s="1"/>
  <c r="L185" i="4"/>
  <c r="M185" i="4" s="1"/>
  <c r="L190" i="4"/>
  <c r="M190" i="4" s="1"/>
  <c r="L121" i="4"/>
  <c r="M121" i="4"/>
  <c r="L126" i="4"/>
  <c r="M126" i="4" s="1"/>
  <c r="L106" i="4"/>
  <c r="M106" i="4" s="1"/>
  <c r="L111" i="4"/>
  <c r="M111" i="4" s="1"/>
  <c r="L116" i="4"/>
  <c r="M116" i="4" s="1"/>
  <c r="L146" i="4"/>
  <c r="M146" i="4" s="1"/>
  <c r="L151" i="4"/>
  <c r="M151" i="4" s="1"/>
  <c r="L131" i="4"/>
  <c r="M131" i="4"/>
  <c r="L136" i="4"/>
  <c r="M136" i="4" s="1"/>
  <c r="L141" i="4"/>
  <c r="M141" i="4" s="1"/>
  <c r="L171" i="4"/>
  <c r="M171" i="4" s="1"/>
  <c r="L176" i="4"/>
  <c r="M176" i="4" s="1"/>
  <c r="L156" i="4"/>
  <c r="M156" i="4" s="1"/>
  <c r="L161" i="4"/>
  <c r="M161" i="4" s="1"/>
  <c r="L166" i="4"/>
  <c r="M166" i="4" s="1"/>
  <c r="L196" i="4"/>
  <c r="M196" i="4" s="1"/>
  <c r="L201" i="4"/>
  <c r="M201" i="4" s="1"/>
  <c r="L181" i="4"/>
  <c r="M181" i="4" s="1"/>
  <c r="L186" i="4"/>
  <c r="M186" i="4" s="1"/>
  <c r="L191" i="4"/>
  <c r="M191" i="4" s="1"/>
  <c r="L202" i="4"/>
  <c r="M202" i="4" s="1"/>
  <c r="L207" i="4"/>
  <c r="M207" i="4" s="1"/>
  <c r="Q207" i="4" s="1"/>
  <c r="R207" i="4" s="1"/>
  <c r="L212" i="4"/>
  <c r="M212" i="4" s="1"/>
  <c r="L217" i="4"/>
  <c r="M217" i="4" s="1"/>
  <c r="L222" i="4"/>
  <c r="M222" i="4" s="1"/>
  <c r="L227" i="4"/>
  <c r="M227" i="4" s="1"/>
  <c r="L232" i="4"/>
  <c r="M232" i="4" s="1"/>
  <c r="L237" i="4"/>
  <c r="M237" i="4" s="1"/>
  <c r="L242" i="4"/>
  <c r="M242" i="4" s="1"/>
  <c r="L247" i="4"/>
  <c r="M247" i="4" s="1"/>
  <c r="Q247" i="4" s="1"/>
  <c r="R247" i="4" s="1"/>
  <c r="L252" i="4"/>
  <c r="M252" i="4" s="1"/>
  <c r="L257" i="4"/>
  <c r="M257" i="4" s="1"/>
  <c r="L262" i="4"/>
  <c r="M262" i="4" s="1"/>
  <c r="L267" i="4"/>
  <c r="M267" i="4" s="1"/>
  <c r="L272" i="4"/>
  <c r="M272" i="4" s="1"/>
  <c r="L281" i="4"/>
  <c r="M281" i="4" s="1"/>
  <c r="L286" i="4"/>
  <c r="M286" i="4" s="1"/>
  <c r="L287" i="4"/>
  <c r="M287" i="4" s="1"/>
  <c r="Q287" i="4" s="1"/>
  <c r="R287" i="4" s="1"/>
  <c r="L292" i="4"/>
  <c r="M292" i="4" s="1"/>
  <c r="L297" i="4"/>
  <c r="M297" i="4" s="1"/>
  <c r="L203" i="4"/>
  <c r="M203" i="4" s="1"/>
  <c r="L208" i="4"/>
  <c r="M208" i="4" s="1"/>
  <c r="L213" i="4"/>
  <c r="M213" i="4" s="1"/>
  <c r="L218" i="4"/>
  <c r="M218" i="4" s="1"/>
  <c r="L223" i="4"/>
  <c r="M223" i="4" s="1"/>
  <c r="L228" i="4"/>
  <c r="M228" i="4" s="1"/>
  <c r="L233" i="4"/>
  <c r="M233" i="4" s="1"/>
  <c r="L238" i="4"/>
  <c r="M238" i="4" s="1"/>
  <c r="L243" i="4"/>
  <c r="M243" i="4" s="1"/>
  <c r="L248" i="4"/>
  <c r="M248" i="4" s="1"/>
  <c r="L253" i="4"/>
  <c r="M253" i="4" s="1"/>
  <c r="L258" i="4"/>
  <c r="M258" i="4" s="1"/>
  <c r="L263" i="4"/>
  <c r="M263" i="4" s="1"/>
  <c r="Q263" i="4" s="1"/>
  <c r="R263" i="4" s="1"/>
  <c r="L268" i="4"/>
  <c r="M268" i="4" s="1"/>
  <c r="Q268" i="4" s="1"/>
  <c r="R268" i="4" s="1"/>
  <c r="L273" i="4"/>
  <c r="M273" i="4"/>
  <c r="L277" i="4"/>
  <c r="M277" i="4" s="1"/>
  <c r="L282" i="4"/>
  <c r="M282" i="4" s="1"/>
  <c r="L288" i="4"/>
  <c r="M288" i="4" s="1"/>
  <c r="L293" i="4"/>
  <c r="M293" i="4" s="1"/>
  <c r="L298" i="4"/>
  <c r="M298" i="4" s="1"/>
  <c r="L204" i="4"/>
  <c r="M204" i="4" s="1"/>
  <c r="L209" i="4"/>
  <c r="M209" i="4" s="1"/>
  <c r="Q209" i="4" s="1"/>
  <c r="R209" i="4" s="1"/>
  <c r="L214" i="4"/>
  <c r="M214" i="4" s="1"/>
  <c r="L219" i="4"/>
  <c r="M219" i="4" s="1"/>
  <c r="L224" i="4"/>
  <c r="M224" i="4" s="1"/>
  <c r="L229" i="4"/>
  <c r="M229" i="4" s="1"/>
  <c r="L234" i="4"/>
  <c r="M234" i="4" s="1"/>
  <c r="L239" i="4"/>
  <c r="M239" i="4" s="1"/>
  <c r="L244" i="4"/>
  <c r="M244" i="4" s="1"/>
  <c r="Q244" i="4" s="1"/>
  <c r="R244" i="4" s="1"/>
  <c r="L249" i="4"/>
  <c r="M249" i="4" s="1"/>
  <c r="Q249" i="4" s="1"/>
  <c r="R249" i="4" s="1"/>
  <c r="L254" i="4"/>
  <c r="M254" i="4" s="1"/>
  <c r="L259" i="4"/>
  <c r="M259" i="4" s="1"/>
  <c r="L264" i="4"/>
  <c r="M264" i="4" s="1"/>
  <c r="L269" i="4"/>
  <c r="M269" i="4" s="1"/>
  <c r="L274" i="4"/>
  <c r="M274" i="4" s="1"/>
  <c r="L278" i="4"/>
  <c r="M278" i="4" s="1"/>
  <c r="L283" i="4"/>
  <c r="M283" i="4" s="1"/>
  <c r="Q283" i="4" s="1"/>
  <c r="R283" i="4" s="1"/>
  <c r="L289" i="4"/>
  <c r="M289" i="4" s="1"/>
  <c r="L294" i="4"/>
  <c r="M294" i="4" s="1"/>
  <c r="L299" i="4"/>
  <c r="M299" i="4" s="1"/>
  <c r="L205" i="4"/>
  <c r="M205" i="4" s="1"/>
  <c r="L210" i="4"/>
  <c r="M210" i="4" s="1"/>
  <c r="L215" i="4"/>
  <c r="M215" i="4" s="1"/>
  <c r="L220" i="4"/>
  <c r="M220" i="4" s="1"/>
  <c r="L225" i="4"/>
  <c r="M225" i="4" s="1"/>
  <c r="L230" i="4"/>
  <c r="M230" i="4" s="1"/>
  <c r="Q230" i="4" s="1"/>
  <c r="R230" i="4" s="1"/>
  <c r="L235" i="4"/>
  <c r="M235" i="4" s="1"/>
  <c r="L240" i="4"/>
  <c r="M240" i="4" s="1"/>
  <c r="L245" i="4"/>
  <c r="M245" i="4"/>
  <c r="L250" i="4"/>
  <c r="M250" i="4" s="1"/>
  <c r="L255" i="4"/>
  <c r="M255" i="4" s="1"/>
  <c r="L260" i="4"/>
  <c r="M260" i="4" s="1"/>
  <c r="L265" i="4"/>
  <c r="M265" i="4" s="1"/>
  <c r="L270" i="4"/>
  <c r="M270" i="4" s="1"/>
  <c r="Q270" i="4" s="1"/>
  <c r="R270" i="4" s="1"/>
  <c r="L275" i="4"/>
  <c r="M275" i="4" s="1"/>
  <c r="L279" i="4"/>
  <c r="M279" i="4" s="1"/>
  <c r="N279" i="4" s="1"/>
  <c r="P279" i="4" s="1"/>
  <c r="L284" i="4"/>
  <c r="M284" i="4" s="1"/>
  <c r="L290" i="4"/>
  <c r="M290" i="4" s="1"/>
  <c r="N290" i="4" s="1"/>
  <c r="P290" i="4" s="1"/>
  <c r="L295" i="4"/>
  <c r="M295" i="4" s="1"/>
  <c r="N295" i="4" s="1"/>
  <c r="P295" i="4" s="1"/>
  <c r="L300" i="4"/>
  <c r="M300" i="4" s="1"/>
  <c r="N300" i="4" s="1"/>
  <c r="P300" i="4" s="1"/>
  <c r="L206" i="4"/>
  <c r="M206" i="4" s="1"/>
  <c r="L211" i="4"/>
  <c r="M211" i="4" s="1"/>
  <c r="N211" i="4" s="1"/>
  <c r="P211" i="4" s="1"/>
  <c r="L216" i="4"/>
  <c r="M216" i="4" s="1"/>
  <c r="L221" i="4"/>
  <c r="M221" i="4" s="1"/>
  <c r="N221" i="4" s="1"/>
  <c r="P221" i="4" s="1"/>
  <c r="L226" i="4"/>
  <c r="M226" i="4"/>
  <c r="N226" i="4" s="1"/>
  <c r="P226" i="4" s="1"/>
  <c r="L231" i="4"/>
  <c r="M231" i="4" s="1"/>
  <c r="N231" i="4" s="1"/>
  <c r="P231" i="4" s="1"/>
  <c r="L236" i="4"/>
  <c r="M236" i="4" s="1"/>
  <c r="N236" i="4" s="1"/>
  <c r="P236" i="4" s="1"/>
  <c r="L241" i="4"/>
  <c r="M241" i="4" s="1"/>
  <c r="L246" i="4"/>
  <c r="M246" i="4" s="1"/>
  <c r="L251" i="4"/>
  <c r="M251" i="4" s="1"/>
  <c r="N251" i="4" s="1"/>
  <c r="P251" i="4" s="1"/>
  <c r="L256" i="4"/>
  <c r="M256" i="4" s="1"/>
  <c r="L261" i="4"/>
  <c r="M261" i="4"/>
  <c r="L266" i="4"/>
  <c r="M266" i="4" s="1"/>
  <c r="L271" i="4"/>
  <c r="M271" i="4" s="1"/>
  <c r="N271" i="4" s="1"/>
  <c r="P271" i="4" s="1"/>
  <c r="L276" i="4"/>
  <c r="M276" i="4" s="1"/>
  <c r="N276" i="4" s="1"/>
  <c r="P276" i="4" s="1"/>
  <c r="L280" i="4"/>
  <c r="M280" i="4" s="1"/>
  <c r="N280" i="4" s="1"/>
  <c r="P280" i="4" s="1"/>
  <c r="L285" i="4"/>
  <c r="M285" i="4" s="1"/>
  <c r="L291" i="4"/>
  <c r="M291" i="4" s="1"/>
  <c r="N291" i="4" s="1"/>
  <c r="P291" i="4" s="1"/>
  <c r="L296" i="4"/>
  <c r="M296" i="4" s="1"/>
  <c r="L301" i="4"/>
  <c r="M301" i="4" s="1"/>
  <c r="N301" i="4" s="1"/>
  <c r="P301" i="4" s="1"/>
  <c r="L302" i="4"/>
  <c r="M302" i="4" s="1"/>
  <c r="N302" i="4" s="1"/>
  <c r="P302" i="4" s="1"/>
  <c r="L307" i="4"/>
  <c r="M307" i="4" s="1"/>
  <c r="L312" i="4"/>
  <c r="M312" i="4" s="1"/>
  <c r="N312" i="4" s="1"/>
  <c r="P312" i="4" s="1"/>
  <c r="L317" i="4"/>
  <c r="M317" i="4" s="1"/>
  <c r="N317" i="4" s="1"/>
  <c r="P317" i="4" s="1"/>
  <c r="L322" i="4"/>
  <c r="M322" i="4" s="1"/>
  <c r="L327" i="4"/>
  <c r="M327" i="4" s="1"/>
  <c r="N327" i="4" s="1"/>
  <c r="P327" i="4" s="1"/>
  <c r="L332" i="4"/>
  <c r="M332" i="4" s="1"/>
  <c r="L337" i="4"/>
  <c r="M337" i="4" s="1"/>
  <c r="L342" i="4"/>
  <c r="M342" i="4" s="1"/>
  <c r="L347" i="4"/>
  <c r="M347" i="4" s="1"/>
  <c r="N347" i="4" s="1"/>
  <c r="P347" i="4" s="1"/>
  <c r="L352" i="4"/>
  <c r="M352" i="4" s="1"/>
  <c r="N352" i="4" s="1"/>
  <c r="P352" i="4" s="1"/>
  <c r="L357" i="4"/>
  <c r="M357" i="4" s="1"/>
  <c r="N357" i="4" s="1"/>
  <c r="P357" i="4" s="1"/>
  <c r="L362" i="4"/>
  <c r="M362" i="4" s="1"/>
  <c r="L367" i="4"/>
  <c r="M367" i="4" s="1"/>
  <c r="Q367" i="4" s="1"/>
  <c r="R367" i="4" s="1"/>
  <c r="L372" i="4"/>
  <c r="M372" i="4" s="1"/>
  <c r="N372" i="4" s="1"/>
  <c r="P372" i="4" s="1"/>
  <c r="L377" i="4"/>
  <c r="M377" i="4" s="1"/>
  <c r="N377" i="4" s="1"/>
  <c r="P377" i="4" s="1"/>
  <c r="L382" i="4"/>
  <c r="M382" i="4" s="1"/>
  <c r="L387" i="4"/>
  <c r="M387" i="4" s="1"/>
  <c r="N387" i="4" s="1"/>
  <c r="P387" i="4" s="1"/>
  <c r="L392" i="4"/>
  <c r="M392" i="4" s="1"/>
  <c r="N392" i="4" s="1"/>
  <c r="P392" i="4" s="1"/>
  <c r="L397" i="4"/>
  <c r="M397" i="4" s="1"/>
  <c r="Q397" i="4" s="1"/>
  <c r="R397" i="4" s="1"/>
  <c r="L303" i="4"/>
  <c r="M303" i="4" s="1"/>
  <c r="N303" i="4" s="1"/>
  <c r="P303" i="4" s="1"/>
  <c r="L308" i="4"/>
  <c r="M308" i="4" s="1"/>
  <c r="L313" i="4"/>
  <c r="M313" i="4" s="1"/>
  <c r="Q313" i="4" s="1"/>
  <c r="R313" i="4" s="1"/>
  <c r="L318" i="4"/>
  <c r="M318" i="4" s="1"/>
  <c r="L323" i="4"/>
  <c r="M323" i="4"/>
  <c r="N323" i="4" s="1"/>
  <c r="P323" i="4" s="1"/>
  <c r="L328" i="4"/>
  <c r="M328" i="4" s="1"/>
  <c r="N328" i="4" s="1"/>
  <c r="P328" i="4" s="1"/>
  <c r="L333" i="4"/>
  <c r="M333" i="4" s="1"/>
  <c r="N333" i="4" s="1"/>
  <c r="P333" i="4" s="1"/>
  <c r="L338" i="4"/>
  <c r="M338" i="4" s="1"/>
  <c r="N338" i="4" s="1"/>
  <c r="P338" i="4" s="1"/>
  <c r="L343" i="4"/>
  <c r="M343" i="4" s="1"/>
  <c r="L348" i="4"/>
  <c r="M348" i="4" s="1"/>
  <c r="L353" i="4"/>
  <c r="M353" i="4" s="1"/>
  <c r="L358" i="4"/>
  <c r="M358" i="4"/>
  <c r="N358" i="4" s="1"/>
  <c r="P358" i="4" s="1"/>
  <c r="L363" i="4"/>
  <c r="M363" i="4" s="1"/>
  <c r="N363" i="4" s="1"/>
  <c r="P363" i="4" s="1"/>
  <c r="L368" i="4"/>
  <c r="M368" i="4" s="1"/>
  <c r="L373" i="4"/>
  <c r="M373" i="4" s="1"/>
  <c r="N373" i="4" s="1"/>
  <c r="P373" i="4" s="1"/>
  <c r="L378" i="4"/>
  <c r="M378" i="4" s="1"/>
  <c r="Q378" i="4" s="1"/>
  <c r="R378" i="4" s="1"/>
  <c r="L383" i="4"/>
  <c r="M383" i="4" s="1"/>
  <c r="N383" i="4" s="1"/>
  <c r="P383" i="4" s="1"/>
  <c r="L388" i="4"/>
  <c r="M388" i="4" s="1"/>
  <c r="N388" i="4" s="1"/>
  <c r="P388" i="4" s="1"/>
  <c r="L393" i="4"/>
  <c r="M393" i="4" s="1"/>
  <c r="L398" i="4"/>
  <c r="M398" i="4" s="1"/>
  <c r="N398" i="4" s="1"/>
  <c r="P398" i="4" s="1"/>
  <c r="L304" i="4"/>
  <c r="M304" i="4" s="1"/>
  <c r="N304" i="4" s="1"/>
  <c r="P304" i="4" s="1"/>
  <c r="L309" i="4"/>
  <c r="M309" i="4"/>
  <c r="Q309" i="4" s="1"/>
  <c r="R309" i="4" s="1"/>
  <c r="L314" i="4"/>
  <c r="M314" i="4" s="1"/>
  <c r="N314" i="4" s="1"/>
  <c r="P314" i="4" s="1"/>
  <c r="L319" i="4"/>
  <c r="M319" i="4" s="1"/>
  <c r="L324" i="4"/>
  <c r="M324" i="4" s="1"/>
  <c r="N324" i="4" s="1"/>
  <c r="P324" i="4" s="1"/>
  <c r="L329" i="4"/>
  <c r="M329" i="4" s="1"/>
  <c r="N329" i="4" s="1"/>
  <c r="P329" i="4" s="1"/>
  <c r="L334" i="4"/>
  <c r="M334" i="4" s="1"/>
  <c r="N334" i="4" s="1"/>
  <c r="P334" i="4" s="1"/>
  <c r="L339" i="4"/>
  <c r="M339" i="4" s="1"/>
  <c r="N339" i="4" s="1"/>
  <c r="P339" i="4" s="1"/>
  <c r="L344" i="4"/>
  <c r="M344" i="4" s="1"/>
  <c r="L349" i="4"/>
  <c r="M349" i="4" s="1"/>
  <c r="Q349" i="4" s="1"/>
  <c r="R349" i="4" s="1"/>
  <c r="L354" i="4"/>
  <c r="M354" i="4" s="1"/>
  <c r="N354" i="4" s="1"/>
  <c r="P354" i="4" s="1"/>
  <c r="L359" i="4"/>
  <c r="M359" i="4" s="1"/>
  <c r="L364" i="4"/>
  <c r="M364" i="4" s="1"/>
  <c r="L369" i="4"/>
  <c r="M369" i="4" s="1"/>
  <c r="L374" i="4"/>
  <c r="M374" i="4" s="1"/>
  <c r="N374" i="4" s="1"/>
  <c r="P374" i="4" s="1"/>
  <c r="L379" i="4"/>
  <c r="M379" i="4" s="1"/>
  <c r="N379" i="4" s="1"/>
  <c r="P379" i="4" s="1"/>
  <c r="L384" i="4"/>
  <c r="M384" i="4" s="1"/>
  <c r="N384" i="4" s="1"/>
  <c r="P384" i="4" s="1"/>
  <c r="L389" i="4"/>
  <c r="M389" i="4" s="1"/>
  <c r="L394" i="4"/>
  <c r="M394" i="4" s="1"/>
  <c r="N394" i="4" s="1"/>
  <c r="P394" i="4" s="1"/>
  <c r="L399" i="4"/>
  <c r="M399" i="4" s="1"/>
  <c r="N399" i="4" s="1"/>
  <c r="P399" i="4" s="1"/>
  <c r="L305" i="4"/>
  <c r="M305" i="4"/>
  <c r="N305" i="4" s="1"/>
  <c r="P305" i="4" s="1"/>
  <c r="L310" i="4"/>
  <c r="M310" i="4" s="1"/>
  <c r="N310" i="4" s="1"/>
  <c r="P310" i="4" s="1"/>
  <c r="L315" i="4"/>
  <c r="M315" i="4" s="1"/>
  <c r="L320" i="4"/>
  <c r="M320" i="4" s="1"/>
  <c r="N320" i="4" s="1"/>
  <c r="P320" i="4" s="1"/>
  <c r="L325" i="4"/>
  <c r="M325" i="4" s="1"/>
  <c r="N325" i="4" s="1"/>
  <c r="P325" i="4" s="1"/>
  <c r="L330" i="4"/>
  <c r="M330" i="4" s="1"/>
  <c r="L335" i="4"/>
  <c r="M335" i="4" s="1"/>
  <c r="N335" i="4" s="1"/>
  <c r="P335" i="4" s="1"/>
  <c r="L340" i="4"/>
  <c r="M340" i="4"/>
  <c r="L345" i="4"/>
  <c r="M345" i="4" s="1"/>
  <c r="L350" i="4"/>
  <c r="M350" i="4" s="1"/>
  <c r="L355" i="4"/>
  <c r="M355" i="4" s="1"/>
  <c r="N355" i="4" s="1"/>
  <c r="P355" i="4" s="1"/>
  <c r="L360" i="4"/>
  <c r="M360" i="4" s="1"/>
  <c r="N360" i="4" s="1"/>
  <c r="P360" i="4" s="1"/>
  <c r="L365" i="4"/>
  <c r="M365" i="4" s="1"/>
  <c r="N365" i="4" s="1"/>
  <c r="P365" i="4" s="1"/>
  <c r="L370" i="4"/>
  <c r="M370" i="4" s="1"/>
  <c r="L375" i="4"/>
  <c r="M375" i="4" s="1"/>
  <c r="N375" i="4" s="1"/>
  <c r="P375" i="4" s="1"/>
  <c r="L380" i="4"/>
  <c r="M380" i="4" s="1"/>
  <c r="N380" i="4" s="1"/>
  <c r="P380" i="4" s="1"/>
  <c r="L385" i="4"/>
  <c r="M385" i="4" s="1"/>
  <c r="N385" i="4" s="1"/>
  <c r="P385" i="4" s="1"/>
  <c r="L390" i="4"/>
  <c r="M390" i="4" s="1"/>
  <c r="L395" i="4"/>
  <c r="M395" i="4" s="1"/>
  <c r="N395" i="4" s="1"/>
  <c r="P395" i="4" s="1"/>
  <c r="L400" i="4"/>
  <c r="M400" i="4" s="1"/>
  <c r="N400" i="4" s="1"/>
  <c r="P400" i="4" s="1"/>
  <c r="L306" i="4"/>
  <c r="M306" i="4" s="1"/>
  <c r="N306" i="4" s="1"/>
  <c r="P306" i="4" s="1"/>
  <c r="L311" i="4"/>
  <c r="M311" i="4" s="1"/>
  <c r="L316" i="4"/>
  <c r="M316" i="4" s="1"/>
  <c r="L321" i="4"/>
  <c r="M321" i="4" s="1"/>
  <c r="L326" i="4"/>
  <c r="M326" i="4" s="1"/>
  <c r="L331" i="4"/>
  <c r="M331" i="4" s="1"/>
  <c r="L336" i="4"/>
  <c r="M336" i="4" s="1"/>
  <c r="N336" i="4" s="1"/>
  <c r="P336" i="4" s="1"/>
  <c r="L341" i="4"/>
  <c r="M341" i="4" s="1"/>
  <c r="L346" i="4"/>
  <c r="M346" i="4" s="1"/>
  <c r="N346" i="4" s="1"/>
  <c r="P346" i="4" s="1"/>
  <c r="L351" i="4"/>
  <c r="M351" i="4" s="1"/>
  <c r="N351" i="4" s="1"/>
  <c r="P351" i="4" s="1"/>
  <c r="L356" i="4"/>
  <c r="M356" i="4" s="1"/>
  <c r="N356" i="4" s="1"/>
  <c r="P356" i="4" s="1"/>
  <c r="L361" i="4"/>
  <c r="M361" i="4" s="1"/>
  <c r="N361" i="4" s="1"/>
  <c r="P361" i="4" s="1"/>
  <c r="L366" i="4"/>
  <c r="M366" i="4" s="1"/>
  <c r="L371" i="4"/>
  <c r="M371" i="4" s="1"/>
  <c r="N371" i="4" s="1"/>
  <c r="P371" i="4" s="1"/>
  <c r="L376" i="4"/>
  <c r="M376" i="4" s="1"/>
  <c r="N376" i="4" s="1"/>
  <c r="P376" i="4" s="1"/>
  <c r="L381" i="4"/>
  <c r="M381" i="4" s="1"/>
  <c r="N381" i="4" s="1"/>
  <c r="P381" i="4" s="1"/>
  <c r="L386" i="4"/>
  <c r="M386" i="4" s="1"/>
  <c r="N386" i="4" s="1"/>
  <c r="P386" i="4" s="1"/>
  <c r="L391" i="4"/>
  <c r="M391" i="4" s="1"/>
  <c r="L396" i="4"/>
  <c r="M396" i="4" s="1"/>
  <c r="N396" i="4" s="1"/>
  <c r="P396" i="4" s="1"/>
  <c r="L401" i="4"/>
  <c r="M401" i="4" s="1"/>
  <c r="N207" i="4" l="1"/>
  <c r="P207" i="4" s="1"/>
  <c r="N397" i="4"/>
  <c r="P397" i="4" s="1"/>
  <c r="N42" i="4"/>
  <c r="P42" i="4" s="1"/>
  <c r="N65" i="4"/>
  <c r="P65" i="4" s="1"/>
  <c r="N25" i="4"/>
  <c r="P25" i="4" s="1"/>
  <c r="Q305" i="4"/>
  <c r="R305" i="4" s="1"/>
  <c r="Q389" i="4"/>
  <c r="R389" i="4" s="1"/>
  <c r="N389" i="4"/>
  <c r="P389" i="4" s="1"/>
  <c r="Q77" i="4"/>
  <c r="R77" i="4" s="1"/>
  <c r="N77" i="4"/>
  <c r="P77" i="4" s="1"/>
  <c r="N369" i="4"/>
  <c r="P369" i="4" s="1"/>
  <c r="Q369" i="4"/>
  <c r="R369" i="4" s="1"/>
  <c r="Q156" i="4"/>
  <c r="R156" i="4" s="1"/>
  <c r="N156" i="4"/>
  <c r="P156" i="4" s="1"/>
  <c r="Q79" i="4"/>
  <c r="R79" i="4" s="1"/>
  <c r="N79" i="4"/>
  <c r="P79" i="4" s="1"/>
  <c r="Q39" i="4"/>
  <c r="R39" i="4" s="1"/>
  <c r="N39" i="4"/>
  <c r="P39" i="4" s="1"/>
  <c r="N230" i="4"/>
  <c r="P230" i="4" s="1"/>
  <c r="N247" i="4"/>
  <c r="P247" i="4" s="1"/>
  <c r="Q386" i="4"/>
  <c r="R386" i="4" s="1"/>
  <c r="N349" i="4"/>
  <c r="P349" i="4" s="1"/>
  <c r="N41" i="4"/>
  <c r="P41" i="4" s="1"/>
  <c r="Q354" i="4"/>
  <c r="R354" i="4" s="1"/>
  <c r="Q291" i="4"/>
  <c r="R291" i="4" s="1"/>
  <c r="N367" i="4"/>
  <c r="P367" i="4" s="1"/>
  <c r="N152" i="4"/>
  <c r="P152" i="4" s="1"/>
  <c r="N82" i="4"/>
  <c r="P82" i="4" s="1"/>
  <c r="Q276" i="4"/>
  <c r="R276" i="4" s="1"/>
  <c r="N270" i="4"/>
  <c r="P270" i="4" s="1"/>
  <c r="N287" i="4"/>
  <c r="P287" i="4" s="1"/>
  <c r="N112" i="4"/>
  <c r="P112" i="4" s="1"/>
  <c r="Q388" i="4"/>
  <c r="R388" i="4" s="1"/>
  <c r="Q373" i="4"/>
  <c r="R373" i="4" s="1"/>
  <c r="Q290" i="4"/>
  <c r="R290" i="4" s="1"/>
  <c r="N244" i="4"/>
  <c r="P244" i="4" s="1"/>
  <c r="Q320" i="4"/>
  <c r="R320" i="4" s="1"/>
  <c r="N16" i="4"/>
  <c r="P16" i="4" s="1"/>
  <c r="Q16" i="4"/>
  <c r="R16" i="4" s="1"/>
  <c r="N23" i="4"/>
  <c r="P23" i="4" s="1"/>
  <c r="Q23" i="4"/>
  <c r="R23" i="4" s="1"/>
  <c r="N401" i="4"/>
  <c r="P401" i="4" s="1"/>
  <c r="Q401" i="4"/>
  <c r="R401" i="4" s="1"/>
  <c r="N341" i="4"/>
  <c r="P341" i="4" s="1"/>
  <c r="Q341" i="4"/>
  <c r="R341" i="4" s="1"/>
  <c r="N370" i="4"/>
  <c r="P370" i="4" s="1"/>
  <c r="Q370" i="4"/>
  <c r="R370" i="4" s="1"/>
  <c r="N393" i="4"/>
  <c r="P393" i="4" s="1"/>
  <c r="Q393" i="4"/>
  <c r="R393" i="4" s="1"/>
  <c r="N342" i="4"/>
  <c r="P342" i="4" s="1"/>
  <c r="Q342" i="4"/>
  <c r="R342" i="4" s="1"/>
  <c r="N307" i="4"/>
  <c r="P307" i="4" s="1"/>
  <c r="Q307" i="4"/>
  <c r="R307" i="4" s="1"/>
  <c r="N246" i="4"/>
  <c r="P246" i="4" s="1"/>
  <c r="Q246" i="4"/>
  <c r="R246" i="4" s="1"/>
  <c r="N216" i="4"/>
  <c r="P216" i="4" s="1"/>
  <c r="Q216" i="4"/>
  <c r="R216" i="4" s="1"/>
  <c r="N264" i="4"/>
  <c r="P264" i="4" s="1"/>
  <c r="Q264" i="4"/>
  <c r="R264" i="4" s="1"/>
  <c r="Q204" i="4"/>
  <c r="R204" i="4" s="1"/>
  <c r="N204" i="4"/>
  <c r="P204" i="4" s="1"/>
  <c r="N233" i="4"/>
  <c r="P233" i="4" s="1"/>
  <c r="Q233" i="4"/>
  <c r="R233" i="4" s="1"/>
  <c r="N151" i="4"/>
  <c r="P151" i="4" s="1"/>
  <c r="Q151" i="4"/>
  <c r="R151" i="4" s="1"/>
  <c r="N164" i="4"/>
  <c r="P164" i="4" s="1"/>
  <c r="Q164" i="4"/>
  <c r="R164" i="4" s="1"/>
  <c r="N119" i="4"/>
  <c r="P119" i="4" s="1"/>
  <c r="Q119" i="4"/>
  <c r="R119" i="4" s="1"/>
  <c r="N128" i="4"/>
  <c r="P128" i="4" s="1"/>
  <c r="Q128" i="4"/>
  <c r="R128" i="4" s="1"/>
  <c r="N162" i="4"/>
  <c r="P162" i="4" s="1"/>
  <c r="Q162" i="4"/>
  <c r="R162" i="4" s="1"/>
  <c r="N127" i="4"/>
  <c r="P127" i="4" s="1"/>
  <c r="Q127" i="4"/>
  <c r="R127" i="4" s="1"/>
  <c r="Q20" i="4"/>
  <c r="R20" i="4" s="1"/>
  <c r="N20" i="4"/>
  <c r="P20" i="4" s="1"/>
  <c r="N69" i="4"/>
  <c r="P69" i="4" s="1"/>
  <c r="Q69" i="4"/>
  <c r="R69" i="4" s="1"/>
  <c r="N78" i="4"/>
  <c r="P78" i="4" s="1"/>
  <c r="Q78" i="4"/>
  <c r="R78" i="4" s="1"/>
  <c r="Q18" i="4"/>
  <c r="R18" i="4" s="1"/>
  <c r="N18" i="4"/>
  <c r="P18" i="4" s="1"/>
  <c r="N67" i="4"/>
  <c r="P67" i="4" s="1"/>
  <c r="Q67" i="4"/>
  <c r="R67" i="4" s="1"/>
  <c r="Q37" i="4"/>
  <c r="R37" i="4" s="1"/>
  <c r="N37" i="4"/>
  <c r="P37" i="4" s="1"/>
  <c r="N238" i="4"/>
  <c r="P238" i="4" s="1"/>
  <c r="Q238" i="4"/>
  <c r="R238" i="4" s="1"/>
  <c r="N103" i="4"/>
  <c r="P103" i="4" s="1"/>
  <c r="Q103" i="4"/>
  <c r="R103" i="4" s="1"/>
  <c r="N80" i="4"/>
  <c r="P80" i="4" s="1"/>
  <c r="Q80" i="4"/>
  <c r="R80" i="4" s="1"/>
  <c r="Q14" i="4"/>
  <c r="R14" i="4" s="1"/>
  <c r="N14" i="4"/>
  <c r="P14" i="4" s="1"/>
  <c r="N366" i="4"/>
  <c r="P366" i="4" s="1"/>
  <c r="Q366" i="4"/>
  <c r="R366" i="4" s="1"/>
  <c r="Q330" i="4"/>
  <c r="R330" i="4" s="1"/>
  <c r="N330" i="4"/>
  <c r="P330" i="4" s="1"/>
  <c r="N337" i="4"/>
  <c r="P337" i="4" s="1"/>
  <c r="Q337" i="4"/>
  <c r="R337" i="4" s="1"/>
  <c r="N241" i="4"/>
  <c r="P241" i="4" s="1"/>
  <c r="Q241" i="4"/>
  <c r="R241" i="4" s="1"/>
  <c r="Q225" i="4"/>
  <c r="R225" i="4" s="1"/>
  <c r="N225" i="4"/>
  <c r="P225" i="4" s="1"/>
  <c r="N294" i="4"/>
  <c r="P294" i="4" s="1"/>
  <c r="Q294" i="4"/>
  <c r="R294" i="4" s="1"/>
  <c r="N228" i="4"/>
  <c r="P228" i="4" s="1"/>
  <c r="Q228" i="4"/>
  <c r="R228" i="4" s="1"/>
  <c r="Q242" i="4"/>
  <c r="R242" i="4" s="1"/>
  <c r="N242" i="4"/>
  <c r="P242" i="4" s="1"/>
  <c r="N212" i="4"/>
  <c r="P212" i="4" s="1"/>
  <c r="Q212" i="4"/>
  <c r="R212" i="4" s="1"/>
  <c r="N155" i="4"/>
  <c r="P155" i="4" s="1"/>
  <c r="Q155" i="4"/>
  <c r="R155" i="4" s="1"/>
  <c r="N159" i="4"/>
  <c r="P159" i="4" s="1"/>
  <c r="Q159" i="4"/>
  <c r="R159" i="4" s="1"/>
  <c r="N188" i="4"/>
  <c r="P188" i="4" s="1"/>
  <c r="Q188" i="4"/>
  <c r="R188" i="4" s="1"/>
  <c r="N153" i="4"/>
  <c r="P153" i="4" s="1"/>
  <c r="Q153" i="4"/>
  <c r="R153" i="4" s="1"/>
  <c r="N147" i="4"/>
  <c r="P147" i="4" s="1"/>
  <c r="Q147" i="4"/>
  <c r="R147" i="4" s="1"/>
  <c r="N101" i="4"/>
  <c r="P101" i="4" s="1"/>
  <c r="Q101" i="4"/>
  <c r="R101" i="4" s="1"/>
  <c r="N66" i="4"/>
  <c r="P66" i="4" s="1"/>
  <c r="Q66" i="4"/>
  <c r="R66" i="4" s="1"/>
  <c r="N75" i="4"/>
  <c r="P75" i="4" s="1"/>
  <c r="Q75" i="4"/>
  <c r="R75" i="4" s="1"/>
  <c r="Q64" i="4"/>
  <c r="R64" i="4" s="1"/>
  <c r="N64" i="4"/>
  <c r="P64" i="4" s="1"/>
  <c r="Q4" i="4"/>
  <c r="R4" i="4" s="1"/>
  <c r="N4" i="4"/>
  <c r="P4" i="4" s="1"/>
  <c r="Q43" i="4"/>
  <c r="R43" i="4" s="1"/>
  <c r="N43" i="4"/>
  <c r="P43" i="4" s="1"/>
  <c r="Q62" i="4"/>
  <c r="R62" i="4" s="1"/>
  <c r="N62" i="4"/>
  <c r="P62" i="4" s="1"/>
  <c r="N181" i="4"/>
  <c r="P181" i="4" s="1"/>
  <c r="Q181" i="4"/>
  <c r="R181" i="4" s="1"/>
  <c r="N194" i="4"/>
  <c r="P194" i="4" s="1"/>
  <c r="Q194" i="4"/>
  <c r="R194" i="4" s="1"/>
  <c r="N132" i="4"/>
  <c r="P132" i="4" s="1"/>
  <c r="Q132" i="4"/>
  <c r="R132" i="4" s="1"/>
  <c r="N391" i="4"/>
  <c r="P391" i="4" s="1"/>
  <c r="Q391" i="4"/>
  <c r="R391" i="4" s="1"/>
  <c r="N331" i="4"/>
  <c r="P331" i="4" s="1"/>
  <c r="Q331" i="4"/>
  <c r="R331" i="4" s="1"/>
  <c r="N390" i="4"/>
  <c r="P390" i="4" s="1"/>
  <c r="Q390" i="4"/>
  <c r="R390" i="4" s="1"/>
  <c r="N319" i="4"/>
  <c r="P319" i="4" s="1"/>
  <c r="Q319" i="4"/>
  <c r="R319" i="4" s="1"/>
  <c r="N332" i="4"/>
  <c r="P332" i="4" s="1"/>
  <c r="Q332" i="4"/>
  <c r="R332" i="4" s="1"/>
  <c r="N206" i="4"/>
  <c r="P206" i="4" s="1"/>
  <c r="Q206" i="4"/>
  <c r="R206" i="4" s="1"/>
  <c r="N220" i="4"/>
  <c r="P220" i="4" s="1"/>
  <c r="Q220" i="4"/>
  <c r="R220" i="4" s="1"/>
  <c r="N259" i="4"/>
  <c r="P259" i="4" s="1"/>
  <c r="Q259" i="4"/>
  <c r="R259" i="4" s="1"/>
  <c r="Q223" i="4"/>
  <c r="R223" i="4" s="1"/>
  <c r="N223" i="4"/>
  <c r="P223" i="4" s="1"/>
  <c r="N237" i="4"/>
  <c r="P237" i="4" s="1"/>
  <c r="Q237" i="4"/>
  <c r="R237" i="4" s="1"/>
  <c r="Q116" i="4"/>
  <c r="R116" i="4" s="1"/>
  <c r="N116" i="4"/>
  <c r="P116" i="4" s="1"/>
  <c r="N185" i="4"/>
  <c r="P185" i="4" s="1"/>
  <c r="Q185" i="4"/>
  <c r="R185" i="4" s="1"/>
  <c r="Q154" i="4"/>
  <c r="R154" i="4" s="1"/>
  <c r="N154" i="4"/>
  <c r="P154" i="4" s="1"/>
  <c r="N183" i="4"/>
  <c r="P183" i="4" s="1"/>
  <c r="Q183" i="4"/>
  <c r="R183" i="4" s="1"/>
  <c r="N142" i="4"/>
  <c r="P142" i="4" s="1"/>
  <c r="Q142" i="4"/>
  <c r="R142" i="4" s="1"/>
  <c r="Q98" i="4"/>
  <c r="R98" i="4" s="1"/>
  <c r="N98" i="4"/>
  <c r="P98" i="4" s="1"/>
  <c r="N27" i="4"/>
  <c r="P27" i="4" s="1"/>
  <c r="Q27" i="4"/>
  <c r="R27" i="4" s="1"/>
  <c r="N326" i="4"/>
  <c r="P326" i="4" s="1"/>
  <c r="Q326" i="4"/>
  <c r="R326" i="4" s="1"/>
  <c r="N344" i="4"/>
  <c r="P344" i="4" s="1"/>
  <c r="Q344" i="4"/>
  <c r="R344" i="4" s="1"/>
  <c r="N353" i="4"/>
  <c r="P353" i="4" s="1"/>
  <c r="Q353" i="4"/>
  <c r="R353" i="4" s="1"/>
  <c r="N318" i="4"/>
  <c r="P318" i="4" s="1"/>
  <c r="Q318" i="4"/>
  <c r="R318" i="4" s="1"/>
  <c r="N266" i="4"/>
  <c r="P266" i="4" s="1"/>
  <c r="Q266" i="4"/>
  <c r="R266" i="4" s="1"/>
  <c r="N254" i="4"/>
  <c r="P254" i="4" s="1"/>
  <c r="Q254" i="4"/>
  <c r="R254" i="4" s="1"/>
  <c r="N224" i="4"/>
  <c r="P224" i="4" s="1"/>
  <c r="Q224" i="4"/>
  <c r="R224" i="4" s="1"/>
  <c r="N111" i="4"/>
  <c r="P111" i="4" s="1"/>
  <c r="Q111" i="4"/>
  <c r="R111" i="4" s="1"/>
  <c r="N175" i="4"/>
  <c r="P175" i="4" s="1"/>
  <c r="Q175" i="4"/>
  <c r="R175" i="4" s="1"/>
  <c r="N40" i="4"/>
  <c r="P40" i="4" s="1"/>
  <c r="Q40" i="4"/>
  <c r="R40" i="4" s="1"/>
  <c r="N29" i="4"/>
  <c r="P29" i="4" s="1"/>
  <c r="Q29" i="4"/>
  <c r="R29" i="4" s="1"/>
  <c r="N38" i="4"/>
  <c r="P38" i="4" s="1"/>
  <c r="Q38" i="4"/>
  <c r="R38" i="4" s="1"/>
  <c r="N315" i="4"/>
  <c r="P315" i="4" s="1"/>
  <c r="Q315" i="4"/>
  <c r="R315" i="4" s="1"/>
  <c r="N364" i="4"/>
  <c r="P364" i="4" s="1"/>
  <c r="Q364" i="4"/>
  <c r="R364" i="4" s="1"/>
  <c r="N348" i="4"/>
  <c r="P348" i="4" s="1"/>
  <c r="Q348" i="4"/>
  <c r="R348" i="4" s="1"/>
  <c r="N362" i="4"/>
  <c r="P362" i="4" s="1"/>
  <c r="Q362" i="4"/>
  <c r="R362" i="4" s="1"/>
  <c r="N296" i="4"/>
  <c r="P296" i="4" s="1"/>
  <c r="Q296" i="4"/>
  <c r="R296" i="4" s="1"/>
  <c r="N261" i="4"/>
  <c r="P261" i="4" s="1"/>
  <c r="Q261" i="4"/>
  <c r="R261" i="4" s="1"/>
  <c r="N240" i="4"/>
  <c r="P240" i="4" s="1"/>
  <c r="Q240" i="4"/>
  <c r="R240" i="4" s="1"/>
  <c r="N219" i="4"/>
  <c r="P219" i="4" s="1"/>
  <c r="Q219" i="4"/>
  <c r="R219" i="4" s="1"/>
  <c r="N282" i="4"/>
  <c r="P282" i="4" s="1"/>
  <c r="Q282" i="4"/>
  <c r="R282" i="4" s="1"/>
  <c r="N253" i="4"/>
  <c r="P253" i="4" s="1"/>
  <c r="Q253" i="4"/>
  <c r="R253" i="4" s="1"/>
  <c r="N257" i="4"/>
  <c r="P257" i="4" s="1"/>
  <c r="Q257" i="4"/>
  <c r="R257" i="4" s="1"/>
  <c r="Q202" i="4"/>
  <c r="R202" i="4" s="1"/>
  <c r="N202" i="4"/>
  <c r="P202" i="4" s="1"/>
  <c r="N170" i="4"/>
  <c r="P170" i="4" s="1"/>
  <c r="Q170" i="4"/>
  <c r="R170" i="4" s="1"/>
  <c r="N184" i="4"/>
  <c r="P184" i="4" s="1"/>
  <c r="Q184" i="4"/>
  <c r="R184" i="4" s="1"/>
  <c r="Q114" i="4"/>
  <c r="R114" i="4" s="1"/>
  <c r="N114" i="4"/>
  <c r="P114" i="4" s="1"/>
  <c r="Q35" i="4"/>
  <c r="R35" i="4" s="1"/>
  <c r="N35" i="4"/>
  <c r="P35" i="4" s="1"/>
  <c r="Q54" i="4"/>
  <c r="R54" i="4" s="1"/>
  <c r="N54" i="4"/>
  <c r="P54" i="4" s="1"/>
  <c r="Q24" i="4"/>
  <c r="R24" i="4" s="1"/>
  <c r="N24" i="4"/>
  <c r="P24" i="4" s="1"/>
  <c r="N63" i="4"/>
  <c r="P63" i="4" s="1"/>
  <c r="Q63" i="4"/>
  <c r="R63" i="4" s="1"/>
  <c r="Q3" i="4"/>
  <c r="R3" i="4" s="1"/>
  <c r="N3" i="4"/>
  <c r="P3" i="4" s="1"/>
  <c r="Q52" i="4"/>
  <c r="R52" i="4" s="1"/>
  <c r="N52" i="4"/>
  <c r="P52" i="4" s="1"/>
  <c r="N17" i="4"/>
  <c r="P17" i="4" s="1"/>
  <c r="Q17" i="4"/>
  <c r="R17" i="4" s="1"/>
  <c r="N350" i="4"/>
  <c r="P350" i="4" s="1"/>
  <c r="Q350" i="4"/>
  <c r="R350" i="4" s="1"/>
  <c r="N382" i="4"/>
  <c r="P382" i="4" s="1"/>
  <c r="Q382" i="4"/>
  <c r="R382" i="4" s="1"/>
  <c r="N277" i="4"/>
  <c r="P277" i="4" s="1"/>
  <c r="Q277" i="4"/>
  <c r="R277" i="4" s="1"/>
  <c r="Q286" i="4"/>
  <c r="R286" i="4" s="1"/>
  <c r="N286" i="4"/>
  <c r="P286" i="4" s="1"/>
  <c r="N136" i="4"/>
  <c r="P136" i="4" s="1"/>
  <c r="Q136" i="4"/>
  <c r="R136" i="4" s="1"/>
  <c r="N110" i="4"/>
  <c r="P110" i="4" s="1"/>
  <c r="Q110" i="4"/>
  <c r="R110" i="4" s="1"/>
  <c r="N197" i="4"/>
  <c r="P197" i="4" s="1"/>
  <c r="Q197" i="4"/>
  <c r="R197" i="4" s="1"/>
  <c r="N167" i="4"/>
  <c r="P167" i="4" s="1"/>
  <c r="Q167" i="4"/>
  <c r="R167" i="4" s="1"/>
  <c r="Q60" i="4"/>
  <c r="R60" i="4" s="1"/>
  <c r="N60" i="4"/>
  <c r="P60" i="4" s="1"/>
  <c r="Q5" i="4"/>
  <c r="R5" i="4" s="1"/>
  <c r="N5" i="4"/>
  <c r="P5" i="4" s="1"/>
  <c r="Q58" i="4"/>
  <c r="R58" i="4" s="1"/>
  <c r="N58" i="4"/>
  <c r="P58" i="4" s="1"/>
  <c r="N47" i="4"/>
  <c r="P47" i="4" s="1"/>
  <c r="Q47" i="4"/>
  <c r="R47" i="4" s="1"/>
  <c r="Q12" i="4"/>
  <c r="R12" i="4" s="1"/>
  <c r="N12" i="4"/>
  <c r="P12" i="4" s="1"/>
  <c r="N321" i="4"/>
  <c r="P321" i="4" s="1"/>
  <c r="Q321" i="4"/>
  <c r="R321" i="4" s="1"/>
  <c r="N316" i="4"/>
  <c r="P316" i="4" s="1"/>
  <c r="Q316" i="4"/>
  <c r="R316" i="4" s="1"/>
  <c r="N345" i="4"/>
  <c r="P345" i="4" s="1"/>
  <c r="Q345" i="4"/>
  <c r="R345" i="4" s="1"/>
  <c r="Q343" i="4"/>
  <c r="R343" i="4" s="1"/>
  <c r="N343" i="4"/>
  <c r="P343" i="4" s="1"/>
  <c r="Q322" i="4"/>
  <c r="R322" i="4" s="1"/>
  <c r="N322" i="4"/>
  <c r="P322" i="4" s="1"/>
  <c r="Q265" i="4"/>
  <c r="R265" i="4" s="1"/>
  <c r="N265" i="4"/>
  <c r="P265" i="4" s="1"/>
  <c r="Q311" i="4"/>
  <c r="R311" i="4" s="1"/>
  <c r="N311" i="4"/>
  <c r="P311" i="4" s="1"/>
  <c r="N340" i="4"/>
  <c r="P340" i="4" s="1"/>
  <c r="Q340" i="4"/>
  <c r="R340" i="4" s="1"/>
  <c r="N359" i="4"/>
  <c r="P359" i="4" s="1"/>
  <c r="Q359" i="4"/>
  <c r="R359" i="4" s="1"/>
  <c r="N368" i="4"/>
  <c r="P368" i="4" s="1"/>
  <c r="Q368" i="4"/>
  <c r="R368" i="4" s="1"/>
  <c r="Q308" i="4"/>
  <c r="R308" i="4" s="1"/>
  <c r="N308" i="4"/>
  <c r="P308" i="4" s="1"/>
  <c r="N285" i="4"/>
  <c r="P285" i="4" s="1"/>
  <c r="Q285" i="4"/>
  <c r="R285" i="4" s="1"/>
  <c r="N256" i="4"/>
  <c r="P256" i="4" s="1"/>
  <c r="Q256" i="4"/>
  <c r="R256" i="4" s="1"/>
  <c r="N284" i="4"/>
  <c r="P284" i="4" s="1"/>
  <c r="Q284" i="4"/>
  <c r="R284" i="4" s="1"/>
  <c r="N214" i="4"/>
  <c r="P214" i="4" s="1"/>
  <c r="Q214" i="4"/>
  <c r="R214" i="4" s="1"/>
  <c r="N273" i="4"/>
  <c r="P273" i="4" s="1"/>
  <c r="Q273" i="4"/>
  <c r="R273" i="4" s="1"/>
  <c r="N243" i="4"/>
  <c r="P243" i="4" s="1"/>
  <c r="Q243" i="4"/>
  <c r="R243" i="4" s="1"/>
  <c r="N203" i="4"/>
  <c r="P203" i="4" s="1"/>
  <c r="Q203" i="4"/>
  <c r="R203" i="4" s="1"/>
  <c r="N131" i="4"/>
  <c r="P131" i="4" s="1"/>
  <c r="Q131" i="4"/>
  <c r="R131" i="4" s="1"/>
  <c r="Q135" i="4"/>
  <c r="R135" i="4" s="1"/>
  <c r="N135" i="4"/>
  <c r="P135" i="4" s="1"/>
  <c r="N199" i="4"/>
  <c r="P199" i="4" s="1"/>
  <c r="Q199" i="4"/>
  <c r="R199" i="4" s="1"/>
  <c r="N134" i="4"/>
  <c r="P134" i="4" s="1"/>
  <c r="Q134" i="4"/>
  <c r="R134" i="4" s="1"/>
  <c r="N192" i="4"/>
  <c r="P192" i="4" s="1"/>
  <c r="Q192" i="4"/>
  <c r="R192" i="4" s="1"/>
  <c r="N21" i="4"/>
  <c r="P21" i="4" s="1"/>
  <c r="Q21" i="4"/>
  <c r="R21" i="4" s="1"/>
  <c r="N99" i="4"/>
  <c r="P99" i="4" s="1"/>
  <c r="Q99" i="4"/>
  <c r="R99" i="4" s="1"/>
  <c r="Q83" i="4"/>
  <c r="R83" i="4" s="1"/>
  <c r="N83" i="4"/>
  <c r="P83" i="4" s="1"/>
  <c r="N97" i="4"/>
  <c r="P97" i="4" s="1"/>
  <c r="Q97" i="4"/>
  <c r="R97" i="4" s="1"/>
  <c r="Q323" i="4"/>
  <c r="R323" i="4" s="1"/>
  <c r="N235" i="4"/>
  <c r="P235" i="4" s="1"/>
  <c r="Q235" i="4"/>
  <c r="R235" i="4" s="1"/>
  <c r="N215" i="4"/>
  <c r="P215" i="4" s="1"/>
  <c r="Q215" i="4"/>
  <c r="R215" i="4" s="1"/>
  <c r="N289" i="4"/>
  <c r="P289" i="4" s="1"/>
  <c r="Q289" i="4"/>
  <c r="R289" i="4" s="1"/>
  <c r="N298" i="4"/>
  <c r="P298" i="4" s="1"/>
  <c r="Q298" i="4"/>
  <c r="R298" i="4" s="1"/>
  <c r="N248" i="4"/>
  <c r="P248" i="4" s="1"/>
  <c r="Q248" i="4"/>
  <c r="R248" i="4" s="1"/>
  <c r="N297" i="4"/>
  <c r="P297" i="4" s="1"/>
  <c r="Q297" i="4"/>
  <c r="R297" i="4" s="1"/>
  <c r="N252" i="4"/>
  <c r="P252" i="4" s="1"/>
  <c r="Q252" i="4"/>
  <c r="R252" i="4" s="1"/>
  <c r="N232" i="4"/>
  <c r="P232" i="4" s="1"/>
  <c r="Q232" i="4"/>
  <c r="R232" i="4" s="1"/>
  <c r="N201" i="4"/>
  <c r="P201" i="4" s="1"/>
  <c r="Q201" i="4"/>
  <c r="R201" i="4" s="1"/>
  <c r="N106" i="4"/>
  <c r="P106" i="4" s="1"/>
  <c r="Q106" i="4"/>
  <c r="R106" i="4" s="1"/>
  <c r="N180" i="4"/>
  <c r="P180" i="4" s="1"/>
  <c r="Q180" i="4"/>
  <c r="R180" i="4" s="1"/>
  <c r="N105" i="4"/>
  <c r="P105" i="4" s="1"/>
  <c r="Q105" i="4"/>
  <c r="R105" i="4" s="1"/>
  <c r="N179" i="4"/>
  <c r="P179" i="4" s="1"/>
  <c r="Q179" i="4"/>
  <c r="R179" i="4" s="1"/>
  <c r="N129" i="4"/>
  <c r="P129" i="4" s="1"/>
  <c r="Q129" i="4"/>
  <c r="R129" i="4" s="1"/>
  <c r="N109" i="4"/>
  <c r="P109" i="4" s="1"/>
  <c r="Q109" i="4"/>
  <c r="R109" i="4" s="1"/>
  <c r="N173" i="4"/>
  <c r="P173" i="4" s="1"/>
  <c r="Q173" i="4"/>
  <c r="R173" i="4" s="1"/>
  <c r="N148" i="4"/>
  <c r="P148" i="4" s="1"/>
  <c r="Q148" i="4"/>
  <c r="R148" i="4" s="1"/>
  <c r="N123" i="4"/>
  <c r="P123" i="4" s="1"/>
  <c r="Q123" i="4"/>
  <c r="R123" i="4" s="1"/>
  <c r="N137" i="4"/>
  <c r="P137" i="4" s="1"/>
  <c r="Q137" i="4"/>
  <c r="R137" i="4" s="1"/>
  <c r="N96" i="4"/>
  <c r="P96" i="4" s="1"/>
  <c r="Q96" i="4"/>
  <c r="R96" i="4" s="1"/>
  <c r="N61" i="4"/>
  <c r="P61" i="4" s="1"/>
  <c r="Q61" i="4"/>
  <c r="R61" i="4" s="1"/>
  <c r="N59" i="4"/>
  <c r="P59" i="4" s="1"/>
  <c r="Q59" i="4"/>
  <c r="R59" i="4" s="1"/>
  <c r="N19" i="4"/>
  <c r="P19" i="4" s="1"/>
  <c r="Q19" i="4"/>
  <c r="R19" i="4" s="1"/>
  <c r="N22" i="4"/>
  <c r="P22" i="4" s="1"/>
  <c r="Q22" i="4"/>
  <c r="R22" i="4" s="1"/>
  <c r="Q351" i="4"/>
  <c r="R351" i="4" s="1"/>
  <c r="Q400" i="4"/>
  <c r="R400" i="4" s="1"/>
  <c r="Q385" i="4"/>
  <c r="R385" i="4" s="1"/>
  <c r="Q384" i="4"/>
  <c r="R384" i="4" s="1"/>
  <c r="Q334" i="4"/>
  <c r="R334" i="4" s="1"/>
  <c r="Q304" i="4"/>
  <c r="R304" i="4" s="1"/>
  <c r="Q387" i="4"/>
  <c r="R387" i="4" s="1"/>
  <c r="Q352" i="4"/>
  <c r="R352" i="4" s="1"/>
  <c r="Q302" i="4"/>
  <c r="R302" i="4" s="1"/>
  <c r="Q221" i="4"/>
  <c r="R221" i="4" s="1"/>
  <c r="N309" i="4"/>
  <c r="P309" i="4" s="1"/>
  <c r="N260" i="4"/>
  <c r="P260" i="4" s="1"/>
  <c r="Q260" i="4"/>
  <c r="R260" i="4" s="1"/>
  <c r="N210" i="4"/>
  <c r="P210" i="4" s="1"/>
  <c r="Q210" i="4"/>
  <c r="R210" i="4" s="1"/>
  <c r="N283" i="4"/>
  <c r="P283" i="4" s="1"/>
  <c r="N293" i="4"/>
  <c r="P293" i="4" s="1"/>
  <c r="Q293" i="4"/>
  <c r="R293" i="4" s="1"/>
  <c r="N268" i="4"/>
  <c r="P268" i="4" s="1"/>
  <c r="N281" i="4"/>
  <c r="P281" i="4" s="1"/>
  <c r="Q281" i="4"/>
  <c r="R281" i="4" s="1"/>
  <c r="N227" i="4"/>
  <c r="P227" i="4" s="1"/>
  <c r="Q227" i="4"/>
  <c r="R227" i="4" s="1"/>
  <c r="N126" i="4"/>
  <c r="P126" i="4" s="1"/>
  <c r="Q126" i="4"/>
  <c r="R126" i="4" s="1"/>
  <c r="N200" i="4"/>
  <c r="P200" i="4" s="1"/>
  <c r="N130" i="4"/>
  <c r="P130" i="4" s="1"/>
  <c r="Q130" i="4"/>
  <c r="R130" i="4" s="1"/>
  <c r="N104" i="4"/>
  <c r="P104" i="4" s="1"/>
  <c r="Q104" i="4"/>
  <c r="R104" i="4" s="1"/>
  <c r="N178" i="4"/>
  <c r="P178" i="4" s="1"/>
  <c r="Q178" i="4"/>
  <c r="R178" i="4" s="1"/>
  <c r="N143" i="4"/>
  <c r="P143" i="4" s="1"/>
  <c r="Q143" i="4"/>
  <c r="R143" i="4" s="1"/>
  <c r="N118" i="4"/>
  <c r="P118" i="4" s="1"/>
  <c r="Q118" i="4"/>
  <c r="R118" i="4" s="1"/>
  <c r="N11" i="4"/>
  <c r="P11" i="4" s="1"/>
  <c r="Q11" i="4"/>
  <c r="R11" i="4" s="1"/>
  <c r="N55" i="4"/>
  <c r="P55" i="4" s="1"/>
  <c r="Q55" i="4"/>
  <c r="R55" i="4" s="1"/>
  <c r="N15" i="4"/>
  <c r="P15" i="4" s="1"/>
  <c r="Q15" i="4"/>
  <c r="R15" i="4" s="1"/>
  <c r="N94" i="4"/>
  <c r="P94" i="4" s="1"/>
  <c r="Q381" i="4"/>
  <c r="R381" i="4" s="1"/>
  <c r="Q335" i="4"/>
  <c r="R335" i="4" s="1"/>
  <c r="Q338" i="4"/>
  <c r="R338" i="4" s="1"/>
  <c r="Q303" i="4"/>
  <c r="R303" i="4" s="1"/>
  <c r="Q271" i="4"/>
  <c r="R271" i="4" s="1"/>
  <c r="N275" i="4"/>
  <c r="P275" i="4" s="1"/>
  <c r="Q275" i="4"/>
  <c r="R275" i="4" s="1"/>
  <c r="N255" i="4"/>
  <c r="P255" i="4" s="1"/>
  <c r="Q255" i="4"/>
  <c r="R255" i="4" s="1"/>
  <c r="N205" i="4"/>
  <c r="P205" i="4" s="1"/>
  <c r="Q205" i="4"/>
  <c r="R205" i="4" s="1"/>
  <c r="N239" i="4"/>
  <c r="P239" i="4" s="1"/>
  <c r="Q239" i="4"/>
  <c r="R239" i="4" s="1"/>
  <c r="N288" i="4"/>
  <c r="P288" i="4" s="1"/>
  <c r="Q288" i="4"/>
  <c r="R288" i="4" s="1"/>
  <c r="N292" i="4"/>
  <c r="P292" i="4" s="1"/>
  <c r="Q292" i="4"/>
  <c r="R292" i="4" s="1"/>
  <c r="N272" i="4"/>
  <c r="P272" i="4" s="1"/>
  <c r="Q272" i="4"/>
  <c r="R272" i="4" s="1"/>
  <c r="N222" i="4"/>
  <c r="P222" i="4" s="1"/>
  <c r="Q222" i="4"/>
  <c r="R222" i="4" s="1"/>
  <c r="N196" i="4"/>
  <c r="P196" i="4" s="1"/>
  <c r="Q196" i="4"/>
  <c r="R196" i="4" s="1"/>
  <c r="N176" i="4"/>
  <c r="P176" i="4" s="1"/>
  <c r="Q176" i="4"/>
  <c r="R176" i="4" s="1"/>
  <c r="N121" i="4"/>
  <c r="P121" i="4" s="1"/>
  <c r="Q121" i="4"/>
  <c r="R121" i="4" s="1"/>
  <c r="N150" i="4"/>
  <c r="P150" i="4" s="1"/>
  <c r="Q150" i="4"/>
  <c r="R150" i="4" s="1"/>
  <c r="N125" i="4"/>
  <c r="P125" i="4" s="1"/>
  <c r="Q125" i="4"/>
  <c r="R125" i="4" s="1"/>
  <c r="N149" i="4"/>
  <c r="P149" i="4" s="1"/>
  <c r="Q149" i="4"/>
  <c r="R149" i="4" s="1"/>
  <c r="N124" i="4"/>
  <c r="P124" i="4" s="1"/>
  <c r="Q124" i="4"/>
  <c r="R124" i="4" s="1"/>
  <c r="N198" i="4"/>
  <c r="P198" i="4" s="1"/>
  <c r="Q198" i="4"/>
  <c r="R198" i="4" s="1"/>
  <c r="N168" i="4"/>
  <c r="P168" i="4" s="1"/>
  <c r="Q168" i="4"/>
  <c r="R168" i="4" s="1"/>
  <c r="N113" i="4"/>
  <c r="P113" i="4" s="1"/>
  <c r="Q113" i="4"/>
  <c r="R113" i="4" s="1"/>
  <c r="N187" i="4"/>
  <c r="P187" i="4" s="1"/>
  <c r="Q187" i="4"/>
  <c r="R187" i="4" s="1"/>
  <c r="N107" i="4"/>
  <c r="P107" i="4" s="1"/>
  <c r="Q107" i="4"/>
  <c r="R107" i="4" s="1"/>
  <c r="N91" i="4"/>
  <c r="P91" i="4" s="1"/>
  <c r="Q91" i="4"/>
  <c r="R91" i="4" s="1"/>
  <c r="N56" i="4"/>
  <c r="P56" i="4" s="1"/>
  <c r="Q56" i="4"/>
  <c r="R56" i="4" s="1"/>
  <c r="N36" i="4"/>
  <c r="P36" i="4" s="1"/>
  <c r="Q36" i="4"/>
  <c r="R36" i="4" s="1"/>
  <c r="N6" i="4"/>
  <c r="P6" i="4" s="1"/>
  <c r="Q6" i="4"/>
  <c r="R6" i="4" s="1"/>
  <c r="N50" i="4"/>
  <c r="P50" i="4" s="1"/>
  <c r="Q50" i="4"/>
  <c r="R50" i="4" s="1"/>
  <c r="N10" i="4"/>
  <c r="P10" i="4" s="1"/>
  <c r="Q10" i="4"/>
  <c r="R10" i="4" s="1"/>
  <c r="N74" i="4"/>
  <c r="P74" i="4" s="1"/>
  <c r="Q74" i="4"/>
  <c r="R74" i="4" s="1"/>
  <c r="N34" i="4"/>
  <c r="P34" i="4" s="1"/>
  <c r="Q34" i="4"/>
  <c r="R34" i="4" s="1"/>
  <c r="N57" i="4"/>
  <c r="P57" i="4" s="1"/>
  <c r="Q57" i="4"/>
  <c r="R57" i="4" s="1"/>
  <c r="Q396" i="4"/>
  <c r="R396" i="4" s="1"/>
  <c r="Q346" i="4"/>
  <c r="R346" i="4" s="1"/>
  <c r="Q395" i="4"/>
  <c r="R395" i="4" s="1"/>
  <c r="Q365" i="4"/>
  <c r="R365" i="4" s="1"/>
  <c r="Q399" i="4"/>
  <c r="R399" i="4" s="1"/>
  <c r="Q379" i="4"/>
  <c r="R379" i="4" s="1"/>
  <c r="Q398" i="4"/>
  <c r="R398" i="4" s="1"/>
  <c r="Q383" i="4"/>
  <c r="R383" i="4" s="1"/>
  <c r="Q317" i="4"/>
  <c r="R317" i="4" s="1"/>
  <c r="Q301" i="4"/>
  <c r="R301" i="4" s="1"/>
  <c r="Q251" i="4"/>
  <c r="R251" i="4" s="1"/>
  <c r="Q236" i="4"/>
  <c r="R236" i="4" s="1"/>
  <c r="N378" i="4"/>
  <c r="P378" i="4" s="1"/>
  <c r="N313" i="4"/>
  <c r="P313" i="4" s="1"/>
  <c r="N250" i="4"/>
  <c r="P250" i="4" s="1"/>
  <c r="Q250" i="4"/>
  <c r="R250" i="4" s="1"/>
  <c r="N234" i="4"/>
  <c r="P234" i="4" s="1"/>
  <c r="Q234" i="4"/>
  <c r="R234" i="4" s="1"/>
  <c r="N209" i="4"/>
  <c r="P209" i="4" s="1"/>
  <c r="N263" i="4"/>
  <c r="P263" i="4" s="1"/>
  <c r="N218" i="4"/>
  <c r="P218" i="4" s="1"/>
  <c r="Q218" i="4"/>
  <c r="R218" i="4" s="1"/>
  <c r="N267" i="4"/>
  <c r="P267" i="4" s="1"/>
  <c r="Q267" i="4"/>
  <c r="R267" i="4" s="1"/>
  <c r="N171" i="4"/>
  <c r="P171" i="4" s="1"/>
  <c r="Q171" i="4"/>
  <c r="R171" i="4" s="1"/>
  <c r="N146" i="4"/>
  <c r="P146" i="4" s="1"/>
  <c r="Q146" i="4"/>
  <c r="R146" i="4" s="1"/>
  <c r="N145" i="4"/>
  <c r="P145" i="4" s="1"/>
  <c r="Q145" i="4"/>
  <c r="R145" i="4" s="1"/>
  <c r="N120" i="4"/>
  <c r="P120" i="4" s="1"/>
  <c r="N174" i="4"/>
  <c r="P174" i="4" s="1"/>
  <c r="Q174" i="4"/>
  <c r="R174" i="4" s="1"/>
  <c r="N193" i="4"/>
  <c r="P193" i="4" s="1"/>
  <c r="Q193" i="4"/>
  <c r="R193" i="4" s="1"/>
  <c r="N182" i="4"/>
  <c r="P182" i="4" s="1"/>
  <c r="Q182" i="4"/>
  <c r="R182" i="4" s="1"/>
  <c r="N157" i="4"/>
  <c r="P157" i="4" s="1"/>
  <c r="Q157" i="4"/>
  <c r="R157" i="4" s="1"/>
  <c r="N102" i="4"/>
  <c r="P102" i="4" s="1"/>
  <c r="Q102" i="4"/>
  <c r="R102" i="4" s="1"/>
  <c r="N86" i="4"/>
  <c r="P86" i="4" s="1"/>
  <c r="Q86" i="4"/>
  <c r="R86" i="4" s="1"/>
  <c r="N31" i="4"/>
  <c r="P31" i="4" s="1"/>
  <c r="Q31" i="4"/>
  <c r="R31" i="4" s="1"/>
  <c r="N100" i="4"/>
  <c r="P100" i="4" s="1"/>
  <c r="Q100" i="4"/>
  <c r="R100" i="4" s="1"/>
  <c r="N70" i="4"/>
  <c r="P70" i="4" s="1"/>
  <c r="Q70" i="4"/>
  <c r="R70" i="4" s="1"/>
  <c r="N45" i="4"/>
  <c r="P45" i="4" s="1"/>
  <c r="N30" i="4"/>
  <c r="P30" i="4" s="1"/>
  <c r="Q30" i="4"/>
  <c r="R30" i="4" s="1"/>
  <c r="N93" i="4"/>
  <c r="P93" i="4" s="1"/>
  <c r="Q93" i="4"/>
  <c r="R93" i="4" s="1"/>
  <c r="N73" i="4"/>
  <c r="P73" i="4" s="1"/>
  <c r="N53" i="4"/>
  <c r="P53" i="4" s="1"/>
  <c r="Q53" i="4"/>
  <c r="R53" i="4" s="1"/>
  <c r="N33" i="4"/>
  <c r="P33" i="4" s="1"/>
  <c r="N13" i="4"/>
  <c r="P13" i="4" s="1"/>
  <c r="Q13" i="4"/>
  <c r="R13" i="4" s="1"/>
  <c r="N92" i="4"/>
  <c r="P92" i="4" s="1"/>
  <c r="Q376" i="4"/>
  <c r="R376" i="4" s="1"/>
  <c r="Q380" i="4"/>
  <c r="R380" i="4" s="1"/>
  <c r="Q329" i="4"/>
  <c r="R329" i="4" s="1"/>
  <c r="Q314" i="4"/>
  <c r="R314" i="4" s="1"/>
  <c r="Q333" i="4"/>
  <c r="R333" i="4" s="1"/>
  <c r="Q347" i="4"/>
  <c r="R347" i="4" s="1"/>
  <c r="Q300" i="4"/>
  <c r="R300" i="4" s="1"/>
  <c r="Q279" i="4"/>
  <c r="R279" i="4" s="1"/>
  <c r="N245" i="4"/>
  <c r="P245" i="4" s="1"/>
  <c r="Q245" i="4"/>
  <c r="R245" i="4" s="1"/>
  <c r="N299" i="4"/>
  <c r="P299" i="4" s="1"/>
  <c r="Q299" i="4"/>
  <c r="R299" i="4" s="1"/>
  <c r="N278" i="4"/>
  <c r="P278" i="4" s="1"/>
  <c r="Q278" i="4"/>
  <c r="R278" i="4" s="1"/>
  <c r="N213" i="4"/>
  <c r="P213" i="4" s="1"/>
  <c r="Q213" i="4"/>
  <c r="R213" i="4" s="1"/>
  <c r="N262" i="4"/>
  <c r="P262" i="4" s="1"/>
  <c r="Q262" i="4"/>
  <c r="R262" i="4" s="1"/>
  <c r="N217" i="4"/>
  <c r="P217" i="4" s="1"/>
  <c r="Q217" i="4"/>
  <c r="R217" i="4" s="1"/>
  <c r="N166" i="4"/>
  <c r="P166" i="4" s="1"/>
  <c r="Q166" i="4"/>
  <c r="R166" i="4" s="1"/>
  <c r="N141" i="4"/>
  <c r="P141" i="4" s="1"/>
  <c r="Q141" i="4"/>
  <c r="R141" i="4" s="1"/>
  <c r="N190" i="4"/>
  <c r="P190" i="4" s="1"/>
  <c r="Q190" i="4"/>
  <c r="R190" i="4" s="1"/>
  <c r="N195" i="4"/>
  <c r="P195" i="4" s="1"/>
  <c r="Q195" i="4"/>
  <c r="R195" i="4" s="1"/>
  <c r="N115" i="4"/>
  <c r="P115" i="4" s="1"/>
  <c r="Q115" i="4"/>
  <c r="R115" i="4" s="1"/>
  <c r="N169" i="4"/>
  <c r="P169" i="4" s="1"/>
  <c r="Q169" i="4"/>
  <c r="R169" i="4" s="1"/>
  <c r="N144" i="4"/>
  <c r="P144" i="4" s="1"/>
  <c r="Q144" i="4"/>
  <c r="R144" i="4" s="1"/>
  <c r="N163" i="4"/>
  <c r="P163" i="4" s="1"/>
  <c r="Q163" i="4"/>
  <c r="R163" i="4" s="1"/>
  <c r="N138" i="4"/>
  <c r="P138" i="4" s="1"/>
  <c r="Q138" i="4"/>
  <c r="R138" i="4" s="1"/>
  <c r="N108" i="4"/>
  <c r="P108" i="4" s="1"/>
  <c r="Q108" i="4"/>
  <c r="R108" i="4" s="1"/>
  <c r="N177" i="4"/>
  <c r="P177" i="4" s="1"/>
  <c r="Q177" i="4"/>
  <c r="R177" i="4" s="1"/>
  <c r="N122" i="4"/>
  <c r="P122" i="4" s="1"/>
  <c r="Q122" i="4"/>
  <c r="R122" i="4" s="1"/>
  <c r="N81" i="4"/>
  <c r="P81" i="4" s="1"/>
  <c r="Q81" i="4"/>
  <c r="R81" i="4" s="1"/>
  <c r="N51" i="4"/>
  <c r="P51" i="4" s="1"/>
  <c r="Q51" i="4"/>
  <c r="R51" i="4" s="1"/>
  <c r="N26" i="4"/>
  <c r="P26" i="4" s="1"/>
  <c r="Q26" i="4"/>
  <c r="R26" i="4" s="1"/>
  <c r="N95" i="4"/>
  <c r="P95" i="4" s="1"/>
  <c r="Q95" i="4"/>
  <c r="R95" i="4" s="1"/>
  <c r="N89" i="4"/>
  <c r="P89" i="4" s="1"/>
  <c r="Q89" i="4"/>
  <c r="R89" i="4" s="1"/>
  <c r="N88" i="4"/>
  <c r="P88" i="4" s="1"/>
  <c r="Q88" i="4"/>
  <c r="R88" i="4" s="1"/>
  <c r="N48" i="4"/>
  <c r="P48" i="4" s="1"/>
  <c r="Q48" i="4"/>
  <c r="R48" i="4" s="1"/>
  <c r="N8" i="4"/>
  <c r="P8" i="4" s="1"/>
  <c r="Q8" i="4"/>
  <c r="R8" i="4" s="1"/>
  <c r="N72" i="4"/>
  <c r="P72" i="4" s="1"/>
  <c r="Q72" i="4"/>
  <c r="R72" i="4" s="1"/>
  <c r="Q361" i="4"/>
  <c r="R361" i="4" s="1"/>
  <c r="Q360" i="4"/>
  <c r="R360" i="4" s="1"/>
  <c r="Q310" i="4"/>
  <c r="R310" i="4" s="1"/>
  <c r="Q394" i="4"/>
  <c r="R394" i="4" s="1"/>
  <c r="Q374" i="4"/>
  <c r="R374" i="4" s="1"/>
  <c r="Q363" i="4"/>
  <c r="R363" i="4" s="1"/>
  <c r="Q377" i="4"/>
  <c r="R377" i="4" s="1"/>
  <c r="Q327" i="4"/>
  <c r="R327" i="4" s="1"/>
  <c r="Q312" i="4"/>
  <c r="R312" i="4" s="1"/>
  <c r="Q231" i="4"/>
  <c r="R231" i="4" s="1"/>
  <c r="N274" i="4"/>
  <c r="P274" i="4" s="1"/>
  <c r="Q274" i="4"/>
  <c r="R274" i="4" s="1"/>
  <c r="N249" i="4"/>
  <c r="P249" i="4" s="1"/>
  <c r="N208" i="4"/>
  <c r="P208" i="4" s="1"/>
  <c r="Q208" i="4"/>
  <c r="R208" i="4" s="1"/>
  <c r="N191" i="4"/>
  <c r="P191" i="4" s="1"/>
  <c r="Q191" i="4"/>
  <c r="R191" i="4" s="1"/>
  <c r="N165" i="4"/>
  <c r="P165" i="4" s="1"/>
  <c r="Q165" i="4"/>
  <c r="R165" i="4" s="1"/>
  <c r="N140" i="4"/>
  <c r="P140" i="4" s="1"/>
  <c r="Q140" i="4"/>
  <c r="R140" i="4" s="1"/>
  <c r="N139" i="4"/>
  <c r="P139" i="4" s="1"/>
  <c r="Q139" i="4"/>
  <c r="R139" i="4" s="1"/>
  <c r="N158" i="4"/>
  <c r="P158" i="4" s="1"/>
  <c r="Q158" i="4"/>
  <c r="R158" i="4" s="1"/>
  <c r="N133" i="4"/>
  <c r="P133" i="4" s="1"/>
  <c r="N117" i="4"/>
  <c r="P117" i="4" s="1"/>
  <c r="Q117" i="4"/>
  <c r="R117" i="4" s="1"/>
  <c r="N76" i="4"/>
  <c r="P76" i="4" s="1"/>
  <c r="Q76" i="4"/>
  <c r="R76" i="4" s="1"/>
  <c r="N46" i="4"/>
  <c r="P46" i="4" s="1"/>
  <c r="N90" i="4"/>
  <c r="P90" i="4" s="1"/>
  <c r="Q90" i="4"/>
  <c r="R90" i="4" s="1"/>
  <c r="N84" i="4"/>
  <c r="P84" i="4" s="1"/>
  <c r="N49" i="4"/>
  <c r="P49" i="4" s="1"/>
  <c r="Q49" i="4"/>
  <c r="R49" i="4" s="1"/>
  <c r="N9" i="4"/>
  <c r="P9" i="4" s="1"/>
  <c r="Q9" i="4"/>
  <c r="R9" i="4" s="1"/>
  <c r="N32" i="4"/>
  <c r="P32" i="4" s="1"/>
  <c r="Q32" i="4"/>
  <c r="R32" i="4" s="1"/>
  <c r="Q375" i="4"/>
  <c r="R375" i="4" s="1"/>
  <c r="Q325" i="4"/>
  <c r="R325" i="4" s="1"/>
  <c r="Q328" i="4"/>
  <c r="R328" i="4" s="1"/>
  <c r="Q280" i="4"/>
  <c r="R280" i="4" s="1"/>
  <c r="Q211" i="4"/>
  <c r="R211" i="4" s="1"/>
  <c r="Q295" i="4"/>
  <c r="R295" i="4" s="1"/>
  <c r="N229" i="4"/>
  <c r="P229" i="4" s="1"/>
  <c r="Q229" i="4"/>
  <c r="R229" i="4" s="1"/>
  <c r="N269" i="4"/>
  <c r="P269" i="4" s="1"/>
  <c r="Q269" i="4"/>
  <c r="R269" i="4" s="1"/>
  <c r="N258" i="4"/>
  <c r="P258" i="4" s="1"/>
  <c r="Q258" i="4"/>
  <c r="R258" i="4" s="1"/>
  <c r="N186" i="4"/>
  <c r="P186" i="4" s="1"/>
  <c r="Q186" i="4"/>
  <c r="R186" i="4" s="1"/>
  <c r="N161" i="4"/>
  <c r="P161" i="4" s="1"/>
  <c r="Q161" i="4"/>
  <c r="R161" i="4" s="1"/>
  <c r="N160" i="4"/>
  <c r="P160" i="4" s="1"/>
  <c r="Q160" i="4"/>
  <c r="R160" i="4" s="1"/>
  <c r="N189" i="4"/>
  <c r="P189" i="4" s="1"/>
  <c r="Q189" i="4"/>
  <c r="R189" i="4" s="1"/>
  <c r="N172" i="4"/>
  <c r="P172" i="4" s="1"/>
  <c r="Q172" i="4"/>
  <c r="R172" i="4" s="1"/>
  <c r="N71" i="4"/>
  <c r="P71" i="4" s="1"/>
  <c r="Q71" i="4"/>
  <c r="R71" i="4" s="1"/>
  <c r="N85" i="4"/>
  <c r="P85" i="4" s="1"/>
  <c r="Q85" i="4"/>
  <c r="R85" i="4" s="1"/>
  <c r="N44" i="4"/>
  <c r="P44" i="4" s="1"/>
  <c r="Q44" i="4"/>
  <c r="R44" i="4" s="1"/>
  <c r="N68" i="4"/>
  <c r="P68" i="4" s="1"/>
  <c r="Q68" i="4"/>
  <c r="R68" i="4" s="1"/>
  <c r="N28" i="4"/>
  <c r="P28" i="4" s="1"/>
  <c r="Q28" i="4"/>
  <c r="R28" i="4" s="1"/>
  <c r="N87" i="4"/>
  <c r="P87" i="4" s="1"/>
  <c r="Q87" i="4"/>
  <c r="R87" i="4" s="1"/>
  <c r="N7" i="4"/>
  <c r="P7" i="4" s="1"/>
  <c r="Q7" i="4"/>
  <c r="R7" i="4" s="1"/>
  <c r="Q371" i="4"/>
  <c r="R371" i="4" s="1"/>
  <c r="Q356" i="4"/>
  <c r="R356" i="4" s="1"/>
  <c r="Q336" i="4"/>
  <c r="R336" i="4" s="1"/>
  <c r="Q306" i="4"/>
  <c r="R306" i="4" s="1"/>
  <c r="Q355" i="4"/>
  <c r="R355" i="4" s="1"/>
  <c r="Q339" i="4"/>
  <c r="R339" i="4" s="1"/>
  <c r="Q324" i="4"/>
  <c r="R324" i="4" s="1"/>
  <c r="Q358" i="4"/>
  <c r="R358" i="4" s="1"/>
  <c r="Q392" i="4"/>
  <c r="R392" i="4" s="1"/>
  <c r="Q372" i="4"/>
  <c r="R372" i="4" s="1"/>
  <c r="Q357" i="4"/>
  <c r="R357" i="4" s="1"/>
  <c r="Q226" i="4"/>
  <c r="R226" i="4" s="1"/>
  <c r="Q2" i="4"/>
  <c r="R2" i="4" s="1"/>
  <c r="N2" i="4"/>
  <c r="P2" i="4" s="1"/>
  <c r="W2" i="2"/>
  <c r="V2" i="2"/>
  <c r="U2" i="2"/>
  <c r="H193" i="2" s="1"/>
  <c r="T2" i="2"/>
  <c r="G211" i="2"/>
  <c r="G210" i="2"/>
  <c r="G209" i="2"/>
  <c r="G208" i="2"/>
  <c r="G207" i="2"/>
  <c r="G206" i="2"/>
  <c r="G277" i="2"/>
  <c r="H277" i="2" s="1"/>
  <c r="G276" i="2"/>
  <c r="G275" i="2"/>
  <c r="G274" i="2"/>
  <c r="G273" i="2"/>
  <c r="G272" i="2"/>
  <c r="G253" i="2"/>
  <c r="G252" i="2"/>
  <c r="G251" i="2"/>
  <c r="G250" i="2"/>
  <c r="G249" i="2"/>
  <c r="G248" i="2"/>
  <c r="G229" i="2"/>
  <c r="G228" i="2"/>
  <c r="G227" i="2"/>
  <c r="G226" i="2"/>
  <c r="G225" i="2"/>
  <c r="H225" i="2" s="1"/>
  <c r="G224" i="2"/>
  <c r="G205" i="2"/>
  <c r="G204" i="2"/>
  <c r="G203" i="2"/>
  <c r="G202" i="2"/>
  <c r="G201" i="2"/>
  <c r="G29" i="2"/>
  <c r="G51" i="2"/>
  <c r="H51" i="2" s="1"/>
  <c r="G50" i="2"/>
  <c r="G49" i="2"/>
  <c r="G48" i="2"/>
  <c r="G47" i="2"/>
  <c r="G15" i="2"/>
  <c r="G46" i="2"/>
  <c r="G45" i="2"/>
  <c r="G44" i="2"/>
  <c r="H44" i="2" s="1"/>
  <c r="G43" i="2"/>
  <c r="G42" i="2"/>
  <c r="G9" i="2"/>
  <c r="G41" i="2"/>
  <c r="G40" i="2"/>
  <c r="G39" i="2"/>
  <c r="G38" i="2"/>
  <c r="G37" i="2"/>
  <c r="H37" i="2" s="1"/>
  <c r="G21" i="2"/>
  <c r="G35" i="2"/>
  <c r="G34" i="2"/>
  <c r="G33" i="2"/>
  <c r="G32" i="2"/>
  <c r="G31" i="2"/>
  <c r="G247" i="2"/>
  <c r="G246" i="2"/>
  <c r="G266" i="2"/>
  <c r="G267" i="2"/>
  <c r="G268" i="2"/>
  <c r="G269" i="2"/>
  <c r="G270" i="2"/>
  <c r="G271" i="2"/>
  <c r="G245" i="2"/>
  <c r="G244" i="2"/>
  <c r="G243" i="2"/>
  <c r="G242" i="2"/>
  <c r="G223" i="2"/>
  <c r="G222" i="2"/>
  <c r="G221" i="2"/>
  <c r="G220" i="2"/>
  <c r="G219" i="2"/>
  <c r="G218" i="2"/>
  <c r="G199" i="2"/>
  <c r="G198" i="2"/>
  <c r="G197" i="2"/>
  <c r="G196" i="2"/>
  <c r="G195" i="2"/>
  <c r="G194" i="2"/>
  <c r="G54" i="2"/>
  <c r="G26" i="2"/>
  <c r="G25" i="2"/>
  <c r="G24" i="2"/>
  <c r="G23" i="2"/>
  <c r="G22" i="2"/>
  <c r="G30" i="2"/>
  <c r="G20" i="2"/>
  <c r="G19" i="2"/>
  <c r="G18" i="2"/>
  <c r="G17" i="2"/>
  <c r="G16" i="2"/>
  <c r="G53" i="2"/>
  <c r="G14" i="2"/>
  <c r="G13" i="2"/>
  <c r="G12" i="2"/>
  <c r="G11" i="2"/>
  <c r="G10" i="2"/>
  <c r="G52" i="2"/>
  <c r="G8" i="2"/>
  <c r="G7" i="2"/>
  <c r="H7" i="2" s="1"/>
  <c r="G6" i="2"/>
  <c r="G5" i="2"/>
  <c r="G200" i="2"/>
  <c r="G4" i="2"/>
  <c r="G123" i="2"/>
  <c r="H123" i="2" s="1"/>
  <c r="G146" i="2"/>
  <c r="G145" i="2"/>
  <c r="G144" i="2"/>
  <c r="G143" i="2"/>
  <c r="H143" i="2" s="1"/>
  <c r="G142" i="2"/>
  <c r="G135" i="2"/>
  <c r="G140" i="2"/>
  <c r="G139" i="2"/>
  <c r="H139" i="2" s="1"/>
  <c r="G138" i="2"/>
  <c r="G137" i="2"/>
  <c r="G136" i="2"/>
  <c r="G124" i="2"/>
  <c r="H124" i="2" s="1"/>
  <c r="G134" i="2"/>
  <c r="G133" i="2"/>
  <c r="G132" i="2"/>
  <c r="G131" i="2"/>
  <c r="H131" i="2" s="1"/>
  <c r="G130" i="2"/>
  <c r="G122" i="2"/>
  <c r="G129" i="2"/>
  <c r="G128" i="2"/>
  <c r="H128" i="2" s="1"/>
  <c r="G127" i="2"/>
  <c r="G126" i="2"/>
  <c r="G125" i="2"/>
  <c r="G430" i="2"/>
  <c r="G406" i="2"/>
  <c r="H406" i="2" s="1"/>
  <c r="G405" i="2"/>
  <c r="G404" i="2"/>
  <c r="G403" i="2"/>
  <c r="G402" i="2"/>
  <c r="G424" i="2"/>
  <c r="G401" i="2"/>
  <c r="G400" i="2"/>
  <c r="G399" i="2"/>
  <c r="H399" i="2" s="1"/>
  <c r="G398" i="2"/>
  <c r="G397" i="2"/>
  <c r="G418" i="2"/>
  <c r="G396" i="2"/>
  <c r="G395" i="2"/>
  <c r="G394" i="2"/>
  <c r="G393" i="2"/>
  <c r="G392" i="2"/>
  <c r="H392" i="2" s="1"/>
  <c r="G412" i="2"/>
  <c r="G391" i="2"/>
  <c r="H391" i="2" s="1"/>
  <c r="G390" i="2"/>
  <c r="G389" i="2"/>
  <c r="G388" i="2"/>
  <c r="G387" i="2"/>
  <c r="G335" i="2"/>
  <c r="G309" i="2"/>
  <c r="H309" i="2" s="1"/>
  <c r="G308" i="2"/>
  <c r="G307" i="2"/>
  <c r="G306" i="2"/>
  <c r="G305" i="2"/>
  <c r="G329" i="2"/>
  <c r="G304" i="2"/>
  <c r="G303" i="2"/>
  <c r="G302" i="2"/>
  <c r="H302" i="2" s="1"/>
  <c r="G301" i="2"/>
  <c r="G300" i="2"/>
  <c r="G323" i="2"/>
  <c r="G299" i="2"/>
  <c r="G298" i="2"/>
  <c r="G297" i="2"/>
  <c r="G296" i="2"/>
  <c r="G295" i="2"/>
  <c r="H295" i="2" s="1"/>
  <c r="G317" i="2"/>
  <c r="G294" i="2"/>
  <c r="H294" i="2" s="1"/>
  <c r="G293" i="2"/>
  <c r="G292" i="2"/>
  <c r="G291" i="2"/>
  <c r="G290" i="2"/>
  <c r="G149" i="2"/>
  <c r="G118" i="2"/>
  <c r="H118" i="2" s="1"/>
  <c r="G117" i="2"/>
  <c r="G116" i="2"/>
  <c r="H116" i="2" s="1"/>
  <c r="G115" i="2"/>
  <c r="G114" i="2"/>
  <c r="G150" i="2"/>
  <c r="G112" i="2"/>
  <c r="G111" i="2"/>
  <c r="G110" i="2"/>
  <c r="H110" i="2" s="1"/>
  <c r="G109" i="2"/>
  <c r="G108" i="2"/>
  <c r="H108" i="2" s="1"/>
  <c r="G141" i="2"/>
  <c r="G107" i="2"/>
  <c r="G106" i="2"/>
  <c r="G105" i="2"/>
  <c r="G104" i="2"/>
  <c r="G103" i="2"/>
  <c r="H103" i="2" s="1"/>
  <c r="G147" i="2"/>
  <c r="G102" i="2"/>
  <c r="H102" i="2" s="1"/>
  <c r="G101" i="2"/>
  <c r="G100" i="2"/>
  <c r="G99" i="2"/>
  <c r="G98" i="2"/>
  <c r="H53" i="2" l="1"/>
  <c r="H197" i="2"/>
  <c r="H223" i="2"/>
  <c r="H109" i="2"/>
  <c r="H317" i="2"/>
  <c r="H301" i="2"/>
  <c r="H412" i="2"/>
  <c r="H398" i="2"/>
  <c r="H8" i="2"/>
  <c r="H198" i="2"/>
  <c r="H242" i="2"/>
  <c r="H52" i="2"/>
  <c r="H243" i="2"/>
  <c r="H266" i="2"/>
  <c r="H111" i="2"/>
  <c r="H149" i="2"/>
  <c r="H296" i="2"/>
  <c r="H303" i="2"/>
  <c r="H335" i="2"/>
  <c r="H393" i="2"/>
  <c r="H400" i="2"/>
  <c r="H430" i="2"/>
  <c r="H10" i="2"/>
  <c r="H18" i="2"/>
  <c r="H26" i="2"/>
  <c r="H218" i="2"/>
  <c r="H244" i="2"/>
  <c r="H246" i="2"/>
  <c r="H25" i="2"/>
  <c r="H98" i="2"/>
  <c r="H105" i="2"/>
  <c r="H290" i="2"/>
  <c r="H297" i="2"/>
  <c r="H304" i="2"/>
  <c r="H387" i="2"/>
  <c r="H394" i="2"/>
  <c r="H401" i="2"/>
  <c r="H4" i="2"/>
  <c r="H11" i="2"/>
  <c r="H19" i="2"/>
  <c r="H54" i="2"/>
  <c r="H219" i="2"/>
  <c r="H247" i="2"/>
  <c r="H17" i="2"/>
  <c r="H104" i="2"/>
  <c r="H106" i="2"/>
  <c r="H150" i="2"/>
  <c r="H298" i="2"/>
  <c r="H395" i="2"/>
  <c r="H12" i="2"/>
  <c r="H20" i="2"/>
  <c r="H194" i="2"/>
  <c r="H220" i="2"/>
  <c r="H271" i="2"/>
  <c r="H99" i="2"/>
  <c r="H107" i="2"/>
  <c r="H114" i="2"/>
  <c r="H299" i="2"/>
  <c r="H305" i="2"/>
  <c r="H396" i="2"/>
  <c r="H402" i="2"/>
  <c r="H13" i="2"/>
  <c r="H221" i="2"/>
  <c r="H270" i="2"/>
  <c r="H357" i="2"/>
  <c r="H199" i="2"/>
  <c r="H101" i="2"/>
  <c r="H141" i="2"/>
  <c r="H115" i="2"/>
  <c r="H293" i="2"/>
  <c r="H323" i="2"/>
  <c r="H306" i="2"/>
  <c r="H390" i="2"/>
  <c r="H418" i="2"/>
  <c r="H403" i="2"/>
  <c r="H14" i="2"/>
  <c r="H22" i="2"/>
  <c r="H222" i="2"/>
  <c r="H269" i="2"/>
  <c r="H191" i="2"/>
  <c r="H41" i="2"/>
  <c r="H409" i="2"/>
  <c r="H129" i="2"/>
  <c r="H136" i="2"/>
  <c r="H144" i="2"/>
  <c r="H34" i="2"/>
  <c r="H9" i="2"/>
  <c r="H48" i="2"/>
  <c r="H204" i="2"/>
  <c r="H248" i="2"/>
  <c r="H210" i="2"/>
  <c r="H254" i="2"/>
  <c r="H47" i="2"/>
  <c r="H173" i="2"/>
  <c r="H137" i="2"/>
  <c r="H35" i="2"/>
  <c r="H49" i="2"/>
  <c r="H249" i="2"/>
  <c r="H275" i="2"/>
  <c r="H211" i="2"/>
  <c r="H281" i="2"/>
  <c r="H457" i="2"/>
  <c r="H130" i="2"/>
  <c r="H138" i="2"/>
  <c r="H146" i="2"/>
  <c r="H21" i="2"/>
  <c r="H43" i="2"/>
  <c r="H50" i="2"/>
  <c r="H224" i="2"/>
  <c r="H250" i="2"/>
  <c r="H276" i="2"/>
  <c r="H445" i="2"/>
  <c r="H359" i="2"/>
  <c r="H125" i="2"/>
  <c r="H132" i="2"/>
  <c r="H140" i="2"/>
  <c r="H38" i="2"/>
  <c r="H45" i="2"/>
  <c r="H29" i="2"/>
  <c r="H226" i="2"/>
  <c r="H206" i="2"/>
  <c r="H58" i="2"/>
  <c r="H88" i="2"/>
  <c r="H126" i="2"/>
  <c r="H133" i="2"/>
  <c r="H200" i="2"/>
  <c r="H31" i="2"/>
  <c r="H39" i="2"/>
  <c r="H46" i="2"/>
  <c r="H201" i="2"/>
  <c r="H227" i="2"/>
  <c r="H253" i="2"/>
  <c r="H67" i="2"/>
  <c r="H95" i="2"/>
  <c r="H251" i="2"/>
  <c r="H338" i="2"/>
  <c r="H127" i="2"/>
  <c r="H134" i="2"/>
  <c r="H142" i="2"/>
  <c r="H32" i="2"/>
  <c r="H40" i="2"/>
  <c r="H15" i="2"/>
  <c r="H332" i="2"/>
  <c r="H164" i="2"/>
  <c r="H192" i="2"/>
  <c r="H481" i="2"/>
  <c r="H347" i="2"/>
  <c r="H214" i="2"/>
  <c r="H382" i="2"/>
  <c r="H429" i="2"/>
  <c r="H356" i="2"/>
  <c r="H260" i="2"/>
  <c r="H80" i="2"/>
  <c r="H202" i="2"/>
  <c r="H228" i="2"/>
  <c r="H272" i="2"/>
  <c r="H208" i="2"/>
  <c r="H314" i="2"/>
  <c r="H433" i="2"/>
  <c r="H75" i="2"/>
  <c r="H466" i="2"/>
  <c r="H176" i="2"/>
  <c r="H203" i="2"/>
  <c r="H229" i="2"/>
  <c r="H273" i="2"/>
  <c r="H209" i="2"/>
  <c r="H324" i="2"/>
  <c r="H441" i="2"/>
  <c r="H156" i="2"/>
  <c r="H476" i="2"/>
  <c r="H184" i="2"/>
  <c r="H195" i="2"/>
  <c r="H397" i="2"/>
  <c r="H245" i="2"/>
  <c r="H329" i="2"/>
  <c r="H145" i="2"/>
  <c r="H205" i="2"/>
  <c r="H423" i="2"/>
  <c r="H432" i="2"/>
  <c r="H337" i="2"/>
  <c r="H77" i="2"/>
  <c r="H152" i="2"/>
  <c r="H453" i="2"/>
  <c r="H89" i="2"/>
  <c r="H312" i="2"/>
  <c r="H320" i="2"/>
  <c r="H325" i="2"/>
  <c r="H407" i="2"/>
  <c r="H417" i="2"/>
  <c r="H420" i="2"/>
  <c r="H233" i="2"/>
  <c r="H256" i="2"/>
  <c r="H431" i="2"/>
  <c r="H440" i="2"/>
  <c r="H449" i="2"/>
  <c r="H336" i="2"/>
  <c r="H346" i="2"/>
  <c r="H349" i="2"/>
  <c r="H56" i="2"/>
  <c r="H66" i="2"/>
  <c r="H73" i="2"/>
  <c r="H154" i="2"/>
  <c r="H162" i="2"/>
  <c r="H166" i="2"/>
  <c r="H212" i="2"/>
  <c r="H240" i="2"/>
  <c r="H262" i="2"/>
  <c r="H455" i="2"/>
  <c r="H464" i="2"/>
  <c r="H468" i="2"/>
  <c r="H361" i="2"/>
  <c r="H371" i="2"/>
  <c r="H372" i="2"/>
  <c r="H78" i="2"/>
  <c r="H87" i="2"/>
  <c r="H93" i="2"/>
  <c r="H174" i="2"/>
  <c r="H183" i="2"/>
  <c r="H186" i="2"/>
  <c r="H100" i="2"/>
  <c r="H389" i="2"/>
  <c r="H16" i="2"/>
  <c r="H267" i="2"/>
  <c r="H112" i="2"/>
  <c r="H307" i="2"/>
  <c r="H30" i="2"/>
  <c r="H268" i="2"/>
  <c r="H331" i="2"/>
  <c r="H280" i="2"/>
  <c r="H68" i="2"/>
  <c r="H265" i="2"/>
  <c r="H376" i="2"/>
  <c r="H119" i="2"/>
  <c r="H366" i="2"/>
  <c r="H319" i="2"/>
  <c r="H383" i="2"/>
  <c r="H479" i="2"/>
  <c r="H416" i="2"/>
  <c r="H419" i="2"/>
  <c r="H232" i="2"/>
  <c r="H255" i="2"/>
  <c r="H454" i="2"/>
  <c r="H439" i="2"/>
  <c r="H448" i="2"/>
  <c r="H377" i="2"/>
  <c r="H345" i="2"/>
  <c r="H348" i="2"/>
  <c r="H55" i="2"/>
  <c r="H65" i="2"/>
  <c r="H28" i="2"/>
  <c r="H153" i="2"/>
  <c r="H161" i="2"/>
  <c r="H165" i="2"/>
  <c r="H217" i="2"/>
  <c r="H239" i="2"/>
  <c r="H261" i="2"/>
  <c r="H465" i="2"/>
  <c r="H463" i="2"/>
  <c r="H467" i="2"/>
  <c r="H364" i="2"/>
  <c r="H370" i="2"/>
  <c r="H373" i="2"/>
  <c r="H27" i="2"/>
  <c r="H86" i="2"/>
  <c r="H3" i="2"/>
  <c r="H120" i="2"/>
  <c r="H182" i="2"/>
  <c r="H185" i="2"/>
  <c r="H147" i="2"/>
  <c r="H5" i="2"/>
  <c r="H135" i="2"/>
  <c r="H385" i="2"/>
  <c r="H444" i="2"/>
  <c r="H213" i="2"/>
  <c r="H2" i="2"/>
  <c r="H316" i="2"/>
  <c r="H322" i="2"/>
  <c r="H334" i="2"/>
  <c r="H411" i="2"/>
  <c r="H415" i="2"/>
  <c r="H425" i="2"/>
  <c r="H231" i="2"/>
  <c r="H278" i="2"/>
  <c r="H435" i="2"/>
  <c r="H438" i="2"/>
  <c r="H447" i="2"/>
  <c r="H340" i="2"/>
  <c r="H344" i="2"/>
  <c r="H352" i="2"/>
  <c r="H60" i="2"/>
  <c r="H64" i="2"/>
  <c r="H71" i="2"/>
  <c r="H158" i="2"/>
  <c r="H160" i="2"/>
  <c r="H169" i="2"/>
  <c r="H216" i="2"/>
  <c r="H238" i="2"/>
  <c r="H284" i="2"/>
  <c r="H459" i="2"/>
  <c r="H462" i="2"/>
  <c r="H472" i="2"/>
  <c r="H363" i="2"/>
  <c r="H369" i="2"/>
  <c r="H378" i="2"/>
  <c r="H82" i="2"/>
  <c r="H85" i="2"/>
  <c r="H92" i="2"/>
  <c r="H178" i="2"/>
  <c r="H181" i="2"/>
  <c r="H189" i="2"/>
  <c r="H292" i="2"/>
  <c r="H405" i="2"/>
  <c r="H24" i="2"/>
  <c r="H291" i="2"/>
  <c r="H424" i="2"/>
  <c r="H23" i="2"/>
  <c r="H42" i="2"/>
  <c r="H313" i="2"/>
  <c r="H428" i="2"/>
  <c r="H471" i="2"/>
  <c r="H355" i="2"/>
  <c r="H172" i="2"/>
  <c r="H365" i="2"/>
  <c r="H175" i="2"/>
  <c r="H315" i="2"/>
  <c r="H384" i="2"/>
  <c r="H333" i="2"/>
  <c r="H410" i="2"/>
  <c r="H414" i="2"/>
  <c r="H478" i="2"/>
  <c r="H230" i="2"/>
  <c r="H282" i="2"/>
  <c r="H434" i="2"/>
  <c r="H437" i="2"/>
  <c r="H446" i="2"/>
  <c r="H339" i="2"/>
  <c r="H343" i="2"/>
  <c r="H360" i="2"/>
  <c r="H59" i="2"/>
  <c r="H63" i="2"/>
  <c r="H70" i="2"/>
  <c r="H157" i="2"/>
  <c r="H151" i="2"/>
  <c r="H121" i="2"/>
  <c r="H215" i="2"/>
  <c r="H237" i="2"/>
  <c r="H289" i="2"/>
  <c r="H458" i="2"/>
  <c r="H461" i="2"/>
  <c r="H386" i="2"/>
  <c r="H362" i="2"/>
  <c r="H368" i="2"/>
  <c r="H358" i="2"/>
  <c r="H81" i="2"/>
  <c r="H84" i="2"/>
  <c r="H91" i="2"/>
  <c r="H177" i="2"/>
  <c r="H180" i="2"/>
  <c r="H148" i="2"/>
  <c r="H300" i="2"/>
  <c r="H196" i="2"/>
  <c r="H388" i="2"/>
  <c r="H122" i="2"/>
  <c r="H274" i="2"/>
  <c r="H207" i="2"/>
  <c r="H57" i="2"/>
  <c r="H456" i="2"/>
  <c r="H79" i="2"/>
  <c r="H318" i="2"/>
  <c r="H328" i="2"/>
  <c r="H330" i="2"/>
  <c r="H413" i="2"/>
  <c r="H422" i="2"/>
  <c r="H427" i="2"/>
  <c r="H235" i="2"/>
  <c r="H258" i="2"/>
  <c r="H279" i="2"/>
  <c r="H436" i="2"/>
  <c r="H451" i="2"/>
  <c r="H443" i="2"/>
  <c r="H342" i="2"/>
  <c r="H351" i="2"/>
  <c r="H354" i="2"/>
  <c r="H62" i="2"/>
  <c r="H69" i="2"/>
  <c r="H76" i="2"/>
  <c r="H159" i="2"/>
  <c r="H168" i="2"/>
  <c r="H171" i="2"/>
  <c r="H236" i="2"/>
  <c r="H264" i="2"/>
  <c r="H286" i="2"/>
  <c r="H460" i="2"/>
  <c r="H470" i="2"/>
  <c r="H474" i="2"/>
  <c r="H367" i="2"/>
  <c r="H375" i="2"/>
  <c r="H380" i="2"/>
  <c r="H83" i="2"/>
  <c r="H90" i="2"/>
  <c r="H97" i="2"/>
  <c r="H179" i="2"/>
  <c r="H188" i="2"/>
  <c r="H190" i="2"/>
  <c r="H308" i="2"/>
  <c r="H6" i="2"/>
  <c r="H117" i="2"/>
  <c r="H404" i="2"/>
  <c r="H33" i="2"/>
  <c r="H252" i="2"/>
  <c r="H408" i="2"/>
  <c r="H259" i="2"/>
  <c r="H341" i="2"/>
  <c r="H155" i="2"/>
  <c r="H287" i="2"/>
  <c r="H475" i="2"/>
  <c r="H381" i="2"/>
  <c r="H321" i="2"/>
  <c r="H327" i="2"/>
  <c r="H326" i="2"/>
  <c r="H480" i="2"/>
  <c r="H421" i="2"/>
  <c r="H426" i="2"/>
  <c r="H234" i="2"/>
  <c r="H257" i="2"/>
  <c r="H283" i="2"/>
  <c r="H477" i="2"/>
  <c r="H450" i="2"/>
  <c r="H442" i="2"/>
  <c r="H310" i="2"/>
  <c r="H350" i="2"/>
  <c r="H353" i="2"/>
  <c r="H72" i="2"/>
  <c r="H74" i="2"/>
  <c r="H61" i="2"/>
  <c r="H163" i="2"/>
  <c r="H167" i="2"/>
  <c r="H170" i="2"/>
  <c r="H241" i="2"/>
  <c r="H263" i="2"/>
  <c r="H285" i="2"/>
  <c r="H452" i="2"/>
  <c r="H469" i="2"/>
  <c r="H473" i="2"/>
  <c r="H311" i="2"/>
  <c r="H374" i="2"/>
  <c r="H379" i="2"/>
  <c r="H36" i="2"/>
  <c r="H94" i="2"/>
  <c r="H96" i="2"/>
  <c r="H113" i="2"/>
  <c r="H187" i="2"/>
</calcChain>
</file>

<file path=xl/sharedStrings.xml><?xml version="1.0" encoding="utf-8"?>
<sst xmlns="http://schemas.openxmlformats.org/spreadsheetml/2006/main" count="3900" uniqueCount="558">
  <si>
    <t>Sample_ID</t>
  </si>
  <si>
    <t>sample</t>
  </si>
  <si>
    <t>1.5s peak area</t>
  </si>
  <si>
    <t>ppm</t>
  </si>
  <si>
    <t>2022_06_07_REH_Nfix_spring_201</t>
  </si>
  <si>
    <t>2022_06_07_REH_Nfix_spring_202</t>
  </si>
  <si>
    <t>2022_06_07_REH_Nfix_spring_203</t>
  </si>
  <si>
    <t>2022_06_07_REH_Nfix_spring_204</t>
  </si>
  <si>
    <t>2022_06_07_REH_Nfix_spring_205</t>
  </si>
  <si>
    <t>2022_06_07_REH_Nfix_spring_206</t>
  </si>
  <si>
    <t>2022_06_07_REH_Nfix_spring_207</t>
  </si>
  <si>
    <t>2022_06_07_REH_Nfix_spring_208</t>
  </si>
  <si>
    <t>2022_06_07_REH_Nfix_spring_209</t>
  </si>
  <si>
    <t>2022_06_07_REH_Nfix_spring_210</t>
  </si>
  <si>
    <t>2022_06_07_REH_Nfix_spring_211</t>
  </si>
  <si>
    <t>2022_06_07_REH_Nfix_spring_212</t>
  </si>
  <si>
    <t>2022_06_07_REH_Nfix_spring_213</t>
  </si>
  <si>
    <t>2022_06_07_REH_Nfix_spring_214</t>
  </si>
  <si>
    <t>2022_06_07_REH_Nfix_spring_215</t>
  </si>
  <si>
    <t>2022_06_07_REH_Nfix_spring_216</t>
  </si>
  <si>
    <t>2022_06_07_REH_Nfix_spring_217</t>
  </si>
  <si>
    <t>2022_06_07_REH_Nfix_spring_218</t>
  </si>
  <si>
    <t>2022_06_07_REH_Nfix_spring_219</t>
  </si>
  <si>
    <t>2022_06_07_REH_Nfix_spring_220</t>
  </si>
  <si>
    <t>2022_06_07_REH_Nfix_spring_221</t>
  </si>
  <si>
    <t>2022_06_07_REH_Nfix_spring_222</t>
  </si>
  <si>
    <t>2022_06_09_REH_climexp_013</t>
  </si>
  <si>
    <t>Bag B Blank 2 5/31/22</t>
  </si>
  <si>
    <t>2022_06_09_REH_climexp_014</t>
  </si>
  <si>
    <t>Bag B Blank 1 5/31/22</t>
  </si>
  <si>
    <t>2022_06_09_REH_climexp_015</t>
  </si>
  <si>
    <t>2022_06_09_REH_climexp_016</t>
  </si>
  <si>
    <t>2022_06_09_REH_climexp_017</t>
  </si>
  <si>
    <t>2022_06_09_REH_climexp_018</t>
  </si>
  <si>
    <t>2022_06_09_REH_climexp_019</t>
  </si>
  <si>
    <t>2022_06_09_REH_climexp_020</t>
  </si>
  <si>
    <t>2022_06_09_REH_climexp_021</t>
  </si>
  <si>
    <t>2022_06_09_REH_climexp_022</t>
  </si>
  <si>
    <t>2022_06_09_REH_climexp_023</t>
  </si>
  <si>
    <t>2022_06_09_REH_climexp_024</t>
  </si>
  <si>
    <t>2022_06_09_REH_climexp_025</t>
  </si>
  <si>
    <t>2022_06_09_REH_climexp_026</t>
  </si>
  <si>
    <t>2022_06_09_REH_climexp_027</t>
  </si>
  <si>
    <t>2022_06_09_REH_climexp_028</t>
  </si>
  <si>
    <t>2022_06_09_REH_climexp_029</t>
  </si>
  <si>
    <t>2022_06_09_REH_climexp_030</t>
  </si>
  <si>
    <t>2022_06_09_REH_climexp_031</t>
  </si>
  <si>
    <t>2022_06_09_REH_climexp_032</t>
  </si>
  <si>
    <t>2022_06_09_REH_climexp_033</t>
  </si>
  <si>
    <t>2022_06_09_REH_climexp_034</t>
  </si>
  <si>
    <t>2022_06_09_REH_climexp_041</t>
  </si>
  <si>
    <t>2022_06_09_REH_climexp_042</t>
  </si>
  <si>
    <t>2022_06_09_REH_climexp_043</t>
  </si>
  <si>
    <t>2022_06_09_REH_climexp_044</t>
  </si>
  <si>
    <t>2022_06_09_REH_climexp_045</t>
  </si>
  <si>
    <t>2022_06_09_REH_climexp_046</t>
  </si>
  <si>
    <t>2022_06_09_REH_climexp_047</t>
  </si>
  <si>
    <t>Bag A Blank 1 5/31/22</t>
  </si>
  <si>
    <t>2022_06_09_REH_climexp_048</t>
  </si>
  <si>
    <t>Bag A Blank 2 5/31/22</t>
  </si>
  <si>
    <t>2022_06_09_REH_climexp_049</t>
  </si>
  <si>
    <t>2022_06_09_REH_climexp_050</t>
  </si>
  <si>
    <t>2022_06_09_REH_climexp_051</t>
  </si>
  <si>
    <t>2022_06_09_REH_climexp_052</t>
  </si>
  <si>
    <t>2022_06_09_REH_climexp_053</t>
  </si>
  <si>
    <t>2022_06_09_REH_climexp_054</t>
  </si>
  <si>
    <t>2022_06_09_REH_climexp_055</t>
  </si>
  <si>
    <t>2022_06_09_REH_climexp_056</t>
  </si>
  <si>
    <t>2022_06_09_REH_climexp_057</t>
  </si>
  <si>
    <t>2022_06_09_REH_climexp_058</t>
  </si>
  <si>
    <t>2022_06_09_REH_climexp_060</t>
  </si>
  <si>
    <t>2022_06_09_REH_climexp_061</t>
  </si>
  <si>
    <t>2022_06_09_REH_climexp_062</t>
  </si>
  <si>
    <t>2022_06_09_REH_climexp_063</t>
  </si>
  <si>
    <t>2022_06_09_REH_climexp_064</t>
  </si>
  <si>
    <t>2022_06_09_REH_climexp_065</t>
  </si>
  <si>
    <t>2022_06_09_REH_climexp_066</t>
  </si>
  <si>
    <t>2022_06_09_REH_climexp_067</t>
  </si>
  <si>
    <t>2022_06_09_REH_climexp_068</t>
  </si>
  <si>
    <t>2022_06_09_REH_climexp_069</t>
  </si>
  <si>
    <t>2022_06_09_REH_climexp_070</t>
  </si>
  <si>
    <t>2022_06_09_REH_climexp_071</t>
  </si>
  <si>
    <t>2022_06_09_REH_climexp_072</t>
  </si>
  <si>
    <t>2022_06_09_REH_climexp_073</t>
  </si>
  <si>
    <t>2022_06_09_REH_climexp_077</t>
  </si>
  <si>
    <t>2022_06_09_REH_climexp_078</t>
  </si>
  <si>
    <t>2022_06_09_REH_climexp_079</t>
  </si>
  <si>
    <t>2022_06_09_REH_climexp_080</t>
  </si>
  <si>
    <t>2022_06_09_REH_climexp_081</t>
  </si>
  <si>
    <t>2022_06_09_REH_climexp_082</t>
  </si>
  <si>
    <t>2022_06_09_REH_climexp_083</t>
  </si>
  <si>
    <t>2022_06_09_REH_climexp_084</t>
  </si>
  <si>
    <t>2022_06_09_REH_climexp_085</t>
  </si>
  <si>
    <t>2022_06_09_REH_climexp_086</t>
  </si>
  <si>
    <t>2022_06_09_REH_climexp_087</t>
  </si>
  <si>
    <t>2022_06_09_REH_climexp_088</t>
  </si>
  <si>
    <t>2022_06_09_REH_climexp_089</t>
  </si>
  <si>
    <t>2022_06_09_REH_climexp_090</t>
  </si>
  <si>
    <t>2022_06_09_REH_climexp_091</t>
  </si>
  <si>
    <t>2022_06_09_REH_climexp_092</t>
  </si>
  <si>
    <t>2022_06_09_REH_climexp_093</t>
  </si>
  <si>
    <t>2022_06_09_REH_climexp_094</t>
  </si>
  <si>
    <t>2022_06_09_REH_climexp_095</t>
  </si>
  <si>
    <t>2022_06_09_REH_climexp_096</t>
  </si>
  <si>
    <t>2022_06_09_REH_climexp_097</t>
  </si>
  <si>
    <t>2022_06_09_REH_climexp_098</t>
  </si>
  <si>
    <t>2022_06_09_REH_climexp_099</t>
  </si>
  <si>
    <t>2022_06_09_REH_climexp_100</t>
  </si>
  <si>
    <t>2022_06_09_REH_climexp_110</t>
  </si>
  <si>
    <t>2022_06_09_REH_climexp_111</t>
  </si>
  <si>
    <t>2022_06_09_REH_climexp_112</t>
  </si>
  <si>
    <t>2022_06_09_REH_climexp_113</t>
  </si>
  <si>
    <t>2022_06_09_REH_climexp_114</t>
  </si>
  <si>
    <t>2022_06_09_REH_climexp_115</t>
  </si>
  <si>
    <t>2022_06_09_REH_climexp_116</t>
  </si>
  <si>
    <t>2022_06_09_REH_climexp_117</t>
  </si>
  <si>
    <t>2022_06_09_REH_climexp_118</t>
  </si>
  <si>
    <t>2022_06_09_REH_climexp_119</t>
  </si>
  <si>
    <t>2022_06_09_REH_climexp_120</t>
  </si>
  <si>
    <t>2022_06_09_REH_climexp_121</t>
  </si>
  <si>
    <t>2022_06_09_REH_climexp_122</t>
  </si>
  <si>
    <t>2022_06_09_REH_climexp_123</t>
  </si>
  <si>
    <t>2022_06_09_REH_climexp_124</t>
  </si>
  <si>
    <t>2022_06_09_REH_climexp_125</t>
  </si>
  <si>
    <t>2022_06_09_REH_climexp_126</t>
  </si>
  <si>
    <t>2022_06_09_REH_climexp_127</t>
  </si>
  <si>
    <t>2022_06_09_REH_climexp_128</t>
  </si>
  <si>
    <t>2022_06_09_REH_climexp_129</t>
  </si>
  <si>
    <t>2022_06_09_REH_climexp_130</t>
  </si>
  <si>
    <t>2022_06_09_REH_climexp_131</t>
  </si>
  <si>
    <t>2022_06_09_REH_climexp_132</t>
  </si>
  <si>
    <t>2022_06_09_REH_climexp_133</t>
  </si>
  <si>
    <t>2022_06_09_REH_climexp_134</t>
  </si>
  <si>
    <t>2022_06_09_REH_climexp_138</t>
  </si>
  <si>
    <t>2022_06_09_REH_climexp_139</t>
  </si>
  <si>
    <t>2022_06_09_REH_climexp_140</t>
  </si>
  <si>
    <t>2022_06_09_REH_climexp_141</t>
  </si>
  <si>
    <t>2022_06_09_REH_climexp_142</t>
  </si>
  <si>
    <t>2022_06_09_REH_climexp_143</t>
  </si>
  <si>
    <t>2022_06_09_REH_climexp_144</t>
  </si>
  <si>
    <t>2022_06_09_REH_climexp_145</t>
  </si>
  <si>
    <t>2022_06_09_REH_climexp_146</t>
  </si>
  <si>
    <t>2022_06_09_REH_climexp_147</t>
  </si>
  <si>
    <t>2022_06_09_REH_climexp_148</t>
  </si>
  <si>
    <t>2022_06_09_REH_climexp_149</t>
  </si>
  <si>
    <t>2022_06_10_REH_climexp_151</t>
  </si>
  <si>
    <t>2022_06_10_REH_climexp_152</t>
  </si>
  <si>
    <t>2022_06_10_REH_climexp_153</t>
  </si>
  <si>
    <t>2022_06_10_REH_climexp_154</t>
  </si>
  <si>
    <t>2022_06_10_REH_climexp_155</t>
  </si>
  <si>
    <t>2022_06_10_REH_climexp_156</t>
  </si>
  <si>
    <t>2022_06_10_REH_climexp_157</t>
  </si>
  <si>
    <t>2022_06_10_REH_climexp_158</t>
  </si>
  <si>
    <t>2022_06_10_REH_climexp_159</t>
  </si>
  <si>
    <t>2022_06_10_REH_climexp_160</t>
  </si>
  <si>
    <t>2022_06_10_REH_climexp_161</t>
  </si>
  <si>
    <t>2022_06_10_REH_climexp_162</t>
  </si>
  <si>
    <t>2022_06_10_REH_climexp_166</t>
  </si>
  <si>
    <t>2022_06_10_REH_climexp_167</t>
  </si>
  <si>
    <t>2022_06_10_REH_climexp_168</t>
  </si>
  <si>
    <t>2022_06_10_REH_climexp_169</t>
  </si>
  <si>
    <t>2022_06_10_REH_climexp_170</t>
  </si>
  <si>
    <t>2022_06_10_REH_climexp_171</t>
  </si>
  <si>
    <t>2022_06_10_REH_climexp_172</t>
  </si>
  <si>
    <t>2022_06_10_REH_climexp_173</t>
  </si>
  <si>
    <t>2022_06_10_REH_climexp_174</t>
  </si>
  <si>
    <t>2022_06_10_REH_climexp_175</t>
  </si>
  <si>
    <t>2022_06_10_REH_climexp_176</t>
  </si>
  <si>
    <t>2022_06_10_REH_climexp_177</t>
  </si>
  <si>
    <t>2022_06_10_REH_climexp_178</t>
  </si>
  <si>
    <t>2022_06_10_REH_climexp_179</t>
  </si>
  <si>
    <t>2022_06_10_REH_climexp_180</t>
  </si>
  <si>
    <t>2022_06_10_REH_climexp_181</t>
  </si>
  <si>
    <t>2022_06_10_REH_climexp_182</t>
  </si>
  <si>
    <t>2022_06_10_REH_climexp_183</t>
  </si>
  <si>
    <t>2022_06_10_REH_climexp_184</t>
  </si>
  <si>
    <t>2022_06_10_REH_climexp_185</t>
  </si>
  <si>
    <t>2022_06_10_REH_climexp_186</t>
  </si>
  <si>
    <t>2022_06_10_REH_climexp_187</t>
  </si>
  <si>
    <t>2022_06_10_REH_climexp_188</t>
  </si>
  <si>
    <t>2022_06_10_REH_climexp_189</t>
  </si>
  <si>
    <t>2022_06_10_REH_climexp_193</t>
  </si>
  <si>
    <t>2022_06_10_REH_climexp_194</t>
  </si>
  <si>
    <t>2022_06_10_REH_climexp_195</t>
  </si>
  <si>
    <t>2022_06_10_REH_climexp_196</t>
  </si>
  <si>
    <t>2022_06_10_REH_climexp_197</t>
  </si>
  <si>
    <t>2022_06_10_REH_climexp_198</t>
  </si>
  <si>
    <t>2022_06_10_REH_climexp_199</t>
  </si>
  <si>
    <t>2022_06_10_REH_climexp_200</t>
  </si>
  <si>
    <t>2022_06_10_REH_climexp_201</t>
  </si>
  <si>
    <t>2022_06_10_REH_climexp_202</t>
  </si>
  <si>
    <t>2022_06_10_REH_climexp_203</t>
  </si>
  <si>
    <t>2022_06_10_REH_climexp_204</t>
  </si>
  <si>
    <t>2022_06_10_REH_climexp_205</t>
  </si>
  <si>
    <t>2022_06_10_REH_climexp_206</t>
  </si>
  <si>
    <t>2022_06_10_REH_climexp_207</t>
  </si>
  <si>
    <t>2022_06_10_REH_climexp_208</t>
  </si>
  <si>
    <t>2022_06_10_REH_climexp_209</t>
  </si>
  <si>
    <t>2022_06_10_REH_climexp_210</t>
  </si>
  <si>
    <t>2022_06_10_REH_climexp_211</t>
  </si>
  <si>
    <t>2022_06_10_REH_climexp_212</t>
  </si>
  <si>
    <t>2022_06_10_REH_climexp_213</t>
  </si>
  <si>
    <t>2022_06_10_REH_climexp_214</t>
  </si>
  <si>
    <t>2022_06_10_REH_climexp_215</t>
  </si>
  <si>
    <t>2022_06_10_REH_climexp_219</t>
  </si>
  <si>
    <t>Bag C Blank 1 6/2/22</t>
  </si>
  <si>
    <t>2022_06_10_REH_climexp_220</t>
  </si>
  <si>
    <t>Bag C Blank 2 6/2/22</t>
  </si>
  <si>
    <t>2022_06_10_REH_climexp_221</t>
  </si>
  <si>
    <t>2022_06_10_REH_climexp_222</t>
  </si>
  <si>
    <t>2022_06_10_REH_climexp_223</t>
  </si>
  <si>
    <t>2022_06_10_REH_climexp_224</t>
  </si>
  <si>
    <t>2022_06_10_REH_climexp_225</t>
  </si>
  <si>
    <t>2022_06_10_REH_climexp_226</t>
  </si>
  <si>
    <t>Litter</t>
  </si>
  <si>
    <t>sample #</t>
  </si>
  <si>
    <t>moist_level</t>
  </si>
  <si>
    <t>temp</t>
  </si>
  <si>
    <t>2022_06_16_REH_climexp_013</t>
  </si>
  <si>
    <t>2022_06_16_REH_climexp_014</t>
  </si>
  <si>
    <t>2022_06_16_REH_climexp_015</t>
  </si>
  <si>
    <t>2022_06_16_REH_climexp_016</t>
  </si>
  <si>
    <t>2022_06_16_REH_climexp_017</t>
  </si>
  <si>
    <t>2022_06_16_REH_climexp_018</t>
  </si>
  <si>
    <t>2022_06_16_REH_climexp_019</t>
  </si>
  <si>
    <t>2022_06_16_REH_climexp_020</t>
  </si>
  <si>
    <t>2022_06_16_REH_climexp_021</t>
  </si>
  <si>
    <t>2022_06_16_REH_climexp_022</t>
  </si>
  <si>
    <t>2022_06_16_REH_climexp_023</t>
  </si>
  <si>
    <t>2022_06_16_REH_climexp_024</t>
  </si>
  <si>
    <t>2022_06_16_REH_climexp_025</t>
  </si>
  <si>
    <t>2022_06_16_REH_climexp_026</t>
  </si>
  <si>
    <t>2022_06_16_REH_climexp_027</t>
  </si>
  <si>
    <t>2022_06_16_REH_climexp_028</t>
  </si>
  <si>
    <t>2022_06_16_REH_climexp_029</t>
  </si>
  <si>
    <t>2022_06_16_REH_climexp_030</t>
  </si>
  <si>
    <t>2022_06_16_REH_climexp_034</t>
  </si>
  <si>
    <t>2022_06_16_REH_climexp_035</t>
  </si>
  <si>
    <t>2022_06_16_REH_climexp_036</t>
  </si>
  <si>
    <t>2022_06_16_REH_climexp_037</t>
  </si>
  <si>
    <t>2022_06_16_REH_climexp_038</t>
  </si>
  <si>
    <t>2022_06_16_REH_climexp_039</t>
  </si>
  <si>
    <t>2022_06_16_REH_climexp_040</t>
  </si>
  <si>
    <t>2022_06_16_REH_climexp_041</t>
  </si>
  <si>
    <t>2022_06_16_REH_climexp_042</t>
  </si>
  <si>
    <t>2022_06_16_REH_climexp_043</t>
  </si>
  <si>
    <t>2022_06_16_REH_climexp_044</t>
  </si>
  <si>
    <t>2022_06_16_REH_climexp_045</t>
  </si>
  <si>
    <t>2022_06_16_REH_climexp_046</t>
  </si>
  <si>
    <t>2022_06_16_REH_climexp_047</t>
  </si>
  <si>
    <t>2022_06_16_REH_climexp_048</t>
  </si>
  <si>
    <t>2022_06_16_REH_climexp_049</t>
  </si>
  <si>
    <t>2022_06_16_REH_climexp_050</t>
  </si>
  <si>
    <t>2022_06_16_REH_climexp_051</t>
  </si>
  <si>
    <t>2022_06_16_REH_climexp_052</t>
  </si>
  <si>
    <t>2022_06_16_REH_climexp_053</t>
  </si>
  <si>
    <t>2022_06_16_REH_climexp_054</t>
  </si>
  <si>
    <t>2022_06_16_REH_climexp_055</t>
  </si>
  <si>
    <t>2022_06_16_REH_climexp_056</t>
  </si>
  <si>
    <t>2022_06_16_REH_climexp_057</t>
  </si>
  <si>
    <t>2022_06_16_REH_climexp_061</t>
  </si>
  <si>
    <t>2022_06_16_REH_climexp_062</t>
  </si>
  <si>
    <t>2022_06_16_REH_climexp_063</t>
  </si>
  <si>
    <t>2022_06_16_REH_climexp_064</t>
  </si>
  <si>
    <t>2022_06_16_REH_climexp_065</t>
  </si>
  <si>
    <t>2022_06_16_REH_climexp_066</t>
  </si>
  <si>
    <t>2022_06_16_REH_climexp_067</t>
  </si>
  <si>
    <t>2022_06_16_REH_climexp_068</t>
  </si>
  <si>
    <t>2022_06_16_REH_climexp_069</t>
  </si>
  <si>
    <t>2022_06_16_REH_climexp_070</t>
  </si>
  <si>
    <t>2022_06_16_REH_climexp_071</t>
  </si>
  <si>
    <t>2022_06_16_REH_climexp_072</t>
  </si>
  <si>
    <t>2022_06_16_REH_climexp_073</t>
  </si>
  <si>
    <t>2022_06_16_REH_climexp_074</t>
  </si>
  <si>
    <t>2022_06_16_REH_climexp_075</t>
  </si>
  <si>
    <t>2022_06_16_REH_climexp_076</t>
  </si>
  <si>
    <t>2022_06_16_REH_climexp_077</t>
  </si>
  <si>
    <t>2022_06_16_REH_climexp_078</t>
  </si>
  <si>
    <t>2022_06_16_REH_climexp_079</t>
  </si>
  <si>
    <t>2022_06_16_REH_climexp_080</t>
  </si>
  <si>
    <t>2022_06_16_REH_climexp_081</t>
  </si>
  <si>
    <t>2022_06_16_REH_climexp_082</t>
  </si>
  <si>
    <t>2022_06_16_REH_climexp_083</t>
  </si>
  <si>
    <t>2022_06_16_REH_climexp_084</t>
  </si>
  <si>
    <t>2022_06_16_REH_climexp_088</t>
  </si>
  <si>
    <t>Bag D Blank 1 6/2/22</t>
  </si>
  <si>
    <t>2022_06_16_REH_climexp_089</t>
  </si>
  <si>
    <t>Bag D Blank 2 6/2/23</t>
  </si>
  <si>
    <t>2022_06_16_REH_climexp_093</t>
  </si>
  <si>
    <t>2022_06_16_REH_climexp_094</t>
  </si>
  <si>
    <t>2022_06_16_REH_climexp_095</t>
  </si>
  <si>
    <t>2022_06_16_REH_climexp_096</t>
  </si>
  <si>
    <t>2022_06_16_REH_climexp_097</t>
  </si>
  <si>
    <t>2022_06_16_REH_climexp_098</t>
  </si>
  <si>
    <t>2022_06_16_REH_climexp_099</t>
  </si>
  <si>
    <t>2022_06_16_REH_climexp_100</t>
  </si>
  <si>
    <t>2022_06_16_REH_climexp_101</t>
  </si>
  <si>
    <t>2022_06_16_REH_climexp_102</t>
  </si>
  <si>
    <t>2022_06_16_REH_climexp_103</t>
  </si>
  <si>
    <t>2022_06_16_REH_climexp_104</t>
  </si>
  <si>
    <t>2022_06_16_REH_climexp_105</t>
  </si>
  <si>
    <t>2022_06_16_REH_climexp_106</t>
  </si>
  <si>
    <t>2022_06_16_REH_climexp_107</t>
  </si>
  <si>
    <t>2022_06_16_REH_climexp_108</t>
  </si>
  <si>
    <t>2022_06_16_REH_climexp_109</t>
  </si>
  <si>
    <t>2022_06_16_REH_climexp_110</t>
  </si>
  <si>
    <t>2022_06_16_REH_climexp_111</t>
  </si>
  <si>
    <t>2022_06_16_REH_climexp_112</t>
  </si>
  <si>
    <t>2022_06_16_REH_climexp_113</t>
  </si>
  <si>
    <t>2022_06_16_REH_climexp_114</t>
  </si>
  <si>
    <t>2022_06_16_REH_climexp_115</t>
  </si>
  <si>
    <t>2022_06_16_REH_climexp_116</t>
  </si>
  <si>
    <t>2022_06_16_REH_climexp_120</t>
  </si>
  <si>
    <t>2022_06_16_REH_climexp_121</t>
  </si>
  <si>
    <t>2022_06_16_REH_climexp_122</t>
  </si>
  <si>
    <t>2022_06_16_REH_climexp_123</t>
  </si>
  <si>
    <t>2022_06_16_REH_climexp_124</t>
  </si>
  <si>
    <t>2022_06_16_REH_climexp_125</t>
  </si>
  <si>
    <t>2022_06_16_REH_climexp_126</t>
  </si>
  <si>
    <t>2022_06_16_REH_climexp_127</t>
  </si>
  <si>
    <t>2022_06_16_REH_climexp_128</t>
  </si>
  <si>
    <t>2022_06_16_REH_climexp_129</t>
  </si>
  <si>
    <t>2022_06_16_REH_climexp_130</t>
  </si>
  <si>
    <t>2022_06_16_REH_climexp_131</t>
  </si>
  <si>
    <t>2022_06_16_REH_climexp_132</t>
  </si>
  <si>
    <t>2022_06_16_REH_climexp_133</t>
  </si>
  <si>
    <t>2022_06_16_REH_climexp_134</t>
  </si>
  <si>
    <t>2022_06_16_REH_climexp_135</t>
  </si>
  <si>
    <t>2022_06_16_REH_climexp_136</t>
  </si>
  <si>
    <t>2022_06_16_REH_climexp_137</t>
  </si>
  <si>
    <t>2022_06_16_REH_climexp_138</t>
  </si>
  <si>
    <t>2022_06_16_REH_climexp_139</t>
  </si>
  <si>
    <t>2022_06_16_REH_climexp_140</t>
  </si>
  <si>
    <t>2022_06_16_REH_climexp_141</t>
  </si>
  <si>
    <t>2022_06_16_REH_climexp_142</t>
  </si>
  <si>
    <t>2022_06_16_REH_climexp_143</t>
  </si>
  <si>
    <t>2022_06_16_REH_climexp_147</t>
  </si>
  <si>
    <t>2022_06_16_REH_climexp_148</t>
  </si>
  <si>
    <t>2022_06_16_REH_climexp_149</t>
  </si>
  <si>
    <t>2022_06_16_REH_climexp_150</t>
  </si>
  <si>
    <t>2022_06_17_REH_climexp_151</t>
  </si>
  <si>
    <t>2022_06_17_REH_climexp_152</t>
  </si>
  <si>
    <t>2022_06_17_REH_climexp_153</t>
  </si>
  <si>
    <t>2022_06_17_REH_climexp_154</t>
  </si>
  <si>
    <t>2022_06_17_REH_climexp_155</t>
  </si>
  <si>
    <t>2022_06_17_REH_climexp_156</t>
  </si>
  <si>
    <t>2022_06_17_REH_climexp_157</t>
  </si>
  <si>
    <t>2022_06_17_REH_climexp_158</t>
  </si>
  <si>
    <t>2022_06_17_REH_climexp_159</t>
  </si>
  <si>
    <t>2022_06_17_REH_climexp_160</t>
  </si>
  <si>
    <t>2022_06_17_REH_climexp_161</t>
  </si>
  <si>
    <t>2022_06_17_REH_climexp_162</t>
  </si>
  <si>
    <t>2022_06_17_REH_climexp_163</t>
  </si>
  <si>
    <t>2022_06_17_REH_climexp_164</t>
  </si>
  <si>
    <t>2022_06_17_REH_climexp_165</t>
  </si>
  <si>
    <t>2022_06_17_REH_climexp_166</t>
  </si>
  <si>
    <t>2022_06_17_REH_climexp_167</t>
  </si>
  <si>
    <t>2022_06_17_REH_climexp_168</t>
  </si>
  <si>
    <t>2022_06_17_REH_climexp_169</t>
  </si>
  <si>
    <t>2022_06_17_REH_climexp_170</t>
  </si>
  <si>
    <t>2022_06_17_REH_climexp_174</t>
  </si>
  <si>
    <t>2022_06_17_REH_climexp_175</t>
  </si>
  <si>
    <t>2022_06_17_REH_climexp_176</t>
  </si>
  <si>
    <t>2022_06_17_REH_climexp_177</t>
  </si>
  <si>
    <t>2022_06_17_REH_climexp_178</t>
  </si>
  <si>
    <t>2022_06_17_REH_climexp_179</t>
  </si>
  <si>
    <t>2022_06_17_REH_climexp_180</t>
  </si>
  <si>
    <t>2022_06_17_REH_climexp_181</t>
  </si>
  <si>
    <t>2022_06_17_REH_climexp_182</t>
  </si>
  <si>
    <t>2022_06_17_REH_climexp_183</t>
  </si>
  <si>
    <t>2022_06_17_REH_climexp_184</t>
  </si>
  <si>
    <t>2022_06_17_REH_climexp_185</t>
  </si>
  <si>
    <t>2022_06_17_REH_climexp_186</t>
  </si>
  <si>
    <t>2022_06_17_REH_climexp_187</t>
  </si>
  <si>
    <t>2022_06_17_REH_climexp_188</t>
  </si>
  <si>
    <t>2022_06_17_REH_climexp_189</t>
  </si>
  <si>
    <t>2022_06_17_REH_climexp_190</t>
  </si>
  <si>
    <t>2022_06_17_REH_climexp_191</t>
  </si>
  <si>
    <t>2022_06_17_REH_climexp_192</t>
  </si>
  <si>
    <t>2022_06_17_REH_climexp_193</t>
  </si>
  <si>
    <t>2022_06_17_REH_climexp_194</t>
  </si>
  <si>
    <t>2022_06_17_REH_climexp_195</t>
  </si>
  <si>
    <t>2022_06_17_REH_climexp_196</t>
  </si>
  <si>
    <t>2022_06_17_REH_climexp_197</t>
  </si>
  <si>
    <t>2022_06_17_REH_climexp_200</t>
  </si>
  <si>
    <t>2022_06_17_REH_climexp_201</t>
  </si>
  <si>
    <t>2022_06_17_REH_climexp_202</t>
  </si>
  <si>
    <t>2022_06_17_REH_climexp_203</t>
  </si>
  <si>
    <t>2022_06_17_REH_climexp_204</t>
  </si>
  <si>
    <t>2022_06_17_REH_climexp_205</t>
  </si>
  <si>
    <t>2022_06_17_REH_climexp_206</t>
  </si>
  <si>
    <t>2022_06_17_REH_climexp_207</t>
  </si>
  <si>
    <t>2022_06_17_REH_climexp_208</t>
  </si>
  <si>
    <t>2022_06_17_REH_climexp_209</t>
  </si>
  <si>
    <t>2022_06_17_REH_climexp_210</t>
  </si>
  <si>
    <t>2022_06_20_REH_climexp_013</t>
  </si>
  <si>
    <t>2022_06_20_REH_climexp_014</t>
  </si>
  <si>
    <t>2022_06_20_REH_climexp_015</t>
  </si>
  <si>
    <t>2022_06_20_REH_climexp_016</t>
  </si>
  <si>
    <t>2022_06_20_REH_climexp_017</t>
  </si>
  <si>
    <t>2022_06_20_REH_climexp_018</t>
  </si>
  <si>
    <t>2022_06_20_REH_climexp_019</t>
  </si>
  <si>
    <t>2022_06_20_REH_climexp_020</t>
  </si>
  <si>
    <t>2022_06_20_REH_climexp_021</t>
  </si>
  <si>
    <t>2022_06_20_REH_climexp_022</t>
  </si>
  <si>
    <t>2022_06_20_REH_climexp_023</t>
  </si>
  <si>
    <t>2022_06_20_REH_climexp_024</t>
  </si>
  <si>
    <t>2022_06_20_REH_climexp_025</t>
  </si>
  <si>
    <t>2022_06_20_REH_climexp_029</t>
  </si>
  <si>
    <t>2022_06_20_REH_climexp_030</t>
  </si>
  <si>
    <t>2022_06_20_REH_climexp_031</t>
  </si>
  <si>
    <t>2022_06_20_REH_climexp_032</t>
  </si>
  <si>
    <t>2022_06_20_REH_climexp_033</t>
  </si>
  <si>
    <t>2022_06_20_REH_climexp_034</t>
  </si>
  <si>
    <t>2022_06_20_REH_climexp_035</t>
  </si>
  <si>
    <t>2022_06_20_REH_climexp_036</t>
  </si>
  <si>
    <t>2022_06_20_REH_climexp_037</t>
  </si>
  <si>
    <t>2022_06_20_REH_climexp_038</t>
  </si>
  <si>
    <t>2022_06_20_REH_climexp_039</t>
  </si>
  <si>
    <t>2022_06_20_REH_climexp_040</t>
  </si>
  <si>
    <t>2022_06_20_REH_climexp_041</t>
  </si>
  <si>
    <t>2022_06_20_REH_climexp_042</t>
  </si>
  <si>
    <t>2022_06_20_REH_climexp_043</t>
  </si>
  <si>
    <t>2022_06_20_REH_climexp_044</t>
  </si>
  <si>
    <t>2022_06_20_REH_climexp_045</t>
  </si>
  <si>
    <t>2022_06_20_REH_climexp_046</t>
  </si>
  <si>
    <t>2022_06_20_REH_climexp_047</t>
  </si>
  <si>
    <t>2022_06_20_REH_climexp_048</t>
  </si>
  <si>
    <t>2022_06_20_REH_climexp_049</t>
  </si>
  <si>
    <t>2022_06_20_REH_climexp_050</t>
  </si>
  <si>
    <t>2022_06_20_REH_climexp_051</t>
  </si>
  <si>
    <t>2022_06_20_REH_climexp_052</t>
  </si>
  <si>
    <t>2022_06_20_REH_climexp_056</t>
  </si>
  <si>
    <t>2022_06_20_REH_climexp_057</t>
  </si>
  <si>
    <t>2022_06_20_REH_climexp_058</t>
  </si>
  <si>
    <t>2022_06_20_REH_climexp_059</t>
  </si>
  <si>
    <t>2022_06_20_REH_climexp_060</t>
  </si>
  <si>
    <t>2022_06_20_REH_climexp_061</t>
  </si>
  <si>
    <t>2022_06_20_REH_climexp_062</t>
  </si>
  <si>
    <t>2022_06_20_REH_climexp_063</t>
  </si>
  <si>
    <t>2022_06_20_REH_climexp_064</t>
  </si>
  <si>
    <t>2022_06_20_REH_climexp_065</t>
  </si>
  <si>
    <t>2022_06_20_REH_climexp_066</t>
  </si>
  <si>
    <t>2022_06_20_REH_climexp_067</t>
  </si>
  <si>
    <t>2022_06_20_REH_climexp_068</t>
  </si>
  <si>
    <t>2022_06_20_REH_climexp_069</t>
  </si>
  <si>
    <t>2022_06_20_REH_climexp_070</t>
  </si>
  <si>
    <t>2022_06_20_REH_climexp_071</t>
  </si>
  <si>
    <t>2022_06_20_REH_climexp_072</t>
  </si>
  <si>
    <t>2022_06_20_REH_climexp_073</t>
  </si>
  <si>
    <t>2022_06_20_REH_climexp_074</t>
  </si>
  <si>
    <t>2022_06_20_REH_climexp_075</t>
  </si>
  <si>
    <t>2022_06_20_REH_climexp_076</t>
  </si>
  <si>
    <t>2022_06_20_REH_climexp_077</t>
  </si>
  <si>
    <t>2022_06_20_REH_climexp_078</t>
  </si>
  <si>
    <t>2022_06_20_REH_climexp_079</t>
  </si>
  <si>
    <t>2022_06_20_REH_climexp_083</t>
  </si>
  <si>
    <t>2022_06_20_REH_climexp_084</t>
  </si>
  <si>
    <t>2022_06_20_REH_climexp_085</t>
  </si>
  <si>
    <t>2022_06_20_REH_climexp_086</t>
  </si>
  <si>
    <t>2022_06_20_REH_climexp_087</t>
  </si>
  <si>
    <t>2022_06_20_REH_climexp_088</t>
  </si>
  <si>
    <t>2022_06_20_REH_climexp_089</t>
  </si>
  <si>
    <t>2022_06_20_REH_climexp_090</t>
  </si>
  <si>
    <t>2022_06_20_REH_climexp_091</t>
  </si>
  <si>
    <t>2022_06_20_REH_climexp_092</t>
  </si>
  <si>
    <t>2022_06_20_REH_climexp_093</t>
  </si>
  <si>
    <t>2022_06_20_REH_climexp_094</t>
  </si>
  <si>
    <t>2022_06_20_REH_climexp_095</t>
  </si>
  <si>
    <t>2022_06_20_REH_climexp_096</t>
  </si>
  <si>
    <t>2022_06_20_REH_climexp_097</t>
  </si>
  <si>
    <t>2022_06_20_REH_climexp_098</t>
  </si>
  <si>
    <t>2022_06_20_REH_climexp_099</t>
  </si>
  <si>
    <t>2022_06_20_REH_climexp_100</t>
  </si>
  <si>
    <t>2022_06_20_REH_climexp_101</t>
  </si>
  <si>
    <t>2022_06_20_REH_climexp_102</t>
  </si>
  <si>
    <t>2022_06_20_REH_climexp_103</t>
  </si>
  <si>
    <t>2022_06_20_REH_climexp_104</t>
  </si>
  <si>
    <t>2022_06_20_REH_climexp_105</t>
  </si>
  <si>
    <t>2022_06_20_REH_climexp_106</t>
  </si>
  <si>
    <t>2022_06_21_REH_climexp_004</t>
  </si>
  <si>
    <t>2022_06_21_REH_climexp_005</t>
  </si>
  <si>
    <t>2022_06_21_REH_climexp_006</t>
  </si>
  <si>
    <t>2022_06_21_REH_climexp_007</t>
  </si>
  <si>
    <t>2022_06_21_REH_climexp_008</t>
  </si>
  <si>
    <t>2022_06_21_REH_climexp_009</t>
  </si>
  <si>
    <t>2022_06_21_REH_climexp_010</t>
  </si>
  <si>
    <t>2022_06_21_REH_climexp_011</t>
  </si>
  <si>
    <t>2022_06_21_REH_climexp_012</t>
  </si>
  <si>
    <t>2022_06_21_REH_climexp_013</t>
  </si>
  <si>
    <t>2022_06_21_REH_climexp_014</t>
  </si>
  <si>
    <t>2022_06_21_REH_climexp_015</t>
  </si>
  <si>
    <t>2022_06_21_REH_climexp_016</t>
  </si>
  <si>
    <t>2022_06_21_REH_climexp_017</t>
  </si>
  <si>
    <t>2022_06_21_REH_climexp_018</t>
  </si>
  <si>
    <t>2022_06_21_REH_climexp_019</t>
  </si>
  <si>
    <t>2022_06_21_REH_climexp_020</t>
  </si>
  <si>
    <t>2022_06_21_REH_climexp_021</t>
  </si>
  <si>
    <t>2022_06_21_REH_climexp_022</t>
  </si>
  <si>
    <t>2022_06_21_REH_climexp_023</t>
  </si>
  <si>
    <t>2022_06_21_REH_climexp_024</t>
  </si>
  <si>
    <t>2022_06_21_REH_climexp_025</t>
  </si>
  <si>
    <t>2022_06_21_REH_climexp_026</t>
  </si>
  <si>
    <t>2022_06_21_REH_climexp_027</t>
  </si>
  <si>
    <t>Soil</t>
  </si>
  <si>
    <t>Wood</t>
  </si>
  <si>
    <t>Lichen</t>
  </si>
  <si>
    <t>Moss</t>
  </si>
  <si>
    <t>C2H2 only blanks</t>
  </si>
  <si>
    <t>sample only blanks</t>
  </si>
  <si>
    <t>Row Labels</t>
  </si>
  <si>
    <t>Grand Total</t>
  </si>
  <si>
    <t>Column Labels</t>
  </si>
  <si>
    <t>Average of 1.5s peak area</t>
  </si>
  <si>
    <t>blank corrected</t>
  </si>
  <si>
    <t>Bag A avg</t>
  </si>
  <si>
    <t>Bag B avg</t>
  </si>
  <si>
    <t>Bag C avg</t>
  </si>
  <si>
    <t>Bag D avg</t>
  </si>
  <si>
    <t>actual_moist</t>
  </si>
  <si>
    <t>dry_mass</t>
  </si>
  <si>
    <t>headspace vol</t>
  </si>
  <si>
    <t>pressure (atm)</t>
  </si>
  <si>
    <t>vol analyte</t>
  </si>
  <si>
    <t>moles analyte</t>
  </si>
  <si>
    <t>nanomoles</t>
  </si>
  <si>
    <t>hrs of incubation</t>
  </si>
  <si>
    <t>flux (nmol ethylene/g/h)</t>
  </si>
  <si>
    <t>flux (mol N/g/hr)</t>
  </si>
  <si>
    <t>grams N/g/hr</t>
  </si>
  <si>
    <t>sample_no</t>
  </si>
  <si>
    <t>niche</t>
  </si>
  <si>
    <t>flux_nmol_C2H4_g_hr</t>
  </si>
  <si>
    <t>flux_gram_N_g_hr</t>
  </si>
  <si>
    <t>flux_mol_N_g_hr</t>
  </si>
  <si>
    <t>1.5s_peak_area</t>
  </si>
  <si>
    <t>Bag_B</t>
  </si>
  <si>
    <t>Bag_A</t>
  </si>
  <si>
    <t>Bag_C</t>
  </si>
  <si>
    <t>Bag_D</t>
  </si>
  <si>
    <t>Bag_ID</t>
  </si>
  <si>
    <t>sample.x</t>
  </si>
  <si>
    <t>mean_blank.x</t>
  </si>
  <si>
    <t>median_blank.x</t>
  </si>
  <si>
    <t>n.x</t>
  </si>
  <si>
    <t>mean_blank.y</t>
  </si>
  <si>
    <t>median_blank.y</t>
  </si>
  <si>
    <t>n.y</t>
  </si>
  <si>
    <t>ppm_corrected</t>
  </si>
  <si>
    <t>A</t>
  </si>
  <si>
    <t>B</t>
  </si>
  <si>
    <t>C</t>
  </si>
  <si>
    <t>D</t>
  </si>
  <si>
    <t>sample_no match</t>
  </si>
  <si>
    <t>moist match</t>
  </si>
  <si>
    <t>temp match</t>
  </si>
  <si>
    <t>hrs_incubation</t>
  </si>
  <si>
    <t>peak_area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</si>
</sst>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/>
    <xf numFmtId="0" fontId="0" fillId="0" borderId="0" xfId="0" applyFill="1"/>
    <xf numFmtId="0" fontId="0" fillId="2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  <cx:data id="2">
      <cx:numDim type="val">
        <cx:f>_xlchart.v1.5</cx:f>
      </cx:numDim>
    </cx:data>
    <cx:data id="3">
      <cx:numDim type="val">
        <cx:f>_xlchart.v1.7</cx:f>
      </cx:numDim>
    </cx:data>
    <cx:data id="4">
      <cx:numDim type="val">
        <cx:f>_xlchart.v1.9</cx:f>
      </cx:numDim>
    </cx:data>
  </cx:chartData>
  <cx:chart>
    <cx:plotArea>
      <cx:plotAreaRegion>
        <cx:series layoutId="boxWhisker" uniqueId="{B61FF209-E5DB-4471-939D-BC948AF2D373}">
          <cx:tx>
            <cx:txData>
              <cx:f>_xlchart.v1.0</cx:f>
              <cx:v>Moss</cx:v>
            </cx:txData>
          </cx:tx>
          <cx:dataId val="0"/>
          <cx:layoutPr>
            <cx:statistics quartileMethod="exclusive"/>
          </cx:layoutPr>
        </cx:series>
        <cx:series layoutId="boxWhisker" uniqueId="{413A5933-E6BA-4B93-A902-9BD5BFEEC7B1}">
          <cx:tx>
            <cx:txData>
              <cx:f>_xlchart.v1.2</cx:f>
              <cx:v>Lichen</cx:v>
            </cx:txData>
          </cx:tx>
          <cx:dataId val="1"/>
          <cx:layoutPr>
            <cx:statistics quartileMethod="exclusive"/>
          </cx:layoutPr>
        </cx:series>
        <cx:series layoutId="boxWhisker" uniqueId="{1021E582-D11C-471F-A86C-62CE49C5740C}">
          <cx:tx>
            <cx:txData>
              <cx:f>_xlchart.v1.4</cx:f>
              <cx:v>Litter</cx:v>
            </cx:txData>
          </cx:tx>
          <cx:dataId val="2"/>
          <cx:layoutPr>
            <cx:statistics quartileMethod="exclusive"/>
          </cx:layoutPr>
        </cx:series>
        <cx:series layoutId="boxWhisker" uniqueId="{7FE0BEA2-F4A3-4DA5-B691-662AEDD75D45}">
          <cx:tx>
            <cx:txData>
              <cx:f>_xlchart.v1.6</cx:f>
              <cx:v>Soil</cx:v>
            </cx:txData>
          </cx:tx>
          <cx:dataId val="3"/>
          <cx:layoutPr>
            <cx:statistics quartileMethod="exclusive"/>
          </cx:layoutPr>
        </cx:series>
        <cx:series layoutId="boxWhisker" uniqueId="{C81B3BFA-B621-41F3-AC3E-2D4156E08EF3}">
          <cx:tx>
            <cx:txData>
              <cx:f>_xlchart.v1.8</cx:f>
              <cx:v>Wood</cx:v>
            </cx:txData>
          </cx:tx>
          <cx:dataId val="4"/>
          <cx:layoutPr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1343025</xdr:colOff>
      <xdr:row>17</xdr:row>
      <xdr:rowOff>152400</xdr:rowOff>
    </xdr:from>
    <xdr:to>
      <xdr:col>6</xdr:col>
      <xdr:colOff>171450</xdr:colOff>
      <xdr:row>32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68917566-2BEA-4D87-AC5C-95483F333A3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43025" y="33909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eumann, Robert" refreshedDate="44742.460748958336" createdVersion="6" refreshedVersion="6" minRefreshableVersion="3" recordCount="79" xr:uid="{ADC4F358-5DAD-4C80-AB7E-26CA3AD12B17}">
  <cacheSource type="worksheet">
    <worksheetSource ref="J11:P90" sheet="Blank corrected GC data"/>
  </cacheSource>
  <cacheFields count="7">
    <cacheField name="sample only blanks" numFmtId="0">
      <sharedItems containsNonDate="0" containsString="0" containsBlank="1"/>
    </cacheField>
    <cacheField name="Sample_ID" numFmtId="0">
      <sharedItems count="79">
        <s v="2022_06_07_REH_Nfix_spring_206"/>
        <s v="2022_06_07_REH_Nfix_spring_212"/>
        <s v="2022_06_07_REH_Nfix_spring_218"/>
        <s v="2022_06_09_REH_climexp_016"/>
        <s v="2022_06_09_REH_climexp_022"/>
        <s v="2022_06_09_REH_climexp_028"/>
        <s v="2022_06_09_REH_climexp_034"/>
        <s v="2022_06_09_REH_climexp_046"/>
        <s v="2022_06_09_REH_climexp_054"/>
        <s v="2022_06_09_REH_climexp_061"/>
        <s v="2022_06_09_REH_climexp_067"/>
        <s v="2022_06_09_REH_climexp_073"/>
        <s v="2022_06_09_REH_climexp_082"/>
        <s v="2022_06_09_REH_climexp_088"/>
        <s v="2022_06_09_REH_climexp_094"/>
        <s v="2022_06_09_REH_climexp_100"/>
        <s v="2022_06_09_REH_climexp_116"/>
        <s v="2022_06_09_REH_climexp_122"/>
        <s v="2022_06_09_REH_climexp_128"/>
        <s v="2022_06_09_REH_climexp_134"/>
        <s v="2022_06_09_REH_climexp_143"/>
        <s v="2022_06_09_REH_climexp_149"/>
        <s v="2022_06_10_REH_climexp_155"/>
        <s v="2022_06_10_REH_climexp_162"/>
        <s v="2022_06_10_REH_climexp_171"/>
        <s v="2022_06_10_REH_climexp_177"/>
        <s v="2022_06_10_REH_climexp_183"/>
        <s v="2022_06_10_REH_climexp_189"/>
        <s v="2022_06_10_REH_climexp_197"/>
        <s v="2022_06_10_REH_climexp_203"/>
        <s v="2022_06_10_REH_climexp_209"/>
        <s v="2022_06_10_REH_climexp_215"/>
        <s v="2022_06_10_REH_climexp_226"/>
        <s v="2022_06_16_REH_climexp_018"/>
        <s v="2022_06_16_REH_climexp_024"/>
        <s v="2022_06_16_REH_climexp_030"/>
        <s v="2022_06_16_REH_climexp_039"/>
        <s v="2022_06_16_REH_climexp_045"/>
        <s v="2022_06_16_REH_climexp_051"/>
        <s v="2022_06_16_REH_climexp_057"/>
        <s v="2022_06_16_REH_climexp_066"/>
        <s v="2022_06_16_REH_climexp_072"/>
        <s v="2022_06_16_REH_climexp_078"/>
        <s v="2022_06_16_REH_climexp_084"/>
        <s v="2022_06_16_REH_climexp_098"/>
        <s v="2022_06_16_REH_climexp_104"/>
        <s v="2022_06_16_REH_climexp_110"/>
        <s v="2022_06_16_REH_climexp_116"/>
        <s v="2022_06_16_REH_climexp_125"/>
        <s v="2022_06_16_REH_climexp_131"/>
        <s v="2022_06_16_REH_climexp_143"/>
        <s v="2022_06_17_REH_climexp_152"/>
        <s v="2022_06_17_REH_climexp_158"/>
        <s v="2022_06_17_REH_climexp_164"/>
        <s v="2022_06_17_REH_climexp_170"/>
        <s v="2022_06_17_REH_climexp_179"/>
        <s v="2022_06_17_REH_climexp_185"/>
        <s v="2022_06_17_REH_climexp_191"/>
        <s v="2022_06_17_REH_climexp_197"/>
        <s v="2022_06_17_REH_climexp_205"/>
        <s v="2022_06_20_REH_climexp_013"/>
        <s v="2022_06_20_REH_climexp_019"/>
        <s v="2022_06_20_REH_climexp_025"/>
        <s v="2022_06_20_REH_climexp_034"/>
        <s v="2022_06_20_REH_climexp_040"/>
        <s v="2022_06_20_REH_climexp_046"/>
        <s v="2022_06_20_REH_climexp_052"/>
        <s v="2022_06_20_REH_climexp_061"/>
        <s v="2022_06_20_REH_climexp_067"/>
        <s v="2022_06_20_REH_climexp_073"/>
        <s v="2022_06_20_REH_climexp_079"/>
        <s v="2022_06_20_REH_climexp_088"/>
        <s v="2022_06_20_REH_climexp_094"/>
        <s v="2022_06_20_REH_climexp_100"/>
        <s v="2022_06_20_REH_climexp_106"/>
        <s v="2022_06_21_REH_climexp_009"/>
        <s v="2022_06_21_REH_climexp_015"/>
        <s v="2022_06_21_REH_climexp_021"/>
        <s v="2022_06_21_REH_climexp_027"/>
      </sharedItems>
    </cacheField>
    <cacheField name="sample" numFmtId="0">
      <sharedItems count="5">
        <s v="Litter"/>
        <s v="Soil"/>
        <s v="Wood"/>
        <s v="Lichen"/>
        <s v="Moss"/>
      </sharedItems>
    </cacheField>
    <cacheField name="sample #" numFmtId="0">
      <sharedItems containsSemiMixedTypes="0" containsString="0" containsNumber="1" containsInteger="1" minValue="6" maxValue="24" count="4">
        <n v="6"/>
        <n v="12"/>
        <n v="18"/>
        <n v="24"/>
      </sharedItems>
    </cacheField>
    <cacheField name="moist_level" numFmtId="0">
      <sharedItems containsSemiMixedTypes="0" containsString="0" containsNumber="1" containsInteger="1" minValue="25" maxValue="150" count="4">
        <n v="25"/>
        <n v="50"/>
        <n v="100"/>
        <n v="150"/>
      </sharedItems>
    </cacheField>
    <cacheField name="temp" numFmtId="0">
      <sharedItems containsSemiMixedTypes="0" containsString="0" containsNumber="1" containsInteger="1" minValue="5" maxValue="35" count="4">
        <n v="5"/>
        <n v="15"/>
        <n v="25"/>
        <n v="35"/>
      </sharedItems>
    </cacheField>
    <cacheField name="1.5s peak area" numFmtId="0">
      <sharedItems containsSemiMixedTypes="0" containsString="0" containsNumber="1" minValue="0" maxValue="85971.1999999999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9">
  <r>
    <m/>
    <x v="0"/>
    <x v="0"/>
    <x v="0"/>
    <x v="0"/>
    <x v="0"/>
    <n v="1296.7"/>
  </r>
  <r>
    <m/>
    <x v="1"/>
    <x v="0"/>
    <x v="0"/>
    <x v="1"/>
    <x v="0"/>
    <n v="2423.1999999999998"/>
  </r>
  <r>
    <m/>
    <x v="2"/>
    <x v="0"/>
    <x v="0"/>
    <x v="2"/>
    <x v="0"/>
    <n v="0"/>
  </r>
  <r>
    <m/>
    <x v="3"/>
    <x v="0"/>
    <x v="0"/>
    <x v="3"/>
    <x v="0"/>
    <n v="0"/>
  </r>
  <r>
    <m/>
    <x v="4"/>
    <x v="1"/>
    <x v="0"/>
    <x v="0"/>
    <x v="0"/>
    <n v="0"/>
  </r>
  <r>
    <m/>
    <x v="5"/>
    <x v="1"/>
    <x v="0"/>
    <x v="1"/>
    <x v="0"/>
    <n v="0"/>
  </r>
  <r>
    <m/>
    <x v="6"/>
    <x v="1"/>
    <x v="0"/>
    <x v="2"/>
    <x v="0"/>
    <n v="0"/>
  </r>
  <r>
    <m/>
    <x v="7"/>
    <x v="1"/>
    <x v="0"/>
    <x v="3"/>
    <x v="0"/>
    <n v="0"/>
  </r>
  <r>
    <m/>
    <x v="8"/>
    <x v="2"/>
    <x v="0"/>
    <x v="0"/>
    <x v="0"/>
    <n v="0"/>
  </r>
  <r>
    <m/>
    <x v="9"/>
    <x v="2"/>
    <x v="0"/>
    <x v="1"/>
    <x v="0"/>
    <n v="0"/>
  </r>
  <r>
    <m/>
    <x v="10"/>
    <x v="2"/>
    <x v="0"/>
    <x v="2"/>
    <x v="0"/>
    <n v="0"/>
  </r>
  <r>
    <m/>
    <x v="11"/>
    <x v="2"/>
    <x v="0"/>
    <x v="3"/>
    <x v="0"/>
    <n v="0"/>
  </r>
  <r>
    <m/>
    <x v="12"/>
    <x v="0"/>
    <x v="0"/>
    <x v="0"/>
    <x v="1"/>
    <n v="9238"/>
  </r>
  <r>
    <m/>
    <x v="13"/>
    <x v="0"/>
    <x v="0"/>
    <x v="1"/>
    <x v="1"/>
    <n v="2307"/>
  </r>
  <r>
    <m/>
    <x v="14"/>
    <x v="0"/>
    <x v="0"/>
    <x v="2"/>
    <x v="1"/>
    <n v="2241.9"/>
  </r>
  <r>
    <m/>
    <x v="15"/>
    <x v="0"/>
    <x v="0"/>
    <x v="3"/>
    <x v="1"/>
    <n v="2411.1999999999998"/>
  </r>
  <r>
    <m/>
    <x v="16"/>
    <x v="3"/>
    <x v="0"/>
    <x v="0"/>
    <x v="0"/>
    <n v="0"/>
  </r>
  <r>
    <m/>
    <x v="17"/>
    <x v="3"/>
    <x v="0"/>
    <x v="1"/>
    <x v="0"/>
    <n v="0"/>
  </r>
  <r>
    <m/>
    <x v="18"/>
    <x v="3"/>
    <x v="0"/>
    <x v="2"/>
    <x v="0"/>
    <n v="1929.5"/>
  </r>
  <r>
    <m/>
    <x v="19"/>
    <x v="3"/>
    <x v="0"/>
    <x v="3"/>
    <x v="0"/>
    <n v="0"/>
  </r>
  <r>
    <m/>
    <x v="20"/>
    <x v="4"/>
    <x v="0"/>
    <x v="0"/>
    <x v="0"/>
    <n v="0"/>
  </r>
  <r>
    <m/>
    <x v="21"/>
    <x v="4"/>
    <x v="0"/>
    <x v="1"/>
    <x v="0"/>
    <n v="0"/>
  </r>
  <r>
    <m/>
    <x v="22"/>
    <x v="4"/>
    <x v="0"/>
    <x v="3"/>
    <x v="0"/>
    <n v="0"/>
  </r>
  <r>
    <m/>
    <x v="23"/>
    <x v="4"/>
    <x v="0"/>
    <x v="2"/>
    <x v="0"/>
    <n v="53234.7"/>
  </r>
  <r>
    <m/>
    <x v="24"/>
    <x v="3"/>
    <x v="1"/>
    <x v="0"/>
    <x v="1"/>
    <n v="3384.5"/>
  </r>
  <r>
    <m/>
    <x v="25"/>
    <x v="3"/>
    <x v="1"/>
    <x v="1"/>
    <x v="1"/>
    <n v="4996.2"/>
  </r>
  <r>
    <m/>
    <x v="26"/>
    <x v="3"/>
    <x v="1"/>
    <x v="2"/>
    <x v="1"/>
    <n v="3598"/>
  </r>
  <r>
    <m/>
    <x v="27"/>
    <x v="3"/>
    <x v="1"/>
    <x v="3"/>
    <x v="1"/>
    <n v="2263.9"/>
  </r>
  <r>
    <m/>
    <x v="28"/>
    <x v="4"/>
    <x v="1"/>
    <x v="0"/>
    <x v="1"/>
    <n v="1595.9"/>
  </r>
  <r>
    <m/>
    <x v="29"/>
    <x v="4"/>
    <x v="1"/>
    <x v="1"/>
    <x v="1"/>
    <n v="1240.4000000000001"/>
  </r>
  <r>
    <m/>
    <x v="30"/>
    <x v="4"/>
    <x v="1"/>
    <x v="2"/>
    <x v="1"/>
    <n v="1861.4"/>
  </r>
  <r>
    <m/>
    <x v="31"/>
    <x v="4"/>
    <x v="1"/>
    <x v="3"/>
    <x v="1"/>
    <n v="6273"/>
  </r>
  <r>
    <m/>
    <x v="32"/>
    <x v="4"/>
    <x v="2"/>
    <x v="0"/>
    <x v="2"/>
    <n v="36266.199999999997"/>
  </r>
  <r>
    <m/>
    <x v="33"/>
    <x v="4"/>
    <x v="2"/>
    <x v="1"/>
    <x v="2"/>
    <n v="2182.1999999999998"/>
  </r>
  <r>
    <m/>
    <x v="34"/>
    <x v="4"/>
    <x v="2"/>
    <x v="2"/>
    <x v="2"/>
    <n v="1535.3"/>
  </r>
  <r>
    <m/>
    <x v="35"/>
    <x v="4"/>
    <x v="2"/>
    <x v="3"/>
    <x v="2"/>
    <n v="85971.199999999997"/>
  </r>
  <r>
    <m/>
    <x v="36"/>
    <x v="4"/>
    <x v="3"/>
    <x v="0"/>
    <x v="3"/>
    <n v="4232.5"/>
  </r>
  <r>
    <m/>
    <x v="37"/>
    <x v="4"/>
    <x v="3"/>
    <x v="1"/>
    <x v="3"/>
    <n v="3345.7"/>
  </r>
  <r>
    <m/>
    <x v="38"/>
    <x v="4"/>
    <x v="3"/>
    <x v="2"/>
    <x v="3"/>
    <n v="9174.7000000000007"/>
  </r>
  <r>
    <m/>
    <x v="39"/>
    <x v="4"/>
    <x v="3"/>
    <x v="3"/>
    <x v="3"/>
    <n v="13604.4"/>
  </r>
  <r>
    <m/>
    <x v="40"/>
    <x v="1"/>
    <x v="1"/>
    <x v="0"/>
    <x v="1"/>
    <n v="3643"/>
  </r>
  <r>
    <m/>
    <x v="41"/>
    <x v="1"/>
    <x v="1"/>
    <x v="1"/>
    <x v="1"/>
    <n v="0"/>
  </r>
  <r>
    <m/>
    <x v="42"/>
    <x v="1"/>
    <x v="1"/>
    <x v="2"/>
    <x v="1"/>
    <n v="0"/>
  </r>
  <r>
    <m/>
    <x v="43"/>
    <x v="1"/>
    <x v="1"/>
    <x v="3"/>
    <x v="1"/>
    <n v="1218.5"/>
  </r>
  <r>
    <m/>
    <x v="44"/>
    <x v="2"/>
    <x v="1"/>
    <x v="0"/>
    <x v="1"/>
    <n v="0"/>
  </r>
  <r>
    <m/>
    <x v="45"/>
    <x v="2"/>
    <x v="1"/>
    <x v="1"/>
    <x v="1"/>
    <n v="0"/>
  </r>
  <r>
    <m/>
    <x v="46"/>
    <x v="2"/>
    <x v="1"/>
    <x v="2"/>
    <x v="1"/>
    <n v="0"/>
  </r>
  <r>
    <m/>
    <x v="47"/>
    <x v="2"/>
    <x v="1"/>
    <x v="3"/>
    <x v="1"/>
    <n v="1089.2"/>
  </r>
  <r>
    <m/>
    <x v="48"/>
    <x v="2"/>
    <x v="2"/>
    <x v="0"/>
    <x v="2"/>
    <n v="5276.3"/>
  </r>
  <r>
    <m/>
    <x v="49"/>
    <x v="2"/>
    <x v="2"/>
    <x v="1"/>
    <x v="2"/>
    <n v="3689.9"/>
  </r>
  <r>
    <m/>
    <x v="50"/>
    <x v="2"/>
    <x v="2"/>
    <x v="3"/>
    <x v="2"/>
    <n v="4122"/>
  </r>
  <r>
    <m/>
    <x v="51"/>
    <x v="2"/>
    <x v="3"/>
    <x v="0"/>
    <x v="3"/>
    <n v="4193.5"/>
  </r>
  <r>
    <m/>
    <x v="52"/>
    <x v="2"/>
    <x v="3"/>
    <x v="1"/>
    <x v="3"/>
    <n v="9829.4"/>
  </r>
  <r>
    <m/>
    <x v="53"/>
    <x v="2"/>
    <x v="3"/>
    <x v="2"/>
    <x v="3"/>
    <n v="5838.2"/>
  </r>
  <r>
    <m/>
    <x v="54"/>
    <x v="2"/>
    <x v="3"/>
    <x v="3"/>
    <x v="3"/>
    <n v="47181.2"/>
  </r>
  <r>
    <m/>
    <x v="55"/>
    <x v="1"/>
    <x v="2"/>
    <x v="0"/>
    <x v="2"/>
    <n v="2905.3"/>
  </r>
  <r>
    <m/>
    <x v="56"/>
    <x v="1"/>
    <x v="2"/>
    <x v="1"/>
    <x v="2"/>
    <n v="16625.099999999999"/>
  </r>
  <r>
    <m/>
    <x v="57"/>
    <x v="1"/>
    <x v="2"/>
    <x v="2"/>
    <x v="2"/>
    <n v="1226.3"/>
  </r>
  <r>
    <m/>
    <x v="58"/>
    <x v="1"/>
    <x v="2"/>
    <x v="3"/>
    <x v="2"/>
    <n v="4851.2"/>
  </r>
  <r>
    <m/>
    <x v="59"/>
    <x v="1"/>
    <x v="3"/>
    <x v="0"/>
    <x v="3"/>
    <n v="6832.5"/>
  </r>
  <r>
    <m/>
    <x v="60"/>
    <x v="1"/>
    <x v="3"/>
    <x v="1"/>
    <x v="3"/>
    <n v="7089.6"/>
  </r>
  <r>
    <m/>
    <x v="61"/>
    <x v="1"/>
    <x v="3"/>
    <x v="2"/>
    <x v="3"/>
    <n v="1382.7"/>
  </r>
  <r>
    <m/>
    <x v="62"/>
    <x v="1"/>
    <x v="3"/>
    <x v="3"/>
    <x v="3"/>
    <n v="1045.9000000000001"/>
  </r>
  <r>
    <m/>
    <x v="63"/>
    <x v="3"/>
    <x v="2"/>
    <x v="0"/>
    <x v="2"/>
    <n v="5358.4"/>
  </r>
  <r>
    <m/>
    <x v="64"/>
    <x v="3"/>
    <x v="2"/>
    <x v="1"/>
    <x v="2"/>
    <n v="2881"/>
  </r>
  <r>
    <m/>
    <x v="65"/>
    <x v="3"/>
    <x v="2"/>
    <x v="3"/>
    <x v="2"/>
    <n v="8207.6"/>
  </r>
  <r>
    <m/>
    <x v="66"/>
    <x v="3"/>
    <x v="2"/>
    <x v="2"/>
    <x v="2"/>
    <n v="4528"/>
  </r>
  <r>
    <m/>
    <x v="67"/>
    <x v="3"/>
    <x v="3"/>
    <x v="0"/>
    <x v="3"/>
    <n v="8528.9"/>
  </r>
  <r>
    <m/>
    <x v="68"/>
    <x v="3"/>
    <x v="3"/>
    <x v="1"/>
    <x v="3"/>
    <n v="7782.9"/>
  </r>
  <r>
    <m/>
    <x v="69"/>
    <x v="3"/>
    <x v="3"/>
    <x v="3"/>
    <x v="3"/>
    <n v="11210.3"/>
  </r>
  <r>
    <m/>
    <x v="70"/>
    <x v="3"/>
    <x v="3"/>
    <x v="2"/>
    <x v="3"/>
    <n v="23253.3"/>
  </r>
  <r>
    <m/>
    <x v="71"/>
    <x v="0"/>
    <x v="2"/>
    <x v="0"/>
    <x v="2"/>
    <n v="2471.4"/>
  </r>
  <r>
    <m/>
    <x v="72"/>
    <x v="0"/>
    <x v="2"/>
    <x v="1"/>
    <x v="2"/>
    <n v="4991.1000000000004"/>
  </r>
  <r>
    <m/>
    <x v="73"/>
    <x v="0"/>
    <x v="2"/>
    <x v="2"/>
    <x v="2"/>
    <n v="3645.2"/>
  </r>
  <r>
    <m/>
    <x v="74"/>
    <x v="0"/>
    <x v="2"/>
    <x v="3"/>
    <x v="2"/>
    <n v="25680.5"/>
  </r>
  <r>
    <m/>
    <x v="75"/>
    <x v="0"/>
    <x v="3"/>
    <x v="0"/>
    <x v="3"/>
    <n v="26441.7"/>
  </r>
  <r>
    <m/>
    <x v="76"/>
    <x v="0"/>
    <x v="3"/>
    <x v="1"/>
    <x v="3"/>
    <n v="47367.1"/>
  </r>
  <r>
    <m/>
    <x v="77"/>
    <x v="0"/>
    <x v="3"/>
    <x v="2"/>
    <x v="3"/>
    <n v="35506.800000000003"/>
  </r>
  <r>
    <m/>
    <x v="78"/>
    <x v="0"/>
    <x v="3"/>
    <x v="3"/>
    <x v="3"/>
    <n v="5970.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881EA5-04DF-4E4A-B40F-D8CBBAE8B6D1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G9" firstHeaderRow="1" firstDataRow="2" firstDataCol="1"/>
  <pivotFields count="7">
    <pivotField showAll="0"/>
    <pivotField showAll="0">
      <items count="8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t="default"/>
      </items>
    </pivotField>
    <pivotField axis="axisCol" showAll="0">
      <items count="6">
        <item x="4"/>
        <item x="3"/>
        <item x="0"/>
        <item x="1"/>
        <item x="2"/>
        <item t="default"/>
      </items>
    </pivotField>
    <pivotField showAll="0">
      <items count="5">
        <item x="0"/>
        <item x="1"/>
        <item x="2"/>
        <item x="3"/>
        <item t="default"/>
      </items>
    </pivotField>
    <pivotField showAll="0">
      <items count="5">
        <item x="0"/>
        <item x="1"/>
        <item x="2"/>
        <item x="3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dataField="1" showAll="0"/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Fields count="1">
    <field x="2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Average of 1.5s peak area" fld="6" subtotal="average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6E5FB-1BD4-472D-A35E-A7FF022B968E}">
  <dimension ref="A1:W481"/>
  <sheetViews>
    <sheetView topLeftCell="B1" workbookViewId="0">
      <selection activeCell="J1" sqref="J1:R1048576"/>
    </sheetView>
  </sheetViews>
  <sheetFormatPr defaultRowHeight="15" x14ac:dyDescent="0.25"/>
  <cols>
    <col min="1" max="1" width="31.28515625" bestFit="1" customWidth="1"/>
    <col min="2" max="2" width="12.140625" bestFit="1" customWidth="1"/>
    <col min="3" max="3" width="12.140625" customWidth="1"/>
  </cols>
  <sheetData>
    <row r="1" spans="1:23" x14ac:dyDescent="0.25">
      <c r="A1" s="1" t="s">
        <v>0</v>
      </c>
      <c r="B1" s="1" t="s">
        <v>1</v>
      </c>
      <c r="C1" s="1" t="s">
        <v>215</v>
      </c>
      <c r="D1" s="1" t="s">
        <v>216</v>
      </c>
      <c r="E1" s="1" t="s">
        <v>217</v>
      </c>
      <c r="F1" s="1" t="s">
        <v>2</v>
      </c>
      <c r="G1" s="1" t="s">
        <v>3</v>
      </c>
      <c r="H1" s="1" t="s">
        <v>514</v>
      </c>
      <c r="J1" t="s">
        <v>508</v>
      </c>
      <c r="K1" t="s">
        <v>0</v>
      </c>
      <c r="L1" t="s">
        <v>1</v>
      </c>
      <c r="M1" t="s">
        <v>215</v>
      </c>
      <c r="N1" t="s">
        <v>216</v>
      </c>
      <c r="O1" t="s">
        <v>217</v>
      </c>
      <c r="P1" t="s">
        <v>2</v>
      </c>
      <c r="R1" t="s">
        <v>3</v>
      </c>
      <c r="T1" t="s">
        <v>515</v>
      </c>
      <c r="U1" t="s">
        <v>516</v>
      </c>
      <c r="V1" t="s">
        <v>517</v>
      </c>
      <c r="W1" t="s">
        <v>518</v>
      </c>
    </row>
    <row r="2" spans="1:23" x14ac:dyDescent="0.25">
      <c r="A2" t="s">
        <v>4</v>
      </c>
      <c r="B2" t="s">
        <v>506</v>
      </c>
      <c r="C2">
        <v>24</v>
      </c>
      <c r="D2">
        <v>100</v>
      </c>
      <c r="E2">
        <v>35</v>
      </c>
      <c r="F2">
        <v>23253.3</v>
      </c>
      <c r="G2">
        <v>3.2034640000000003</v>
      </c>
      <c r="H2">
        <f>G2-(U$2+R$404)</f>
        <v>-2.443308</v>
      </c>
      <c r="K2" t="s">
        <v>26</v>
      </c>
      <c r="L2" t="s">
        <v>27</v>
      </c>
      <c r="P2">
        <v>13185.7</v>
      </c>
      <c r="R2">
        <v>2.8703560000000001</v>
      </c>
      <c r="T2">
        <f>AVERAGE(R4:R5)</f>
        <v>2.7237239999999998</v>
      </c>
      <c r="U2">
        <f>AVERAGE(R2:R3)</f>
        <v>2.443308</v>
      </c>
      <c r="V2">
        <f>AVERAGE(R6:R7)</f>
        <v>2.8477399999999999</v>
      </c>
      <c r="W2">
        <f>AVERAGE(R8:R9)</f>
        <v>3.6404500000000004</v>
      </c>
    </row>
    <row r="3" spans="1:23" x14ac:dyDescent="0.25">
      <c r="A3" t="s">
        <v>5</v>
      </c>
      <c r="B3" t="s">
        <v>506</v>
      </c>
      <c r="C3">
        <v>24</v>
      </c>
      <c r="D3">
        <v>150</v>
      </c>
      <c r="E3">
        <v>35</v>
      </c>
      <c r="F3">
        <v>11210.3</v>
      </c>
      <c r="G3">
        <v>2.240024</v>
      </c>
      <c r="H3">
        <f>G3-(U$2+R$403)</f>
        <v>-2.443308</v>
      </c>
      <c r="K3" t="s">
        <v>28</v>
      </c>
      <c r="L3" t="s">
        <v>29</v>
      </c>
      <c r="P3">
        <v>2509.5</v>
      </c>
      <c r="R3">
        <v>2.0162599999999999</v>
      </c>
    </row>
    <row r="4" spans="1:23" x14ac:dyDescent="0.25">
      <c r="A4" t="s">
        <v>6</v>
      </c>
      <c r="B4" s="2" t="s">
        <v>506</v>
      </c>
      <c r="C4" s="2">
        <v>1</v>
      </c>
      <c r="D4">
        <v>25</v>
      </c>
      <c r="E4">
        <v>5</v>
      </c>
      <c r="F4" s="2">
        <v>12991.6</v>
      </c>
      <c r="G4">
        <f t="shared" ref="G4:G26" si="0" xml:space="preserve"> 0.00008*F4 + 1.8155</f>
        <v>2.8548279999999999</v>
      </c>
      <c r="H4">
        <f>G4-(T$2+R$24)</f>
        <v>-1.684396</v>
      </c>
      <c r="K4" t="s">
        <v>56</v>
      </c>
      <c r="L4" t="s">
        <v>57</v>
      </c>
      <c r="P4">
        <v>10565.4</v>
      </c>
      <c r="R4">
        <v>2.6607319999999999</v>
      </c>
    </row>
    <row r="5" spans="1:23" x14ac:dyDescent="0.25">
      <c r="A5" t="s">
        <v>7</v>
      </c>
      <c r="B5" s="2" t="s">
        <v>506</v>
      </c>
      <c r="C5" s="2">
        <v>2</v>
      </c>
      <c r="D5">
        <v>25</v>
      </c>
      <c r="E5">
        <v>5</v>
      </c>
      <c r="F5" s="2">
        <v>20338.8</v>
      </c>
      <c r="G5">
        <f t="shared" si="0"/>
        <v>3.4426040000000002</v>
      </c>
      <c r="H5">
        <f>G5-(T$2+R$24)</f>
        <v>-1.0966199999999997</v>
      </c>
      <c r="K5" t="s">
        <v>58</v>
      </c>
      <c r="L5" t="s">
        <v>59</v>
      </c>
      <c r="P5">
        <v>12140.2</v>
      </c>
      <c r="R5">
        <v>2.7867160000000002</v>
      </c>
    </row>
    <row r="6" spans="1:23" x14ac:dyDescent="0.25">
      <c r="A6" t="s">
        <v>8</v>
      </c>
      <c r="B6" s="2" t="s">
        <v>506</v>
      </c>
      <c r="C6" s="2">
        <v>3</v>
      </c>
      <c r="D6">
        <v>25</v>
      </c>
      <c r="E6">
        <v>5</v>
      </c>
      <c r="F6" s="2">
        <v>11152.2</v>
      </c>
      <c r="G6">
        <f t="shared" si="0"/>
        <v>2.7076760000000002</v>
      </c>
      <c r="H6">
        <f>G6-(T$2+R$24)</f>
        <v>-1.8315479999999997</v>
      </c>
      <c r="K6" t="s">
        <v>204</v>
      </c>
      <c r="L6" s="2" t="s">
        <v>205</v>
      </c>
      <c r="M6" s="2"/>
      <c r="P6">
        <v>14578.3</v>
      </c>
      <c r="R6">
        <v>2.9817640000000001</v>
      </c>
    </row>
    <row r="7" spans="1:23" x14ac:dyDescent="0.25">
      <c r="A7" t="s">
        <v>9</v>
      </c>
      <c r="B7" s="2" t="s">
        <v>506</v>
      </c>
      <c r="C7" s="2">
        <v>4</v>
      </c>
      <c r="D7">
        <v>25</v>
      </c>
      <c r="E7">
        <v>5</v>
      </c>
      <c r="F7" s="2">
        <v>10428.700000000001</v>
      </c>
      <c r="G7">
        <f t="shared" si="0"/>
        <v>2.6497960000000003</v>
      </c>
      <c r="H7">
        <f>G7-(T$2+R$24)</f>
        <v>-1.8894279999999997</v>
      </c>
      <c r="K7" t="s">
        <v>206</v>
      </c>
      <c r="L7" s="2" t="s">
        <v>207</v>
      </c>
      <c r="M7" s="2"/>
      <c r="P7">
        <v>11227.7</v>
      </c>
      <c r="R7">
        <v>2.7137159999999998</v>
      </c>
    </row>
    <row r="8" spans="1:23" x14ac:dyDescent="0.25">
      <c r="A8" t="s">
        <v>10</v>
      </c>
      <c r="B8" s="2" t="s">
        <v>506</v>
      </c>
      <c r="C8" s="2">
        <v>5</v>
      </c>
      <c r="D8">
        <v>25</v>
      </c>
      <c r="E8">
        <v>5</v>
      </c>
      <c r="F8" s="2">
        <v>10541</v>
      </c>
      <c r="G8">
        <f t="shared" si="0"/>
        <v>2.6587800000000001</v>
      </c>
      <c r="H8">
        <f>G8-(T$2+R$24)</f>
        <v>-1.8804439999999998</v>
      </c>
      <c r="K8" t="s">
        <v>284</v>
      </c>
      <c r="L8" t="s">
        <v>285</v>
      </c>
      <c r="P8">
        <v>51367.8</v>
      </c>
      <c r="R8">
        <v>5.5185800000000009</v>
      </c>
    </row>
    <row r="9" spans="1:23" x14ac:dyDescent="0.25">
      <c r="A9" t="s">
        <v>11</v>
      </c>
      <c r="B9" s="2" t="s">
        <v>506</v>
      </c>
      <c r="C9" s="2">
        <v>12</v>
      </c>
      <c r="D9">
        <v>50</v>
      </c>
      <c r="E9">
        <v>15</v>
      </c>
      <c r="F9">
        <v>4996.2</v>
      </c>
      <c r="G9">
        <f t="shared" si="0"/>
        <v>2.2151959999999997</v>
      </c>
      <c r="H9">
        <f>G9-(U$2+R$134)</f>
        <v>-2.443308</v>
      </c>
      <c r="K9" t="s">
        <v>286</v>
      </c>
      <c r="L9" t="s">
        <v>287</v>
      </c>
      <c r="P9">
        <v>13805.2</v>
      </c>
      <c r="R9">
        <v>1.7623200000000001</v>
      </c>
    </row>
    <row r="10" spans="1:23" x14ac:dyDescent="0.25">
      <c r="A10" t="s">
        <v>12</v>
      </c>
      <c r="B10" s="2" t="s">
        <v>506</v>
      </c>
      <c r="C10" s="2">
        <v>1</v>
      </c>
      <c r="D10">
        <v>50</v>
      </c>
      <c r="E10">
        <v>5</v>
      </c>
      <c r="F10" s="2">
        <v>16637.400000000001</v>
      </c>
      <c r="G10">
        <f t="shared" si="0"/>
        <v>3.1464920000000003</v>
      </c>
      <c r="H10">
        <f>G10-(T$2+R$25)</f>
        <v>-1.3927319999999996</v>
      </c>
    </row>
    <row r="11" spans="1:23" x14ac:dyDescent="0.25">
      <c r="A11" t="s">
        <v>13</v>
      </c>
      <c r="B11" s="2" t="s">
        <v>506</v>
      </c>
      <c r="C11" s="2">
        <v>2</v>
      </c>
      <c r="D11">
        <v>50</v>
      </c>
      <c r="E11">
        <v>5</v>
      </c>
      <c r="F11" s="2">
        <v>3587.7</v>
      </c>
      <c r="G11">
        <f t="shared" si="0"/>
        <v>2.1025160000000001</v>
      </c>
      <c r="H11">
        <f>G11-(T$2+R$25)</f>
        <v>-2.4367079999999999</v>
      </c>
      <c r="J11" t="s">
        <v>509</v>
      </c>
      <c r="K11" t="s">
        <v>0</v>
      </c>
      <c r="L11" t="s">
        <v>1</v>
      </c>
      <c r="M11" t="s">
        <v>215</v>
      </c>
      <c r="N11" t="s">
        <v>216</v>
      </c>
      <c r="O11" t="s">
        <v>217</v>
      </c>
      <c r="P11" t="s">
        <v>2</v>
      </c>
      <c r="R11" t="s">
        <v>3</v>
      </c>
    </row>
    <row r="12" spans="1:23" x14ac:dyDescent="0.25">
      <c r="A12" t="s">
        <v>14</v>
      </c>
      <c r="B12" s="2" t="s">
        <v>506</v>
      </c>
      <c r="C12" s="2">
        <v>3</v>
      </c>
      <c r="D12">
        <v>50</v>
      </c>
      <c r="E12">
        <v>5</v>
      </c>
      <c r="F12" s="2">
        <v>12843.9</v>
      </c>
      <c r="G12">
        <f t="shared" si="0"/>
        <v>2.8430119999999999</v>
      </c>
      <c r="H12">
        <f>G12-(T$2+R$25)</f>
        <v>-1.6962120000000001</v>
      </c>
      <c r="K12" t="s">
        <v>9</v>
      </c>
      <c r="L12" t="s">
        <v>214</v>
      </c>
      <c r="M12">
        <v>6</v>
      </c>
      <c r="N12">
        <v>25</v>
      </c>
      <c r="O12">
        <v>5</v>
      </c>
      <c r="P12">
        <v>1296.7</v>
      </c>
      <c r="R12">
        <v>1.8839360000000001</v>
      </c>
    </row>
    <row r="13" spans="1:23" x14ac:dyDescent="0.25">
      <c r="A13" t="s">
        <v>15</v>
      </c>
      <c r="B13" s="2" t="s">
        <v>506</v>
      </c>
      <c r="C13" s="2">
        <v>4</v>
      </c>
      <c r="D13">
        <v>50</v>
      </c>
      <c r="E13">
        <v>5</v>
      </c>
      <c r="F13" s="2">
        <v>10680.4</v>
      </c>
      <c r="G13">
        <f t="shared" si="0"/>
        <v>2.6699320000000002</v>
      </c>
      <c r="H13">
        <f>G13-(T$2+R$25)</f>
        <v>-1.8692919999999997</v>
      </c>
      <c r="K13" t="s">
        <v>15</v>
      </c>
      <c r="L13" t="s">
        <v>214</v>
      </c>
      <c r="M13">
        <v>6</v>
      </c>
      <c r="N13">
        <v>50</v>
      </c>
      <c r="O13">
        <v>5</v>
      </c>
      <c r="P13">
        <v>2423.1999999999998</v>
      </c>
      <c r="R13">
        <v>1.974056</v>
      </c>
    </row>
    <row r="14" spans="1:23" x14ac:dyDescent="0.25">
      <c r="A14" t="s">
        <v>16</v>
      </c>
      <c r="B14" s="2" t="s">
        <v>506</v>
      </c>
      <c r="C14" s="2">
        <v>5</v>
      </c>
      <c r="D14">
        <v>50</v>
      </c>
      <c r="E14">
        <v>5</v>
      </c>
      <c r="F14" s="2">
        <v>13090.5</v>
      </c>
      <c r="G14">
        <f t="shared" si="0"/>
        <v>2.8627400000000001</v>
      </c>
      <c r="H14">
        <f>G14-(T$2+R$25)</f>
        <v>-1.6764839999999999</v>
      </c>
      <c r="K14" t="s">
        <v>21</v>
      </c>
      <c r="L14" t="s">
        <v>214</v>
      </c>
      <c r="M14">
        <v>6</v>
      </c>
      <c r="N14">
        <v>100</v>
      </c>
      <c r="O14">
        <v>5</v>
      </c>
      <c r="P14">
        <v>0</v>
      </c>
      <c r="R14">
        <v>1.7802</v>
      </c>
    </row>
    <row r="15" spans="1:23" x14ac:dyDescent="0.25">
      <c r="A15" t="s">
        <v>17</v>
      </c>
      <c r="B15" s="2" t="s">
        <v>506</v>
      </c>
      <c r="C15" s="2">
        <v>12</v>
      </c>
      <c r="D15">
        <v>100</v>
      </c>
      <c r="E15">
        <v>15</v>
      </c>
      <c r="F15">
        <v>3598</v>
      </c>
      <c r="G15">
        <f t="shared" si="0"/>
        <v>2.1033399999999998</v>
      </c>
      <c r="H15">
        <f>G15-(U$2+R$135)</f>
        <v>-2.4433079999999996</v>
      </c>
      <c r="K15" t="s">
        <v>31</v>
      </c>
      <c r="L15" t="s">
        <v>214</v>
      </c>
      <c r="M15">
        <v>6</v>
      </c>
      <c r="N15">
        <v>150</v>
      </c>
      <c r="O15">
        <v>5</v>
      </c>
      <c r="P15">
        <v>0</v>
      </c>
      <c r="R15">
        <v>1.8154999999999999</v>
      </c>
    </row>
    <row r="16" spans="1:23" x14ac:dyDescent="0.25">
      <c r="A16" t="s">
        <v>18</v>
      </c>
      <c r="B16" s="2" t="s">
        <v>506</v>
      </c>
      <c r="C16" s="2">
        <v>1</v>
      </c>
      <c r="D16">
        <v>100</v>
      </c>
      <c r="E16">
        <v>5</v>
      </c>
      <c r="F16" s="2">
        <v>4669.8999999999996</v>
      </c>
      <c r="G16">
        <f t="shared" si="0"/>
        <v>2.189092</v>
      </c>
      <c r="H16">
        <f>G16-(T$2+R$26)</f>
        <v>-2.5044919999999995</v>
      </c>
      <c r="K16" t="s">
        <v>37</v>
      </c>
      <c r="L16" t="s">
        <v>504</v>
      </c>
      <c r="M16">
        <v>6</v>
      </c>
      <c r="N16">
        <v>25</v>
      </c>
      <c r="O16">
        <v>5</v>
      </c>
      <c r="P16">
        <v>0</v>
      </c>
      <c r="R16">
        <v>1.8154999999999999</v>
      </c>
    </row>
    <row r="17" spans="1:18" x14ac:dyDescent="0.25">
      <c r="A17" t="s">
        <v>19</v>
      </c>
      <c r="B17" s="2" t="s">
        <v>506</v>
      </c>
      <c r="C17" s="2">
        <v>2</v>
      </c>
      <c r="D17">
        <v>100</v>
      </c>
      <c r="E17">
        <v>5</v>
      </c>
      <c r="F17" s="2">
        <v>6637.5</v>
      </c>
      <c r="G17">
        <f t="shared" si="0"/>
        <v>2.3464999999999998</v>
      </c>
      <c r="H17">
        <f>G17-(T$2+R$26)</f>
        <v>-2.3470839999999997</v>
      </c>
      <c r="K17" t="s">
        <v>43</v>
      </c>
      <c r="L17" t="s">
        <v>504</v>
      </c>
      <c r="M17">
        <v>6</v>
      </c>
      <c r="N17">
        <v>50</v>
      </c>
      <c r="O17">
        <v>5</v>
      </c>
      <c r="P17">
        <v>0</v>
      </c>
      <c r="R17">
        <v>1.8154999999999999</v>
      </c>
    </row>
    <row r="18" spans="1:18" x14ac:dyDescent="0.25">
      <c r="A18" t="s">
        <v>20</v>
      </c>
      <c r="B18" s="2" t="s">
        <v>506</v>
      </c>
      <c r="C18" s="2">
        <v>3</v>
      </c>
      <c r="D18">
        <v>100</v>
      </c>
      <c r="E18">
        <v>5</v>
      </c>
      <c r="F18" s="2">
        <v>7261.1</v>
      </c>
      <c r="G18">
        <f t="shared" si="0"/>
        <v>2.396388</v>
      </c>
      <c r="H18">
        <f>G18-(T$2+R$26)</f>
        <v>-2.2971959999999996</v>
      </c>
      <c r="K18" t="s">
        <v>49</v>
      </c>
      <c r="L18" t="s">
        <v>504</v>
      </c>
      <c r="M18">
        <v>6</v>
      </c>
      <c r="N18">
        <v>100</v>
      </c>
      <c r="O18">
        <v>5</v>
      </c>
      <c r="P18">
        <v>0</v>
      </c>
      <c r="R18">
        <v>1.8154999999999999</v>
      </c>
    </row>
    <row r="19" spans="1:18" x14ac:dyDescent="0.25">
      <c r="A19" t="s">
        <v>21</v>
      </c>
      <c r="B19" s="2" t="s">
        <v>506</v>
      </c>
      <c r="C19" s="2">
        <v>4</v>
      </c>
      <c r="D19">
        <v>100</v>
      </c>
      <c r="E19">
        <v>5</v>
      </c>
      <c r="F19" s="2">
        <v>3497.9</v>
      </c>
      <c r="G19">
        <f t="shared" si="0"/>
        <v>2.095332</v>
      </c>
      <c r="H19">
        <f>G19-(T$2+R$26)</f>
        <v>-2.5982519999999996</v>
      </c>
      <c r="K19" t="s">
        <v>55</v>
      </c>
      <c r="L19" t="s">
        <v>504</v>
      </c>
      <c r="M19">
        <v>6</v>
      </c>
      <c r="N19">
        <v>150</v>
      </c>
      <c r="O19">
        <v>5</v>
      </c>
      <c r="P19">
        <v>0</v>
      </c>
      <c r="R19">
        <v>1.8154999999999999</v>
      </c>
    </row>
    <row r="20" spans="1:18" x14ac:dyDescent="0.25">
      <c r="A20" t="s">
        <v>22</v>
      </c>
      <c r="B20" s="2" t="s">
        <v>506</v>
      </c>
      <c r="C20" s="2">
        <v>5</v>
      </c>
      <c r="D20">
        <v>100</v>
      </c>
      <c r="E20">
        <v>5</v>
      </c>
      <c r="F20" s="2">
        <v>125985.7</v>
      </c>
      <c r="G20">
        <f t="shared" si="0"/>
        <v>11.894356</v>
      </c>
      <c r="H20">
        <f>G20-(T$2+R$26)</f>
        <v>7.2007720000000006</v>
      </c>
      <c r="K20" t="s">
        <v>65</v>
      </c>
      <c r="L20" t="s">
        <v>505</v>
      </c>
      <c r="M20">
        <v>6</v>
      </c>
      <c r="N20">
        <v>25</v>
      </c>
      <c r="O20">
        <v>5</v>
      </c>
      <c r="P20">
        <v>0</v>
      </c>
      <c r="R20">
        <v>1.8154999999999999</v>
      </c>
    </row>
    <row r="21" spans="1:18" x14ac:dyDescent="0.25">
      <c r="A21" t="s">
        <v>23</v>
      </c>
      <c r="B21" s="2" t="s">
        <v>506</v>
      </c>
      <c r="C21" s="2">
        <v>12</v>
      </c>
      <c r="D21">
        <v>25</v>
      </c>
      <c r="E21">
        <v>15</v>
      </c>
      <c r="F21">
        <v>3384.5</v>
      </c>
      <c r="G21">
        <f t="shared" si="0"/>
        <v>2.0862599999999998</v>
      </c>
      <c r="H21">
        <f>G21-(U$2+R$133)</f>
        <v>-2.4433079999999996</v>
      </c>
      <c r="K21" t="s">
        <v>71</v>
      </c>
      <c r="L21" t="s">
        <v>505</v>
      </c>
      <c r="M21">
        <v>6</v>
      </c>
      <c r="N21">
        <v>50</v>
      </c>
      <c r="O21">
        <v>5</v>
      </c>
      <c r="P21">
        <v>0</v>
      </c>
      <c r="R21">
        <v>1.8154999999999999</v>
      </c>
    </row>
    <row r="22" spans="1:18" x14ac:dyDescent="0.25">
      <c r="A22" t="s">
        <v>24</v>
      </c>
      <c r="B22" s="2" t="s">
        <v>506</v>
      </c>
      <c r="C22" s="2">
        <v>1</v>
      </c>
      <c r="D22">
        <v>150</v>
      </c>
      <c r="E22">
        <v>5</v>
      </c>
      <c r="F22" s="2">
        <v>402320.5</v>
      </c>
      <c r="G22">
        <f t="shared" si="0"/>
        <v>34.001139999999999</v>
      </c>
      <c r="H22">
        <f>G22-(T$2+R$27)</f>
        <v>29.461915999999999</v>
      </c>
      <c r="K22" t="s">
        <v>77</v>
      </c>
      <c r="L22" t="s">
        <v>505</v>
      </c>
      <c r="M22">
        <v>6</v>
      </c>
      <c r="N22">
        <v>100</v>
      </c>
      <c r="O22">
        <v>5</v>
      </c>
      <c r="P22">
        <v>0</v>
      </c>
      <c r="R22">
        <v>1.8154999999999999</v>
      </c>
    </row>
    <row r="23" spans="1:18" x14ac:dyDescent="0.25">
      <c r="A23" t="s">
        <v>25</v>
      </c>
      <c r="B23" s="2" t="s">
        <v>506</v>
      </c>
      <c r="C23" s="2">
        <v>2</v>
      </c>
      <c r="D23">
        <v>150</v>
      </c>
      <c r="E23">
        <v>5</v>
      </c>
      <c r="F23" s="2">
        <v>21634.6</v>
      </c>
      <c r="G23">
        <f t="shared" si="0"/>
        <v>3.546268</v>
      </c>
      <c r="H23">
        <f>G23-(T$2+R$27)</f>
        <v>-0.99295599999999995</v>
      </c>
      <c r="K23" t="s">
        <v>83</v>
      </c>
      <c r="L23" t="s">
        <v>505</v>
      </c>
      <c r="M23">
        <v>6</v>
      </c>
      <c r="N23">
        <v>150</v>
      </c>
      <c r="O23">
        <v>5</v>
      </c>
      <c r="P23">
        <v>0</v>
      </c>
      <c r="R23">
        <v>1.8154999999999999</v>
      </c>
    </row>
    <row r="24" spans="1:18" x14ac:dyDescent="0.25">
      <c r="A24" t="s">
        <v>30</v>
      </c>
      <c r="B24" s="2" t="s">
        <v>506</v>
      </c>
      <c r="C24" s="2">
        <v>3</v>
      </c>
      <c r="D24">
        <v>150</v>
      </c>
      <c r="E24">
        <v>5</v>
      </c>
      <c r="F24" s="2">
        <v>7321.4</v>
      </c>
      <c r="G24">
        <f t="shared" si="0"/>
        <v>2.4012120000000001</v>
      </c>
      <c r="H24">
        <f>G24-(T$2+R$27)</f>
        <v>-2.1380119999999998</v>
      </c>
      <c r="K24" t="s">
        <v>114</v>
      </c>
      <c r="L24" t="s">
        <v>506</v>
      </c>
      <c r="M24">
        <v>6</v>
      </c>
      <c r="N24">
        <v>25</v>
      </c>
      <c r="O24">
        <v>5</v>
      </c>
      <c r="P24">
        <v>0</v>
      </c>
      <c r="R24">
        <v>1.8154999999999999</v>
      </c>
    </row>
    <row r="25" spans="1:18" x14ac:dyDescent="0.25">
      <c r="A25" t="s">
        <v>31</v>
      </c>
      <c r="B25" s="2" t="s">
        <v>506</v>
      </c>
      <c r="C25" s="2">
        <v>4</v>
      </c>
      <c r="D25">
        <v>150</v>
      </c>
      <c r="E25">
        <v>5</v>
      </c>
      <c r="F25" s="2">
        <v>10514.9</v>
      </c>
      <c r="G25">
        <f t="shared" si="0"/>
        <v>2.6566920000000001</v>
      </c>
      <c r="H25">
        <f>G25-(T$2+R$27)</f>
        <v>-1.8825319999999999</v>
      </c>
      <c r="K25" t="s">
        <v>120</v>
      </c>
      <c r="L25" t="s">
        <v>506</v>
      </c>
      <c r="M25">
        <v>6</v>
      </c>
      <c r="N25">
        <v>50</v>
      </c>
      <c r="O25">
        <v>5</v>
      </c>
      <c r="P25">
        <v>0</v>
      </c>
      <c r="R25">
        <v>1.8154999999999999</v>
      </c>
    </row>
    <row r="26" spans="1:18" x14ac:dyDescent="0.25">
      <c r="A26" t="s">
        <v>32</v>
      </c>
      <c r="B26" s="2" t="s">
        <v>506</v>
      </c>
      <c r="C26" s="2">
        <v>5</v>
      </c>
      <c r="D26">
        <v>150</v>
      </c>
      <c r="E26">
        <v>5</v>
      </c>
      <c r="F26" s="2">
        <v>16561.3</v>
      </c>
      <c r="G26">
        <f t="shared" si="0"/>
        <v>3.1404040000000002</v>
      </c>
      <c r="H26">
        <f>G26-(T$2+R$27)</f>
        <v>-1.3988199999999997</v>
      </c>
      <c r="K26" t="s">
        <v>126</v>
      </c>
      <c r="L26" t="s">
        <v>506</v>
      </c>
      <c r="M26">
        <v>6</v>
      </c>
      <c r="N26">
        <v>100</v>
      </c>
      <c r="O26">
        <v>5</v>
      </c>
      <c r="P26">
        <v>1929.5</v>
      </c>
      <c r="R26">
        <v>1.9698599999999999</v>
      </c>
    </row>
    <row r="27" spans="1:18" x14ac:dyDescent="0.25">
      <c r="A27" t="s">
        <v>33</v>
      </c>
      <c r="B27" t="s">
        <v>506</v>
      </c>
      <c r="C27">
        <v>24</v>
      </c>
      <c r="D27">
        <v>25</v>
      </c>
      <c r="E27">
        <v>35</v>
      </c>
      <c r="F27">
        <v>8528.9</v>
      </c>
      <c r="G27">
        <v>2.025512</v>
      </c>
      <c r="H27">
        <f>G27-(U$2+R$401)</f>
        <v>-2.443308</v>
      </c>
      <c r="K27" t="s">
        <v>132</v>
      </c>
      <c r="L27" t="s">
        <v>506</v>
      </c>
      <c r="M27">
        <v>6</v>
      </c>
      <c r="N27">
        <v>150</v>
      </c>
      <c r="O27">
        <v>5</v>
      </c>
      <c r="P27">
        <v>0</v>
      </c>
      <c r="R27">
        <v>1.8154999999999999</v>
      </c>
    </row>
    <row r="28" spans="1:18" x14ac:dyDescent="0.25">
      <c r="A28" t="s">
        <v>34</v>
      </c>
      <c r="B28" t="s">
        <v>506</v>
      </c>
      <c r="C28">
        <v>18</v>
      </c>
      <c r="D28">
        <v>150</v>
      </c>
      <c r="E28">
        <v>25</v>
      </c>
      <c r="F28">
        <v>8207.6</v>
      </c>
      <c r="G28">
        <v>1.999808</v>
      </c>
      <c r="H28">
        <f>G28-(U$2+R$270)</f>
        <v>-2.443308</v>
      </c>
      <c r="K28" t="s">
        <v>138</v>
      </c>
      <c r="L28" t="s">
        <v>507</v>
      </c>
      <c r="M28">
        <v>6</v>
      </c>
      <c r="N28">
        <v>25</v>
      </c>
      <c r="O28">
        <v>5</v>
      </c>
      <c r="P28">
        <v>0</v>
      </c>
      <c r="R28">
        <v>1.8154999999999999</v>
      </c>
    </row>
    <row r="29" spans="1:18" x14ac:dyDescent="0.25">
      <c r="A29" t="s">
        <v>35</v>
      </c>
      <c r="B29" s="2" t="s">
        <v>506</v>
      </c>
      <c r="C29" s="2">
        <v>12</v>
      </c>
      <c r="D29">
        <v>150</v>
      </c>
      <c r="E29">
        <v>15</v>
      </c>
      <c r="F29">
        <v>2263.9</v>
      </c>
      <c r="G29">
        <f t="shared" ref="G29:G35" si="1" xml:space="preserve"> 0.00008*F29 + 1.8155</f>
        <v>1.9966119999999998</v>
      </c>
      <c r="H29">
        <f>G29-(U$2+R$136)</f>
        <v>-2.443308</v>
      </c>
      <c r="K29" t="s">
        <v>144</v>
      </c>
      <c r="L29" t="s">
        <v>507</v>
      </c>
      <c r="M29">
        <v>6</v>
      </c>
      <c r="N29">
        <v>50</v>
      </c>
      <c r="O29">
        <v>5</v>
      </c>
      <c r="P29">
        <v>0</v>
      </c>
      <c r="R29">
        <v>1.8154999999999999</v>
      </c>
    </row>
    <row r="30" spans="1:18" x14ac:dyDescent="0.25">
      <c r="A30" t="s">
        <v>36</v>
      </c>
      <c r="B30" s="2" t="s">
        <v>506</v>
      </c>
      <c r="C30" s="2">
        <v>6</v>
      </c>
      <c r="D30">
        <v>100</v>
      </c>
      <c r="E30">
        <v>5</v>
      </c>
      <c r="F30" s="2">
        <v>1929.5</v>
      </c>
      <c r="G30">
        <f t="shared" si="1"/>
        <v>1.9698599999999999</v>
      </c>
      <c r="H30">
        <f>G30-(T$2+R$26)</f>
        <v>-2.7237239999999998</v>
      </c>
      <c r="K30" t="s">
        <v>149</v>
      </c>
      <c r="L30" t="s">
        <v>507</v>
      </c>
      <c r="M30">
        <v>6</v>
      </c>
      <c r="N30">
        <v>150</v>
      </c>
      <c r="O30">
        <v>5</v>
      </c>
      <c r="P30">
        <v>0</v>
      </c>
      <c r="R30">
        <v>1.8154999999999999</v>
      </c>
    </row>
    <row r="31" spans="1:18" x14ac:dyDescent="0.25">
      <c r="A31" t="s">
        <v>37</v>
      </c>
      <c r="B31" s="2" t="s">
        <v>506</v>
      </c>
      <c r="C31" s="2">
        <v>7</v>
      </c>
      <c r="D31">
        <v>25</v>
      </c>
      <c r="E31">
        <v>15</v>
      </c>
      <c r="F31" s="4">
        <v>3279695.6</v>
      </c>
      <c r="G31" s="4">
        <f t="shared" si="1"/>
        <v>264.191148</v>
      </c>
      <c r="H31">
        <f>G31-(U$2+R$133)</f>
        <v>259.66158000000001</v>
      </c>
      <c r="K31" t="s">
        <v>156</v>
      </c>
      <c r="L31" t="s">
        <v>507</v>
      </c>
      <c r="M31">
        <v>6</v>
      </c>
      <c r="N31">
        <v>100</v>
      </c>
      <c r="O31">
        <v>5</v>
      </c>
      <c r="P31">
        <v>53234.7</v>
      </c>
      <c r="R31">
        <v>6.0742760000000002</v>
      </c>
    </row>
    <row r="32" spans="1:18" x14ac:dyDescent="0.25">
      <c r="A32" t="s">
        <v>38</v>
      </c>
      <c r="B32" s="2" t="s">
        <v>506</v>
      </c>
      <c r="C32" s="2">
        <v>8</v>
      </c>
      <c r="D32">
        <v>25</v>
      </c>
      <c r="E32">
        <v>15</v>
      </c>
      <c r="F32">
        <v>613370.69999999995</v>
      </c>
      <c r="G32">
        <f t="shared" si="1"/>
        <v>50.885156000000002</v>
      </c>
      <c r="H32">
        <f>G32-(U$2+R$133)</f>
        <v>46.355588000000004</v>
      </c>
    </row>
    <row r="33" spans="1:8" x14ac:dyDescent="0.25">
      <c r="A33" t="s">
        <v>39</v>
      </c>
      <c r="B33" s="2" t="s">
        <v>506</v>
      </c>
      <c r="C33" s="2">
        <v>9</v>
      </c>
      <c r="D33">
        <v>25</v>
      </c>
      <c r="E33">
        <v>15</v>
      </c>
      <c r="F33">
        <v>47277.9</v>
      </c>
      <c r="G33">
        <f t="shared" si="1"/>
        <v>5.5977320000000006</v>
      </c>
      <c r="H33">
        <f>G33-(U$2+R$133)</f>
        <v>1.0681640000000012</v>
      </c>
    </row>
    <row r="34" spans="1:8" x14ac:dyDescent="0.25">
      <c r="A34" t="s">
        <v>40</v>
      </c>
      <c r="B34" s="2" t="s">
        <v>506</v>
      </c>
      <c r="C34" s="2">
        <v>10</v>
      </c>
      <c r="D34">
        <v>25</v>
      </c>
      <c r="E34">
        <v>15</v>
      </c>
      <c r="F34">
        <v>304288.2</v>
      </c>
      <c r="G34">
        <f t="shared" si="1"/>
        <v>26.158556000000004</v>
      </c>
      <c r="H34">
        <f>G34-(U$2+R$133)</f>
        <v>21.628988000000007</v>
      </c>
    </row>
    <row r="35" spans="1:8" x14ac:dyDescent="0.25">
      <c r="A35" t="s">
        <v>41</v>
      </c>
      <c r="B35" s="2" t="s">
        <v>506</v>
      </c>
      <c r="C35" s="2">
        <v>11</v>
      </c>
      <c r="D35">
        <v>25</v>
      </c>
      <c r="E35">
        <v>15</v>
      </c>
      <c r="F35">
        <v>86154.4</v>
      </c>
      <c r="G35">
        <f t="shared" si="1"/>
        <v>8.707851999999999</v>
      </c>
      <c r="H35">
        <f>G35-(U$2+R$133)</f>
        <v>4.1782839999999997</v>
      </c>
    </row>
    <row r="36" spans="1:8" x14ac:dyDescent="0.25">
      <c r="A36" t="s">
        <v>42</v>
      </c>
      <c r="B36" t="s">
        <v>506</v>
      </c>
      <c r="C36">
        <v>24</v>
      </c>
      <c r="D36">
        <v>50</v>
      </c>
      <c r="E36">
        <v>35</v>
      </c>
      <c r="F36">
        <v>7782.9</v>
      </c>
      <c r="G36">
        <v>1.965832</v>
      </c>
      <c r="H36">
        <f>G36-(U$2+R$402)</f>
        <v>-2.443308</v>
      </c>
    </row>
    <row r="37" spans="1:8" x14ac:dyDescent="0.25">
      <c r="A37" t="s">
        <v>43</v>
      </c>
      <c r="B37" s="2" t="s">
        <v>506</v>
      </c>
      <c r="C37" s="2">
        <v>7</v>
      </c>
      <c r="D37">
        <v>50</v>
      </c>
      <c r="E37">
        <v>15</v>
      </c>
      <c r="F37" s="4">
        <v>21568780.800000001</v>
      </c>
      <c r="G37" s="4">
        <f t="shared" ref="G37:G54" si="2" xml:space="preserve"> 0.00008*F37 + 1.8155</f>
        <v>1727.3179640000001</v>
      </c>
      <c r="H37">
        <f>G37-(U$2+R$134)</f>
        <v>1722.6594600000001</v>
      </c>
    </row>
    <row r="38" spans="1:8" x14ac:dyDescent="0.25">
      <c r="A38" t="s">
        <v>44</v>
      </c>
      <c r="B38" s="2" t="s">
        <v>506</v>
      </c>
      <c r="C38" s="2">
        <v>8</v>
      </c>
      <c r="D38">
        <v>50</v>
      </c>
      <c r="E38">
        <v>15</v>
      </c>
      <c r="F38">
        <v>277491.40000000002</v>
      </c>
      <c r="G38">
        <f t="shared" si="2"/>
        <v>24.014812000000003</v>
      </c>
      <c r="H38">
        <f>G38-(U$2+R$134)</f>
        <v>19.356308000000002</v>
      </c>
    </row>
    <row r="39" spans="1:8" x14ac:dyDescent="0.25">
      <c r="A39" t="s">
        <v>45</v>
      </c>
      <c r="B39" s="2" t="s">
        <v>506</v>
      </c>
      <c r="C39" s="2">
        <v>9</v>
      </c>
      <c r="D39">
        <v>50</v>
      </c>
      <c r="E39">
        <v>15</v>
      </c>
      <c r="F39">
        <v>21229.5</v>
      </c>
      <c r="G39">
        <f t="shared" si="2"/>
        <v>3.5138600000000002</v>
      </c>
      <c r="H39">
        <f>G39-(U$2+R$134)</f>
        <v>-1.1446439999999996</v>
      </c>
    </row>
    <row r="40" spans="1:8" x14ac:dyDescent="0.25">
      <c r="A40" t="s">
        <v>46</v>
      </c>
      <c r="B40" s="2" t="s">
        <v>506</v>
      </c>
      <c r="C40" s="2">
        <v>10</v>
      </c>
      <c r="D40">
        <v>50</v>
      </c>
      <c r="E40">
        <v>15</v>
      </c>
      <c r="F40">
        <v>9457.7999999999993</v>
      </c>
      <c r="G40">
        <f t="shared" si="2"/>
        <v>2.5721239999999996</v>
      </c>
      <c r="H40">
        <f>G40-(U$2+R$134)</f>
        <v>-2.0863800000000001</v>
      </c>
    </row>
    <row r="41" spans="1:8" x14ac:dyDescent="0.25">
      <c r="A41" t="s">
        <v>47</v>
      </c>
      <c r="B41" s="2" t="s">
        <v>506</v>
      </c>
      <c r="C41" s="2">
        <v>11</v>
      </c>
      <c r="D41">
        <v>50</v>
      </c>
      <c r="E41">
        <v>15</v>
      </c>
      <c r="F41">
        <v>91391.4</v>
      </c>
      <c r="G41">
        <f t="shared" si="2"/>
        <v>9.1268119999999993</v>
      </c>
      <c r="H41">
        <f>G41-(U$2+R$134)</f>
        <v>4.4683079999999995</v>
      </c>
    </row>
    <row r="42" spans="1:8" x14ac:dyDescent="0.25">
      <c r="A42" t="s">
        <v>48</v>
      </c>
      <c r="B42" s="2" t="s">
        <v>506</v>
      </c>
      <c r="C42" s="2">
        <v>7</v>
      </c>
      <c r="D42">
        <v>100</v>
      </c>
      <c r="E42">
        <v>15</v>
      </c>
      <c r="F42">
        <v>7187.5</v>
      </c>
      <c r="G42">
        <f t="shared" si="2"/>
        <v>2.3904999999999998</v>
      </c>
      <c r="H42">
        <f>G42-(U$2+R$135)</f>
        <v>-2.1561479999999995</v>
      </c>
    </row>
    <row r="43" spans="1:8" x14ac:dyDescent="0.25">
      <c r="A43" t="s">
        <v>49</v>
      </c>
      <c r="B43" s="2" t="s">
        <v>506</v>
      </c>
      <c r="C43" s="2">
        <v>8</v>
      </c>
      <c r="D43">
        <v>100</v>
      </c>
      <c r="E43">
        <v>15</v>
      </c>
      <c r="F43">
        <v>302681.8</v>
      </c>
      <c r="G43">
        <f t="shared" si="2"/>
        <v>26.030044</v>
      </c>
      <c r="H43">
        <f>G43-(U$2+R$135)</f>
        <v>21.483395999999999</v>
      </c>
    </row>
    <row r="44" spans="1:8" x14ac:dyDescent="0.25">
      <c r="A44" t="s">
        <v>50</v>
      </c>
      <c r="B44" s="2" t="s">
        <v>506</v>
      </c>
      <c r="C44" s="2">
        <v>9</v>
      </c>
      <c r="D44">
        <v>100</v>
      </c>
      <c r="E44">
        <v>15</v>
      </c>
      <c r="F44">
        <v>21494.799999999999</v>
      </c>
      <c r="G44">
        <f t="shared" si="2"/>
        <v>3.5350839999999999</v>
      </c>
      <c r="H44">
        <f>G44-(U$2+R$135)</f>
        <v>-1.0115639999999995</v>
      </c>
    </row>
    <row r="45" spans="1:8" x14ac:dyDescent="0.25">
      <c r="A45" t="s">
        <v>51</v>
      </c>
      <c r="B45" s="2" t="s">
        <v>506</v>
      </c>
      <c r="C45" s="2">
        <v>10</v>
      </c>
      <c r="D45">
        <v>100</v>
      </c>
      <c r="E45">
        <v>15</v>
      </c>
      <c r="F45">
        <v>6386.2</v>
      </c>
      <c r="G45">
        <f t="shared" si="2"/>
        <v>2.3263959999999999</v>
      </c>
      <c r="H45">
        <f>G45-(U$2+R$135)</f>
        <v>-2.2202519999999994</v>
      </c>
    </row>
    <row r="46" spans="1:8" x14ac:dyDescent="0.25">
      <c r="A46" t="s">
        <v>52</v>
      </c>
      <c r="B46" s="2" t="s">
        <v>506</v>
      </c>
      <c r="C46" s="2">
        <v>11</v>
      </c>
      <c r="D46">
        <v>100</v>
      </c>
      <c r="E46">
        <v>15</v>
      </c>
      <c r="F46">
        <v>31028.1</v>
      </c>
      <c r="G46">
        <f t="shared" si="2"/>
        <v>4.2977480000000003</v>
      </c>
      <c r="H46">
        <f>G46-(U$2+R$135)</f>
        <v>-0.24889999999999901</v>
      </c>
    </row>
    <row r="47" spans="1:8" x14ac:dyDescent="0.25">
      <c r="A47" t="s">
        <v>53</v>
      </c>
      <c r="B47" s="2" t="s">
        <v>506</v>
      </c>
      <c r="C47" s="2">
        <v>7</v>
      </c>
      <c r="D47">
        <v>150</v>
      </c>
      <c r="E47">
        <v>15</v>
      </c>
      <c r="F47">
        <v>430476.2</v>
      </c>
      <c r="G47">
        <f t="shared" si="2"/>
        <v>36.253596000000002</v>
      </c>
      <c r="H47">
        <f>G47-(U$2+R$136)</f>
        <v>31.813676000000001</v>
      </c>
    </row>
    <row r="48" spans="1:8" x14ac:dyDescent="0.25">
      <c r="A48" t="s">
        <v>54</v>
      </c>
      <c r="B48" s="2" t="s">
        <v>506</v>
      </c>
      <c r="C48" s="2">
        <v>8</v>
      </c>
      <c r="D48">
        <v>150</v>
      </c>
      <c r="E48">
        <v>15</v>
      </c>
      <c r="F48">
        <v>50871.3</v>
      </c>
      <c r="G48">
        <f t="shared" si="2"/>
        <v>5.8852040000000008</v>
      </c>
      <c r="H48">
        <f>G48-(U$2+R$136)</f>
        <v>1.4452840000000009</v>
      </c>
    </row>
    <row r="49" spans="1:8" x14ac:dyDescent="0.25">
      <c r="A49" t="s">
        <v>55</v>
      </c>
      <c r="B49" s="2" t="s">
        <v>506</v>
      </c>
      <c r="C49" s="2">
        <v>9</v>
      </c>
      <c r="D49">
        <v>150</v>
      </c>
      <c r="E49">
        <v>15</v>
      </c>
      <c r="F49">
        <v>8694.1</v>
      </c>
      <c r="G49">
        <f t="shared" si="2"/>
        <v>2.511028</v>
      </c>
      <c r="H49">
        <f>G49-(U$2+R$136)</f>
        <v>-1.9288919999999998</v>
      </c>
    </row>
    <row r="50" spans="1:8" x14ac:dyDescent="0.25">
      <c r="A50" t="s">
        <v>60</v>
      </c>
      <c r="B50" s="2" t="s">
        <v>506</v>
      </c>
      <c r="C50" s="2">
        <v>10</v>
      </c>
      <c r="D50">
        <v>150</v>
      </c>
      <c r="E50">
        <v>15</v>
      </c>
      <c r="F50">
        <v>7362.9</v>
      </c>
      <c r="G50">
        <f t="shared" si="2"/>
        <v>2.4045319999999997</v>
      </c>
      <c r="H50">
        <f>G50-(U$2+R$136)</f>
        <v>-2.0353880000000002</v>
      </c>
    </row>
    <row r="51" spans="1:8" x14ac:dyDescent="0.25">
      <c r="A51" t="s">
        <v>61</v>
      </c>
      <c r="B51" s="2" t="s">
        <v>506</v>
      </c>
      <c r="C51" s="2">
        <v>11</v>
      </c>
      <c r="D51">
        <v>150</v>
      </c>
      <c r="E51">
        <v>15</v>
      </c>
      <c r="F51">
        <v>151942.39999999999</v>
      </c>
      <c r="G51">
        <f t="shared" si="2"/>
        <v>13.970892000000001</v>
      </c>
      <c r="H51">
        <f>G51-(U$2+R$136)</f>
        <v>9.530972000000002</v>
      </c>
    </row>
    <row r="52" spans="1:8" x14ac:dyDescent="0.25">
      <c r="A52" t="s">
        <v>62</v>
      </c>
      <c r="B52" s="2" t="s">
        <v>506</v>
      </c>
      <c r="C52" s="2">
        <v>6</v>
      </c>
      <c r="D52">
        <v>25</v>
      </c>
      <c r="E52">
        <v>5</v>
      </c>
      <c r="F52" s="2">
        <v>0</v>
      </c>
      <c r="G52">
        <f t="shared" si="2"/>
        <v>1.8154999999999999</v>
      </c>
      <c r="H52">
        <f>G52-(T$2+R$24)</f>
        <v>-2.7237239999999998</v>
      </c>
    </row>
    <row r="53" spans="1:8" x14ac:dyDescent="0.25">
      <c r="A53" t="s">
        <v>63</v>
      </c>
      <c r="B53" s="2" t="s">
        <v>506</v>
      </c>
      <c r="C53" s="2">
        <v>6</v>
      </c>
      <c r="D53">
        <v>50</v>
      </c>
      <c r="E53">
        <v>5</v>
      </c>
      <c r="F53" s="2">
        <v>0</v>
      </c>
      <c r="G53">
        <f t="shared" si="2"/>
        <v>1.8154999999999999</v>
      </c>
      <c r="H53">
        <f>G53-(T$2+R$25)</f>
        <v>-2.7237239999999998</v>
      </c>
    </row>
    <row r="54" spans="1:8" x14ac:dyDescent="0.25">
      <c r="A54" t="s">
        <v>64</v>
      </c>
      <c r="B54" s="2" t="s">
        <v>506</v>
      </c>
      <c r="C54" s="2">
        <v>6</v>
      </c>
      <c r="D54">
        <v>150</v>
      </c>
      <c r="E54">
        <v>5</v>
      </c>
      <c r="F54" s="2">
        <v>0</v>
      </c>
      <c r="G54">
        <f t="shared" si="2"/>
        <v>1.8154999999999999</v>
      </c>
      <c r="H54">
        <f>G54-(T$2+R$27)</f>
        <v>-2.7237239999999998</v>
      </c>
    </row>
    <row r="55" spans="1:8" x14ac:dyDescent="0.25">
      <c r="A55" t="s">
        <v>65</v>
      </c>
      <c r="B55" t="s">
        <v>506</v>
      </c>
      <c r="C55">
        <v>18</v>
      </c>
      <c r="D55">
        <v>25</v>
      </c>
      <c r="E55">
        <v>25</v>
      </c>
      <c r="F55">
        <v>5358.4</v>
      </c>
      <c r="G55">
        <v>1.7718719999999999</v>
      </c>
      <c r="H55">
        <f t="shared" ref="H55:H60" si="3">G55-(U$2+R$268)</f>
        <v>-2.443308</v>
      </c>
    </row>
    <row r="56" spans="1:8" x14ac:dyDescent="0.25">
      <c r="A56" t="s">
        <v>66</v>
      </c>
      <c r="B56" t="s">
        <v>506</v>
      </c>
      <c r="C56">
        <v>13</v>
      </c>
      <c r="D56">
        <v>25</v>
      </c>
      <c r="E56">
        <v>25</v>
      </c>
      <c r="F56">
        <v>2779407</v>
      </c>
      <c r="G56">
        <v>223.69576000000001</v>
      </c>
      <c r="H56">
        <f t="shared" si="3"/>
        <v>219.48058</v>
      </c>
    </row>
    <row r="57" spans="1:8" x14ac:dyDescent="0.25">
      <c r="A57" t="s">
        <v>67</v>
      </c>
      <c r="B57" t="s">
        <v>506</v>
      </c>
      <c r="C57">
        <v>14</v>
      </c>
      <c r="D57">
        <v>25</v>
      </c>
      <c r="E57">
        <v>25</v>
      </c>
      <c r="F57">
        <v>21414573.899999999</v>
      </c>
      <c r="G57">
        <v>1714.509112</v>
      </c>
      <c r="H57">
        <f t="shared" si="3"/>
        <v>1710.293932</v>
      </c>
    </row>
    <row r="58" spans="1:8" x14ac:dyDescent="0.25">
      <c r="A58" t="s">
        <v>68</v>
      </c>
      <c r="B58" t="s">
        <v>506</v>
      </c>
      <c r="C58">
        <v>15</v>
      </c>
      <c r="D58">
        <v>25</v>
      </c>
      <c r="E58">
        <v>25</v>
      </c>
      <c r="F58">
        <v>232377.3</v>
      </c>
      <c r="G58">
        <v>19.933384</v>
      </c>
      <c r="H58">
        <f t="shared" si="3"/>
        <v>15.718204</v>
      </c>
    </row>
    <row r="59" spans="1:8" x14ac:dyDescent="0.25">
      <c r="A59" t="s">
        <v>69</v>
      </c>
      <c r="B59" t="s">
        <v>506</v>
      </c>
      <c r="C59">
        <v>16</v>
      </c>
      <c r="D59">
        <v>25</v>
      </c>
      <c r="E59">
        <v>25</v>
      </c>
      <c r="F59">
        <v>46690.5</v>
      </c>
      <c r="G59">
        <v>5.0784400000000005</v>
      </c>
      <c r="H59">
        <f t="shared" si="3"/>
        <v>0.86326000000000036</v>
      </c>
    </row>
    <row r="60" spans="1:8" x14ac:dyDescent="0.25">
      <c r="A60" t="s">
        <v>70</v>
      </c>
      <c r="B60" t="s">
        <v>506</v>
      </c>
      <c r="C60">
        <v>17</v>
      </c>
      <c r="D60">
        <v>25</v>
      </c>
      <c r="E60">
        <v>25</v>
      </c>
      <c r="F60">
        <v>9327.5</v>
      </c>
      <c r="G60">
        <v>2.0893999999999999</v>
      </c>
      <c r="H60">
        <f t="shared" si="3"/>
        <v>-2.1257800000000002</v>
      </c>
    </row>
    <row r="61" spans="1:8" x14ac:dyDescent="0.25">
      <c r="A61" t="s">
        <v>71</v>
      </c>
      <c r="B61" t="s">
        <v>506</v>
      </c>
      <c r="C61">
        <v>18</v>
      </c>
      <c r="D61">
        <v>100</v>
      </c>
      <c r="E61">
        <v>25</v>
      </c>
      <c r="F61">
        <v>4528</v>
      </c>
      <c r="G61">
        <v>1.7054399999999998</v>
      </c>
      <c r="H61">
        <f>G61-(U$2+R$271)</f>
        <v>-2.4433079999999996</v>
      </c>
    </row>
    <row r="62" spans="1:8" x14ac:dyDescent="0.25">
      <c r="A62" t="s">
        <v>72</v>
      </c>
      <c r="B62" t="s">
        <v>506</v>
      </c>
      <c r="C62">
        <v>13</v>
      </c>
      <c r="D62">
        <v>50</v>
      </c>
      <c r="E62">
        <v>25</v>
      </c>
      <c r="F62">
        <v>210454.3</v>
      </c>
      <c r="G62">
        <v>18.179544</v>
      </c>
      <c r="H62">
        <f>G62-(U$2+R$269)</f>
        <v>14.162556</v>
      </c>
    </row>
    <row r="63" spans="1:8" x14ac:dyDescent="0.25">
      <c r="A63" t="s">
        <v>73</v>
      </c>
      <c r="B63" t="s">
        <v>506</v>
      </c>
      <c r="C63">
        <v>14</v>
      </c>
      <c r="D63">
        <v>50</v>
      </c>
      <c r="E63">
        <v>25</v>
      </c>
      <c r="F63">
        <v>17963</v>
      </c>
      <c r="G63">
        <v>2.78024</v>
      </c>
      <c r="H63">
        <f>G63-(U$2+R$269)</f>
        <v>-1.2367479999999995</v>
      </c>
    </row>
    <row r="64" spans="1:8" x14ac:dyDescent="0.25">
      <c r="A64" t="s">
        <v>74</v>
      </c>
      <c r="B64" t="s">
        <v>506</v>
      </c>
      <c r="C64">
        <v>15</v>
      </c>
      <c r="D64">
        <v>50</v>
      </c>
      <c r="E64">
        <v>25</v>
      </c>
      <c r="F64">
        <v>10010.9</v>
      </c>
      <c r="G64">
        <v>2.144072</v>
      </c>
      <c r="H64">
        <f>G64-(U$2+R$269)</f>
        <v>-1.8729159999999996</v>
      </c>
    </row>
    <row r="65" spans="1:8" x14ac:dyDescent="0.25">
      <c r="A65" t="s">
        <v>75</v>
      </c>
      <c r="B65" t="s">
        <v>506</v>
      </c>
      <c r="C65">
        <v>16</v>
      </c>
      <c r="D65">
        <v>50</v>
      </c>
      <c r="E65">
        <v>25</v>
      </c>
      <c r="F65">
        <v>49981.1</v>
      </c>
      <c r="G65">
        <v>5.3416879999999995</v>
      </c>
      <c r="H65">
        <f>G65-(U$2+R$269)</f>
        <v>1.3247</v>
      </c>
    </row>
    <row r="66" spans="1:8" x14ac:dyDescent="0.25">
      <c r="A66" t="s">
        <v>76</v>
      </c>
      <c r="B66" t="s">
        <v>506</v>
      </c>
      <c r="C66">
        <v>17</v>
      </c>
      <c r="D66">
        <v>50</v>
      </c>
      <c r="E66">
        <v>25</v>
      </c>
      <c r="F66">
        <v>9412.4</v>
      </c>
      <c r="G66">
        <v>2.0961919999999998</v>
      </c>
      <c r="H66">
        <f>G66-(U$2+R$269)</f>
        <v>-1.9207959999999997</v>
      </c>
    </row>
    <row r="67" spans="1:8" x14ac:dyDescent="0.25">
      <c r="A67" t="s">
        <v>77</v>
      </c>
      <c r="B67" t="s">
        <v>506</v>
      </c>
      <c r="C67">
        <v>13</v>
      </c>
      <c r="D67">
        <v>100</v>
      </c>
      <c r="E67">
        <v>25</v>
      </c>
      <c r="F67">
        <v>25554.2</v>
      </c>
      <c r="G67">
        <v>3.3875360000000003</v>
      </c>
      <c r="H67">
        <f>G67-(U$2+R$271)</f>
        <v>-0.76121199999999911</v>
      </c>
    </row>
    <row r="68" spans="1:8" x14ac:dyDescent="0.25">
      <c r="A68" t="s">
        <v>78</v>
      </c>
      <c r="B68" t="s">
        <v>506</v>
      </c>
      <c r="C68">
        <v>14</v>
      </c>
      <c r="D68">
        <v>100</v>
      </c>
      <c r="E68">
        <v>25</v>
      </c>
      <c r="F68">
        <v>9834.6</v>
      </c>
      <c r="G68">
        <v>2.1299679999999999</v>
      </c>
      <c r="H68">
        <f>G68-(U$2+R$271)</f>
        <v>-2.0187799999999996</v>
      </c>
    </row>
    <row r="69" spans="1:8" x14ac:dyDescent="0.25">
      <c r="A69" t="s">
        <v>79</v>
      </c>
      <c r="B69" t="s">
        <v>506</v>
      </c>
      <c r="C69">
        <v>15</v>
      </c>
      <c r="D69">
        <v>150</v>
      </c>
      <c r="E69">
        <v>25</v>
      </c>
      <c r="F69">
        <v>1634813.2</v>
      </c>
      <c r="G69">
        <v>132.12825599999999</v>
      </c>
      <c r="H69">
        <f>G69-(U$2+R$270)</f>
        <v>127.68513999999999</v>
      </c>
    </row>
    <row r="70" spans="1:8" x14ac:dyDescent="0.25">
      <c r="A70" t="s">
        <v>80</v>
      </c>
      <c r="B70" t="s">
        <v>506</v>
      </c>
      <c r="C70">
        <v>16</v>
      </c>
      <c r="D70">
        <v>150</v>
      </c>
      <c r="E70">
        <v>25</v>
      </c>
      <c r="F70">
        <v>42696</v>
      </c>
      <c r="G70">
        <v>4.7588800000000004</v>
      </c>
      <c r="H70">
        <f>G70-(U$2+R$270)</f>
        <v>0.3157640000000006</v>
      </c>
    </row>
    <row r="71" spans="1:8" x14ac:dyDescent="0.25">
      <c r="A71" t="s">
        <v>81</v>
      </c>
      <c r="B71" t="s">
        <v>506</v>
      </c>
      <c r="C71">
        <v>17</v>
      </c>
      <c r="D71">
        <v>150</v>
      </c>
      <c r="E71">
        <v>25</v>
      </c>
      <c r="F71">
        <v>117141.9</v>
      </c>
      <c r="G71">
        <v>10.714551999999999</v>
      </c>
      <c r="H71">
        <f>G71-(U$2+R$270)</f>
        <v>6.2714359999999996</v>
      </c>
    </row>
    <row r="72" spans="1:8" x14ac:dyDescent="0.25">
      <c r="A72" t="s">
        <v>82</v>
      </c>
      <c r="B72" t="s">
        <v>506</v>
      </c>
      <c r="C72">
        <v>18</v>
      </c>
      <c r="D72">
        <v>50</v>
      </c>
      <c r="E72">
        <v>25</v>
      </c>
      <c r="F72">
        <v>2881</v>
      </c>
      <c r="G72">
        <v>1.57368</v>
      </c>
      <c r="H72">
        <f>G72-(U$2+R$269)</f>
        <v>-2.4433079999999996</v>
      </c>
    </row>
    <row r="73" spans="1:8" x14ac:dyDescent="0.25">
      <c r="A73" t="s">
        <v>83</v>
      </c>
      <c r="B73" t="s">
        <v>506</v>
      </c>
      <c r="C73">
        <v>15</v>
      </c>
      <c r="D73">
        <v>150</v>
      </c>
      <c r="E73">
        <v>25</v>
      </c>
      <c r="F73">
        <v>315165.8</v>
      </c>
      <c r="G73">
        <v>26.556464000000002</v>
      </c>
      <c r="H73">
        <f>G73-(U$2+R$270)</f>
        <v>22.113348000000002</v>
      </c>
    </row>
    <row r="74" spans="1:8" x14ac:dyDescent="0.25">
      <c r="A74" t="s">
        <v>108</v>
      </c>
      <c r="B74" t="s">
        <v>506</v>
      </c>
      <c r="C74">
        <v>14</v>
      </c>
      <c r="D74">
        <v>150</v>
      </c>
      <c r="E74">
        <v>25</v>
      </c>
      <c r="F74">
        <v>21788.6</v>
      </c>
      <c r="G74">
        <v>3.0862879999999997</v>
      </c>
      <c r="H74">
        <f>G74-(U$2+R$270)</f>
        <v>-1.3568280000000001</v>
      </c>
    </row>
    <row r="75" spans="1:8" x14ac:dyDescent="0.25">
      <c r="A75" t="s">
        <v>110</v>
      </c>
      <c r="B75" t="s">
        <v>506</v>
      </c>
      <c r="C75">
        <v>15</v>
      </c>
      <c r="D75">
        <v>100</v>
      </c>
      <c r="E75">
        <v>25</v>
      </c>
      <c r="F75">
        <v>219407.7</v>
      </c>
      <c r="G75">
        <v>18.895816000000003</v>
      </c>
      <c r="H75">
        <f>G75-(U$2+R$271)</f>
        <v>14.747068000000004</v>
      </c>
    </row>
    <row r="76" spans="1:8" x14ac:dyDescent="0.25">
      <c r="A76" t="s">
        <v>111</v>
      </c>
      <c r="B76" t="s">
        <v>506</v>
      </c>
      <c r="C76">
        <v>16</v>
      </c>
      <c r="D76">
        <v>100</v>
      </c>
      <c r="E76">
        <v>25</v>
      </c>
      <c r="F76">
        <v>56506.6</v>
      </c>
      <c r="G76">
        <v>5.8637280000000001</v>
      </c>
      <c r="H76">
        <f>G76-(U$2+R$271)</f>
        <v>1.7149800000000006</v>
      </c>
    </row>
    <row r="77" spans="1:8" x14ac:dyDescent="0.25">
      <c r="A77" t="s">
        <v>112</v>
      </c>
      <c r="B77" t="s">
        <v>506</v>
      </c>
      <c r="C77">
        <v>17</v>
      </c>
      <c r="D77">
        <v>100</v>
      </c>
      <c r="E77">
        <v>25</v>
      </c>
      <c r="F77">
        <v>5685.3</v>
      </c>
      <c r="G77">
        <v>1.7980240000000001</v>
      </c>
      <c r="H77">
        <f>G77-(U$2+R$271)</f>
        <v>-2.3507239999999996</v>
      </c>
    </row>
    <row r="78" spans="1:8" x14ac:dyDescent="0.25">
      <c r="A78" t="s">
        <v>113</v>
      </c>
      <c r="B78" t="s">
        <v>506</v>
      </c>
      <c r="C78">
        <v>19</v>
      </c>
      <c r="D78">
        <v>25</v>
      </c>
      <c r="E78">
        <v>35</v>
      </c>
      <c r="F78">
        <v>233552.8</v>
      </c>
      <c r="G78">
        <v>20.027424</v>
      </c>
      <c r="H78">
        <f>G78-(U$2+R$401)</f>
        <v>15.558603999999999</v>
      </c>
    </row>
    <row r="79" spans="1:8" x14ac:dyDescent="0.25">
      <c r="A79" t="s">
        <v>114</v>
      </c>
      <c r="B79" t="s">
        <v>506</v>
      </c>
      <c r="C79">
        <v>20</v>
      </c>
      <c r="D79">
        <v>25</v>
      </c>
      <c r="E79">
        <v>35</v>
      </c>
      <c r="F79">
        <v>23734</v>
      </c>
      <c r="G79">
        <v>3.2419200000000004</v>
      </c>
      <c r="H79">
        <f>G79-(U$2+R$401)</f>
        <v>-1.2268999999999997</v>
      </c>
    </row>
    <row r="80" spans="1:8" x14ac:dyDescent="0.25">
      <c r="A80" t="s">
        <v>115</v>
      </c>
      <c r="B80" t="s">
        <v>506</v>
      </c>
      <c r="C80">
        <v>21</v>
      </c>
      <c r="D80">
        <v>25</v>
      </c>
      <c r="E80">
        <v>35</v>
      </c>
      <c r="F80">
        <v>30701.599999999999</v>
      </c>
      <c r="G80">
        <v>3.799328</v>
      </c>
      <c r="H80">
        <f>G80-(U$2+R$401)</f>
        <v>-0.66949199999999998</v>
      </c>
    </row>
    <row r="81" spans="1:8" x14ac:dyDescent="0.25">
      <c r="A81" t="s">
        <v>116</v>
      </c>
      <c r="B81" t="s">
        <v>506</v>
      </c>
      <c r="C81">
        <v>22</v>
      </c>
      <c r="D81">
        <v>25</v>
      </c>
      <c r="E81">
        <v>35</v>
      </c>
      <c r="F81">
        <v>47161.5</v>
      </c>
      <c r="G81">
        <v>5.1161200000000004</v>
      </c>
      <c r="H81">
        <f>G81-(U$2+R$401)</f>
        <v>0.64730000000000043</v>
      </c>
    </row>
    <row r="82" spans="1:8" x14ac:dyDescent="0.25">
      <c r="A82" t="s">
        <v>117</v>
      </c>
      <c r="B82" t="s">
        <v>506</v>
      </c>
      <c r="C82">
        <v>23</v>
      </c>
      <c r="D82">
        <v>25</v>
      </c>
      <c r="E82">
        <v>35</v>
      </c>
      <c r="F82">
        <v>21020</v>
      </c>
      <c r="G82">
        <v>3.0247999999999999</v>
      </c>
      <c r="H82">
        <f>G82-(U$2+R$401)</f>
        <v>-1.4440200000000001</v>
      </c>
    </row>
    <row r="83" spans="1:8" x14ac:dyDescent="0.25">
      <c r="A83" t="s">
        <v>118</v>
      </c>
      <c r="B83" t="s">
        <v>506</v>
      </c>
      <c r="C83">
        <v>19</v>
      </c>
      <c r="D83">
        <v>50</v>
      </c>
      <c r="E83">
        <v>35</v>
      </c>
      <c r="F83">
        <v>23349.3</v>
      </c>
      <c r="G83">
        <v>3.211144</v>
      </c>
      <c r="H83">
        <f>G83-(U$2+R$402)</f>
        <v>-1.1979959999999998</v>
      </c>
    </row>
    <row r="84" spans="1:8" x14ac:dyDescent="0.25">
      <c r="A84" t="s">
        <v>119</v>
      </c>
      <c r="B84" t="s">
        <v>506</v>
      </c>
      <c r="C84">
        <v>20</v>
      </c>
      <c r="D84">
        <v>50</v>
      </c>
      <c r="E84">
        <v>35</v>
      </c>
      <c r="F84">
        <v>1603584.7</v>
      </c>
      <c r="G84">
        <v>129.629976</v>
      </c>
      <c r="H84">
        <f>G84-(U$2+R$402)</f>
        <v>125.22083600000001</v>
      </c>
    </row>
    <row r="85" spans="1:8" x14ac:dyDescent="0.25">
      <c r="A85" t="s">
        <v>120</v>
      </c>
      <c r="B85" t="s">
        <v>506</v>
      </c>
      <c r="C85">
        <v>21</v>
      </c>
      <c r="D85">
        <v>50</v>
      </c>
      <c r="E85">
        <v>35</v>
      </c>
      <c r="F85">
        <v>60699.1</v>
      </c>
      <c r="G85">
        <v>6.199128</v>
      </c>
      <c r="H85">
        <f>G85-(U$2+R$402)</f>
        <v>1.7899880000000001</v>
      </c>
    </row>
    <row r="86" spans="1:8" x14ac:dyDescent="0.25">
      <c r="A86" t="s">
        <v>121</v>
      </c>
      <c r="B86" t="s">
        <v>506</v>
      </c>
      <c r="C86">
        <v>22</v>
      </c>
      <c r="D86">
        <v>50</v>
      </c>
      <c r="E86">
        <v>35</v>
      </c>
      <c r="F86">
        <v>1723545.5</v>
      </c>
      <c r="G86">
        <v>139.22684000000001</v>
      </c>
      <c r="H86">
        <f>G86-(U$2+R$402)</f>
        <v>134.8177</v>
      </c>
    </row>
    <row r="87" spans="1:8" x14ac:dyDescent="0.25">
      <c r="A87" t="s">
        <v>122</v>
      </c>
      <c r="B87" t="s">
        <v>506</v>
      </c>
      <c r="C87">
        <v>23</v>
      </c>
      <c r="D87">
        <v>50</v>
      </c>
      <c r="E87">
        <v>35</v>
      </c>
      <c r="F87">
        <v>384453.4</v>
      </c>
      <c r="G87">
        <v>32.099472000000006</v>
      </c>
      <c r="H87">
        <f>G87-(U$2+R$402)</f>
        <v>27.690332000000005</v>
      </c>
    </row>
    <row r="88" spans="1:8" x14ac:dyDescent="0.25">
      <c r="A88" t="s">
        <v>123</v>
      </c>
      <c r="B88" t="s">
        <v>506</v>
      </c>
      <c r="C88">
        <v>19</v>
      </c>
      <c r="D88">
        <v>100</v>
      </c>
      <c r="E88">
        <v>35</v>
      </c>
      <c r="F88">
        <v>39123.300000000003</v>
      </c>
      <c r="G88">
        <v>4.4730640000000008</v>
      </c>
      <c r="H88">
        <f>G88-(U$2+R$404)</f>
        <v>-1.1737079999999995</v>
      </c>
    </row>
    <row r="89" spans="1:8" x14ac:dyDescent="0.25">
      <c r="A89" t="s">
        <v>124</v>
      </c>
      <c r="B89" t="s">
        <v>506</v>
      </c>
      <c r="C89">
        <v>20</v>
      </c>
      <c r="D89">
        <v>100</v>
      </c>
      <c r="E89">
        <v>35</v>
      </c>
      <c r="F89">
        <v>17493.3</v>
      </c>
      <c r="G89">
        <v>2.742664</v>
      </c>
      <c r="H89">
        <f>G89-(U$2+R$404)</f>
        <v>-2.9041080000000004</v>
      </c>
    </row>
    <row r="90" spans="1:8" x14ac:dyDescent="0.25">
      <c r="A90" t="s">
        <v>125</v>
      </c>
      <c r="B90" t="s">
        <v>506</v>
      </c>
      <c r="C90">
        <v>21</v>
      </c>
      <c r="D90">
        <v>150</v>
      </c>
      <c r="E90">
        <v>35</v>
      </c>
      <c r="F90">
        <v>27591.4</v>
      </c>
      <c r="G90">
        <v>3.5505120000000003</v>
      </c>
      <c r="H90">
        <f>G90-(U$2+R$403)</f>
        <v>-1.1328199999999997</v>
      </c>
    </row>
    <row r="91" spans="1:8" x14ac:dyDescent="0.25">
      <c r="A91" t="s">
        <v>126</v>
      </c>
      <c r="B91" t="s">
        <v>506</v>
      </c>
      <c r="C91">
        <v>22</v>
      </c>
      <c r="D91">
        <v>150</v>
      </c>
      <c r="E91">
        <v>35</v>
      </c>
      <c r="F91">
        <v>17767.900000000001</v>
      </c>
      <c r="G91">
        <v>2.7646320000000002</v>
      </c>
      <c r="H91">
        <f>G91-(U$2+R$403)</f>
        <v>-1.9186999999999999</v>
      </c>
    </row>
    <row r="92" spans="1:8" x14ac:dyDescent="0.25">
      <c r="A92" t="s">
        <v>127</v>
      </c>
      <c r="B92" t="s">
        <v>506</v>
      </c>
      <c r="C92">
        <v>23</v>
      </c>
      <c r="D92">
        <v>150</v>
      </c>
      <c r="E92">
        <v>35</v>
      </c>
      <c r="F92">
        <v>7447.2</v>
      </c>
      <c r="G92">
        <v>1.938976</v>
      </c>
      <c r="H92">
        <f>G92-(U$2+R$403)</f>
        <v>-2.7443559999999998</v>
      </c>
    </row>
    <row r="93" spans="1:8" x14ac:dyDescent="0.25">
      <c r="A93" t="s">
        <v>128</v>
      </c>
      <c r="B93" t="s">
        <v>506</v>
      </c>
      <c r="C93">
        <v>19</v>
      </c>
      <c r="D93">
        <v>150</v>
      </c>
      <c r="E93">
        <v>35</v>
      </c>
      <c r="F93">
        <v>21958.2</v>
      </c>
      <c r="G93">
        <v>3.0998559999999999</v>
      </c>
      <c r="H93">
        <f>G93-(U$2+R$403)</f>
        <v>-1.5834760000000001</v>
      </c>
    </row>
    <row r="94" spans="1:8" x14ac:dyDescent="0.25">
      <c r="A94" t="s">
        <v>129</v>
      </c>
      <c r="B94" t="s">
        <v>506</v>
      </c>
      <c r="C94">
        <v>20</v>
      </c>
      <c r="D94">
        <v>150</v>
      </c>
      <c r="E94">
        <v>35</v>
      </c>
      <c r="F94">
        <v>18286.7</v>
      </c>
      <c r="G94">
        <v>2.8061360000000004</v>
      </c>
      <c r="H94">
        <f>G94-(U$2+R$403)</f>
        <v>-1.8771959999999996</v>
      </c>
    </row>
    <row r="95" spans="1:8" x14ac:dyDescent="0.25">
      <c r="A95" t="s">
        <v>130</v>
      </c>
      <c r="B95" t="s">
        <v>506</v>
      </c>
      <c r="C95">
        <v>21</v>
      </c>
      <c r="D95">
        <v>100</v>
      </c>
      <c r="E95">
        <v>35</v>
      </c>
      <c r="F95">
        <v>3297798.8</v>
      </c>
      <c r="G95">
        <v>265.16710400000005</v>
      </c>
      <c r="H95">
        <f>G95-(U$2+R$404)</f>
        <v>259.52033200000005</v>
      </c>
    </row>
    <row r="96" spans="1:8" x14ac:dyDescent="0.25">
      <c r="A96" t="s">
        <v>131</v>
      </c>
      <c r="B96" t="s">
        <v>506</v>
      </c>
      <c r="C96">
        <v>22</v>
      </c>
      <c r="D96">
        <v>100</v>
      </c>
      <c r="E96">
        <v>35</v>
      </c>
      <c r="F96">
        <v>31164</v>
      </c>
      <c r="G96">
        <v>3.8363200000000002</v>
      </c>
      <c r="H96">
        <f>G96-(U$2+R$404)</f>
        <v>-1.8104520000000002</v>
      </c>
    </row>
    <row r="97" spans="1:8" x14ac:dyDescent="0.25">
      <c r="A97" t="s">
        <v>132</v>
      </c>
      <c r="B97" t="s">
        <v>506</v>
      </c>
      <c r="C97">
        <v>23</v>
      </c>
      <c r="D97">
        <v>100</v>
      </c>
      <c r="E97">
        <v>35</v>
      </c>
      <c r="F97">
        <v>47523.6</v>
      </c>
      <c r="G97">
        <v>5.1450880000000003</v>
      </c>
      <c r="H97">
        <f>G97-(U$2+R$404)</f>
        <v>-0.50168400000000002</v>
      </c>
    </row>
    <row r="98" spans="1:8" x14ac:dyDescent="0.25">
      <c r="A98" t="s">
        <v>133</v>
      </c>
      <c r="B98" s="2" t="s">
        <v>214</v>
      </c>
      <c r="C98" s="2">
        <v>1</v>
      </c>
      <c r="D98" s="7">
        <v>25</v>
      </c>
      <c r="E98">
        <v>5</v>
      </c>
      <c r="F98" s="2">
        <v>5917.5</v>
      </c>
      <c r="G98" s="3">
        <f t="shared" ref="G98:G112" si="4">0.00008*F98 + 1.7802</f>
        <v>2.2536</v>
      </c>
      <c r="H98">
        <f>G98-(T$2+R$12)</f>
        <v>-2.35406</v>
      </c>
    </row>
    <row r="99" spans="1:8" x14ac:dyDescent="0.25">
      <c r="A99" t="s">
        <v>134</v>
      </c>
      <c r="B99" s="2" t="s">
        <v>214</v>
      </c>
      <c r="C99" s="2">
        <v>2</v>
      </c>
      <c r="D99" s="7">
        <v>25</v>
      </c>
      <c r="E99">
        <v>5</v>
      </c>
      <c r="F99" s="2">
        <v>0</v>
      </c>
      <c r="G99">
        <f t="shared" si="4"/>
        <v>1.7802</v>
      </c>
      <c r="H99">
        <f>G99-(T$2+R$12)</f>
        <v>-2.8274600000000003</v>
      </c>
    </row>
    <row r="100" spans="1:8" x14ac:dyDescent="0.25">
      <c r="A100" t="s">
        <v>135</v>
      </c>
      <c r="B100" s="2" t="s">
        <v>214</v>
      </c>
      <c r="C100" s="2">
        <v>3</v>
      </c>
      <c r="D100" s="7">
        <v>25</v>
      </c>
      <c r="E100">
        <v>5</v>
      </c>
      <c r="F100" s="2">
        <v>1938.1</v>
      </c>
      <c r="G100" s="3">
        <f t="shared" si="4"/>
        <v>1.9352480000000001</v>
      </c>
      <c r="H100">
        <f>G100-(T$2+R$12)</f>
        <v>-2.672412</v>
      </c>
    </row>
    <row r="101" spans="1:8" x14ac:dyDescent="0.25">
      <c r="A101" t="s">
        <v>136</v>
      </c>
      <c r="B101" s="2" t="s">
        <v>214</v>
      </c>
      <c r="C101" s="2">
        <v>4</v>
      </c>
      <c r="D101" s="7">
        <v>25</v>
      </c>
      <c r="E101">
        <v>5</v>
      </c>
      <c r="F101" s="2">
        <v>25724.5</v>
      </c>
      <c r="G101">
        <f t="shared" si="4"/>
        <v>3.8381600000000002</v>
      </c>
      <c r="H101">
        <f>G101-(T$2+R$12)</f>
        <v>-0.76949999999999985</v>
      </c>
    </row>
    <row r="102" spans="1:8" x14ac:dyDescent="0.25">
      <c r="A102" t="s">
        <v>137</v>
      </c>
      <c r="B102" s="2" t="s">
        <v>214</v>
      </c>
      <c r="C102" s="2">
        <v>5</v>
      </c>
      <c r="D102" s="7">
        <v>25</v>
      </c>
      <c r="E102">
        <v>5</v>
      </c>
      <c r="F102" s="2">
        <v>3068.1</v>
      </c>
      <c r="G102">
        <f t="shared" si="4"/>
        <v>2.0256479999999999</v>
      </c>
      <c r="H102">
        <f>G102-(T$2+R$12)</f>
        <v>-2.5820120000000002</v>
      </c>
    </row>
    <row r="103" spans="1:8" x14ac:dyDescent="0.25">
      <c r="A103" t="s">
        <v>138</v>
      </c>
      <c r="B103" s="2" t="s">
        <v>214</v>
      </c>
      <c r="C103" s="2">
        <v>1</v>
      </c>
      <c r="D103" s="7">
        <v>50</v>
      </c>
      <c r="E103">
        <v>5</v>
      </c>
      <c r="F103" s="2">
        <v>1082.5</v>
      </c>
      <c r="G103">
        <f t="shared" si="4"/>
        <v>1.8668</v>
      </c>
      <c r="H103">
        <f>G103-(T$2+R$13)</f>
        <v>-2.8309799999999998</v>
      </c>
    </row>
    <row r="104" spans="1:8" x14ac:dyDescent="0.25">
      <c r="A104" t="s">
        <v>139</v>
      </c>
      <c r="B104" s="2" t="s">
        <v>214</v>
      </c>
      <c r="C104" s="2">
        <v>2</v>
      </c>
      <c r="D104" s="7">
        <v>50</v>
      </c>
      <c r="E104">
        <v>5</v>
      </c>
      <c r="F104" s="2">
        <v>0</v>
      </c>
      <c r="G104">
        <f t="shared" si="4"/>
        <v>1.7802</v>
      </c>
      <c r="H104">
        <f>G104-(T$2+R$13)</f>
        <v>-2.9175800000000001</v>
      </c>
    </row>
    <row r="105" spans="1:8" x14ac:dyDescent="0.25">
      <c r="A105" t="s">
        <v>140</v>
      </c>
      <c r="B105" s="2" t="s">
        <v>214</v>
      </c>
      <c r="C105" s="2">
        <v>3</v>
      </c>
      <c r="D105" s="7">
        <v>50</v>
      </c>
      <c r="E105">
        <v>5</v>
      </c>
      <c r="F105" s="2">
        <v>2687.7</v>
      </c>
      <c r="G105">
        <f t="shared" si="4"/>
        <v>1.9952160000000001</v>
      </c>
      <c r="H105">
        <f>G105-(T$2+R$13)</f>
        <v>-2.7025639999999997</v>
      </c>
    </row>
    <row r="106" spans="1:8" x14ac:dyDescent="0.25">
      <c r="A106" t="s">
        <v>141</v>
      </c>
      <c r="B106" s="2" t="s">
        <v>214</v>
      </c>
      <c r="C106" s="2">
        <v>4</v>
      </c>
      <c r="D106" s="7">
        <v>50</v>
      </c>
      <c r="E106">
        <v>5</v>
      </c>
      <c r="F106" s="2">
        <v>0</v>
      </c>
      <c r="G106">
        <f t="shared" si="4"/>
        <v>1.7802</v>
      </c>
      <c r="H106">
        <f>G106-(T$2+R$13)</f>
        <v>-2.9175800000000001</v>
      </c>
    </row>
    <row r="107" spans="1:8" x14ac:dyDescent="0.25">
      <c r="A107" t="s">
        <v>142</v>
      </c>
      <c r="B107" s="2" t="s">
        <v>214</v>
      </c>
      <c r="C107" s="2">
        <v>5</v>
      </c>
      <c r="D107" s="7">
        <v>50</v>
      </c>
      <c r="E107">
        <v>5</v>
      </c>
      <c r="F107" s="2">
        <v>1491.6</v>
      </c>
      <c r="G107">
        <f t="shared" si="4"/>
        <v>1.8995280000000001</v>
      </c>
      <c r="H107">
        <f>G107-(T$2+R$13)</f>
        <v>-2.7982519999999997</v>
      </c>
    </row>
    <row r="108" spans="1:8" x14ac:dyDescent="0.25">
      <c r="A108" t="s">
        <v>143</v>
      </c>
      <c r="B108" s="2" t="s">
        <v>214</v>
      </c>
      <c r="C108" s="2">
        <v>1</v>
      </c>
      <c r="D108" s="7">
        <v>100</v>
      </c>
      <c r="E108">
        <v>5</v>
      </c>
      <c r="F108" s="2">
        <v>8971</v>
      </c>
      <c r="G108">
        <f t="shared" si="4"/>
        <v>2.4978800000000003</v>
      </c>
      <c r="H108">
        <f>G108-(T$2+R$14)</f>
        <v>-2.0060439999999993</v>
      </c>
    </row>
    <row r="109" spans="1:8" x14ac:dyDescent="0.25">
      <c r="A109" t="s">
        <v>144</v>
      </c>
      <c r="B109" s="2" t="s">
        <v>214</v>
      </c>
      <c r="C109" s="2">
        <v>2</v>
      </c>
      <c r="D109" s="7">
        <v>100</v>
      </c>
      <c r="E109">
        <v>5</v>
      </c>
      <c r="F109" s="2">
        <v>10848.9</v>
      </c>
      <c r="G109">
        <f t="shared" si="4"/>
        <v>2.6481120000000002</v>
      </c>
      <c r="H109">
        <f>G109-(T$2+R$14)</f>
        <v>-1.8558119999999994</v>
      </c>
    </row>
    <row r="110" spans="1:8" x14ac:dyDescent="0.25">
      <c r="A110" t="s">
        <v>145</v>
      </c>
      <c r="B110" s="2" t="s">
        <v>214</v>
      </c>
      <c r="C110" s="2">
        <v>3</v>
      </c>
      <c r="D110" s="7">
        <v>100</v>
      </c>
      <c r="E110">
        <v>5</v>
      </c>
      <c r="F110" s="2">
        <v>8581.5</v>
      </c>
      <c r="G110">
        <f t="shared" si="4"/>
        <v>2.46672</v>
      </c>
      <c r="H110">
        <f>G110-(T$2+R$14)</f>
        <v>-2.0372039999999996</v>
      </c>
    </row>
    <row r="111" spans="1:8" x14ac:dyDescent="0.25">
      <c r="A111" t="s">
        <v>146</v>
      </c>
      <c r="B111" s="2" t="s">
        <v>214</v>
      </c>
      <c r="C111" s="2">
        <v>4</v>
      </c>
      <c r="D111" s="7">
        <v>100</v>
      </c>
      <c r="E111">
        <v>5</v>
      </c>
      <c r="F111" s="2">
        <v>1517.4</v>
      </c>
      <c r="G111">
        <f t="shared" si="4"/>
        <v>1.9015919999999999</v>
      </c>
      <c r="H111">
        <f>G111-(T$2+R$14)</f>
        <v>-2.6023319999999996</v>
      </c>
    </row>
    <row r="112" spans="1:8" x14ac:dyDescent="0.25">
      <c r="A112" t="s">
        <v>147</v>
      </c>
      <c r="B112" s="2" t="s">
        <v>214</v>
      </c>
      <c r="C112" s="2">
        <v>5</v>
      </c>
      <c r="D112" s="7">
        <v>100</v>
      </c>
      <c r="E112">
        <v>5</v>
      </c>
      <c r="F112" s="2">
        <v>5884</v>
      </c>
      <c r="G112">
        <f t="shared" si="4"/>
        <v>2.2509199999999998</v>
      </c>
      <c r="H112">
        <f>G112-(T$2+R$14)</f>
        <v>-2.2530039999999998</v>
      </c>
    </row>
    <row r="113" spans="1:8" x14ac:dyDescent="0.25">
      <c r="A113" t="s">
        <v>148</v>
      </c>
      <c r="B113" t="s">
        <v>214</v>
      </c>
      <c r="C113">
        <v>24</v>
      </c>
      <c r="D113">
        <v>50</v>
      </c>
      <c r="E113">
        <v>35</v>
      </c>
      <c r="F113">
        <v>47367.1</v>
      </c>
      <c r="G113">
        <v>5.132568</v>
      </c>
      <c r="H113">
        <f>G113-(U$2+R$406)</f>
        <v>-2.443308</v>
      </c>
    </row>
    <row r="114" spans="1:8" x14ac:dyDescent="0.25">
      <c r="A114" t="s">
        <v>149</v>
      </c>
      <c r="B114" s="2" t="s">
        <v>214</v>
      </c>
      <c r="C114" s="2">
        <v>1</v>
      </c>
      <c r="D114" s="7">
        <v>150</v>
      </c>
      <c r="E114">
        <v>5</v>
      </c>
      <c r="F114" s="2">
        <v>10080.6</v>
      </c>
      <c r="G114">
        <f>0.00008*F114 + 1.7802</f>
        <v>2.5866480000000003</v>
      </c>
      <c r="H114">
        <f>G114-(T$2+R$15)</f>
        <v>-1.9525759999999996</v>
      </c>
    </row>
    <row r="115" spans="1:8" x14ac:dyDescent="0.25">
      <c r="A115" t="s">
        <v>150</v>
      </c>
      <c r="B115" s="2" t="s">
        <v>214</v>
      </c>
      <c r="C115" s="2">
        <v>2</v>
      </c>
      <c r="D115" s="7">
        <v>150</v>
      </c>
      <c r="E115">
        <v>5</v>
      </c>
      <c r="F115" s="2">
        <v>1586</v>
      </c>
      <c r="G115">
        <f>0.00008*F115 + 1.7802</f>
        <v>1.9070800000000001</v>
      </c>
      <c r="H115">
        <f>G115-(T$2+R$15)</f>
        <v>-2.6321439999999998</v>
      </c>
    </row>
    <row r="116" spans="1:8" x14ac:dyDescent="0.25">
      <c r="A116" t="s">
        <v>151</v>
      </c>
      <c r="B116" s="2" t="s">
        <v>214</v>
      </c>
      <c r="C116" s="2">
        <v>3</v>
      </c>
      <c r="D116" s="7">
        <v>150</v>
      </c>
      <c r="E116">
        <v>5</v>
      </c>
      <c r="F116" s="2">
        <v>10792.1</v>
      </c>
      <c r="G116">
        <f>0.00008*F116 + 1.7802</f>
        <v>2.6435680000000001</v>
      </c>
      <c r="H116">
        <f>G116-(T$2+R$15)</f>
        <v>-1.8956559999999998</v>
      </c>
    </row>
    <row r="117" spans="1:8" x14ac:dyDescent="0.25">
      <c r="A117" t="s">
        <v>152</v>
      </c>
      <c r="B117" s="2" t="s">
        <v>214</v>
      </c>
      <c r="C117" s="2">
        <v>4</v>
      </c>
      <c r="D117" s="7">
        <v>150</v>
      </c>
      <c r="E117">
        <v>5</v>
      </c>
      <c r="F117" s="2">
        <v>1360.9</v>
      </c>
      <c r="G117">
        <f>0.00008*F117 + 1.7802</f>
        <v>1.8890720000000001</v>
      </c>
      <c r="H117">
        <f>G117-(T$2+R$15)</f>
        <v>-2.6501519999999998</v>
      </c>
    </row>
    <row r="118" spans="1:8" x14ac:dyDescent="0.25">
      <c r="A118" t="s">
        <v>153</v>
      </c>
      <c r="B118" t="s">
        <v>214</v>
      </c>
      <c r="C118">
        <v>5</v>
      </c>
      <c r="D118" s="7">
        <v>150</v>
      </c>
      <c r="E118">
        <v>5</v>
      </c>
      <c r="F118">
        <v>7895.6</v>
      </c>
      <c r="G118">
        <f xml:space="preserve"> 0.00008*F118 + 1.8155</f>
        <v>2.4471479999999999</v>
      </c>
      <c r="H118">
        <f>G118-(T$2+R$15)</f>
        <v>-2.092076</v>
      </c>
    </row>
    <row r="119" spans="1:8" x14ac:dyDescent="0.25">
      <c r="A119" t="s">
        <v>154</v>
      </c>
      <c r="B119" t="s">
        <v>214</v>
      </c>
      <c r="C119">
        <v>24</v>
      </c>
      <c r="D119">
        <v>100</v>
      </c>
      <c r="E119">
        <v>35</v>
      </c>
      <c r="F119">
        <v>35506.800000000003</v>
      </c>
      <c r="G119">
        <v>4.1837440000000008</v>
      </c>
      <c r="H119">
        <f>G119-(U$2+R$407)</f>
        <v>-2.443308</v>
      </c>
    </row>
    <row r="120" spans="1:8" x14ac:dyDescent="0.25">
      <c r="A120" t="s">
        <v>155</v>
      </c>
      <c r="B120" t="s">
        <v>214</v>
      </c>
      <c r="C120">
        <v>24</v>
      </c>
      <c r="D120">
        <v>25</v>
      </c>
      <c r="E120">
        <v>35</v>
      </c>
      <c r="F120">
        <v>26441.7</v>
      </c>
      <c r="G120">
        <v>3.4585360000000001</v>
      </c>
      <c r="H120">
        <f>G120-(U$2+R$405)</f>
        <v>-2.4433080000000005</v>
      </c>
    </row>
    <row r="121" spans="1:8" x14ac:dyDescent="0.25">
      <c r="A121" t="s">
        <v>156</v>
      </c>
      <c r="B121" t="s">
        <v>214</v>
      </c>
      <c r="C121">
        <v>18</v>
      </c>
      <c r="D121">
        <v>150</v>
      </c>
      <c r="E121">
        <v>25</v>
      </c>
      <c r="F121">
        <v>25680.5</v>
      </c>
      <c r="G121">
        <v>3.39764</v>
      </c>
      <c r="H121">
        <f>G121-(U$2+R$275)</f>
        <v>-2.443308</v>
      </c>
    </row>
    <row r="122" spans="1:8" x14ac:dyDescent="0.25">
      <c r="A122" t="s">
        <v>84</v>
      </c>
      <c r="B122" t="s">
        <v>214</v>
      </c>
      <c r="C122">
        <v>6</v>
      </c>
      <c r="D122">
        <v>25</v>
      </c>
      <c r="E122">
        <v>15</v>
      </c>
      <c r="F122">
        <v>9238</v>
      </c>
      <c r="G122">
        <f t="shared" ref="G122:G140" si="5" xml:space="preserve"> 0.00008*F122 + 1.8155</f>
        <v>2.5545399999999998</v>
      </c>
      <c r="H122">
        <f>G122-(U$2+R$129)</f>
        <v>-2.4433079999999996</v>
      </c>
    </row>
    <row r="123" spans="1:8" x14ac:dyDescent="0.25">
      <c r="A123" t="s">
        <v>85</v>
      </c>
      <c r="B123" t="s">
        <v>214</v>
      </c>
      <c r="C123">
        <v>6</v>
      </c>
      <c r="D123">
        <v>150</v>
      </c>
      <c r="E123">
        <v>15</v>
      </c>
      <c r="F123">
        <v>2411.1999999999998</v>
      </c>
      <c r="G123">
        <f t="shared" si="5"/>
        <v>2.0083959999999998</v>
      </c>
      <c r="H123">
        <f>G123-(U$2+R$132)</f>
        <v>-2.4433079999999996</v>
      </c>
    </row>
    <row r="124" spans="1:8" x14ac:dyDescent="0.25">
      <c r="A124" t="s">
        <v>86</v>
      </c>
      <c r="B124" t="s">
        <v>214</v>
      </c>
      <c r="C124">
        <v>6</v>
      </c>
      <c r="D124">
        <v>50</v>
      </c>
      <c r="E124">
        <v>15</v>
      </c>
      <c r="F124">
        <v>2307</v>
      </c>
      <c r="G124">
        <f t="shared" si="5"/>
        <v>2.0000599999999999</v>
      </c>
      <c r="H124">
        <f>G124-(U$2+R$130)</f>
        <v>-2.4433079999999996</v>
      </c>
    </row>
    <row r="125" spans="1:8" x14ac:dyDescent="0.25">
      <c r="A125" t="s">
        <v>87</v>
      </c>
      <c r="B125" t="s">
        <v>214</v>
      </c>
      <c r="C125">
        <v>1</v>
      </c>
      <c r="D125">
        <v>25</v>
      </c>
      <c r="E125">
        <v>15</v>
      </c>
      <c r="F125">
        <v>17879.900000000001</v>
      </c>
      <c r="G125">
        <f t="shared" si="5"/>
        <v>3.2458920000000004</v>
      </c>
      <c r="H125">
        <f>G125-(U$2+R$129)</f>
        <v>-1.751955999999999</v>
      </c>
    </row>
    <row r="126" spans="1:8" x14ac:dyDescent="0.25">
      <c r="A126" t="s">
        <v>88</v>
      </c>
      <c r="B126" t="s">
        <v>214</v>
      </c>
      <c r="C126">
        <v>2</v>
      </c>
      <c r="D126">
        <v>25</v>
      </c>
      <c r="E126">
        <v>15</v>
      </c>
      <c r="F126">
        <v>12131.2</v>
      </c>
      <c r="G126">
        <f t="shared" si="5"/>
        <v>2.7859959999999999</v>
      </c>
      <c r="H126">
        <f>G126-(U$2+R$129)</f>
        <v>-2.2118519999999995</v>
      </c>
    </row>
    <row r="127" spans="1:8" x14ac:dyDescent="0.25">
      <c r="A127" t="s">
        <v>89</v>
      </c>
      <c r="B127" t="s">
        <v>214</v>
      </c>
      <c r="C127">
        <v>3</v>
      </c>
      <c r="D127">
        <v>25</v>
      </c>
      <c r="E127">
        <v>15</v>
      </c>
      <c r="F127">
        <v>3925.3</v>
      </c>
      <c r="G127">
        <f t="shared" si="5"/>
        <v>2.129524</v>
      </c>
      <c r="H127">
        <f>G127-(U$2+R$129)</f>
        <v>-2.8683239999999994</v>
      </c>
    </row>
    <row r="128" spans="1:8" x14ac:dyDescent="0.25">
      <c r="A128" t="s">
        <v>90</v>
      </c>
      <c r="B128" t="s">
        <v>214</v>
      </c>
      <c r="C128">
        <v>4</v>
      </c>
      <c r="D128">
        <v>25</v>
      </c>
      <c r="E128">
        <v>15</v>
      </c>
      <c r="F128">
        <v>11351.4</v>
      </c>
      <c r="G128">
        <f t="shared" si="5"/>
        <v>2.7236120000000001</v>
      </c>
      <c r="H128">
        <f>G128-(U$2+R$129)</f>
        <v>-2.2742359999999993</v>
      </c>
    </row>
    <row r="129" spans="1:18" x14ac:dyDescent="0.25">
      <c r="A129" t="s">
        <v>91</v>
      </c>
      <c r="B129" t="s">
        <v>214</v>
      </c>
      <c r="C129">
        <v>5</v>
      </c>
      <c r="D129">
        <v>25</v>
      </c>
      <c r="E129">
        <v>15</v>
      </c>
      <c r="F129">
        <v>7798</v>
      </c>
      <c r="G129">
        <f t="shared" si="5"/>
        <v>2.4393400000000001</v>
      </c>
      <c r="H129">
        <f>G129-(U$2+R$129)</f>
        <v>-2.5585079999999993</v>
      </c>
      <c r="K129" t="s">
        <v>89</v>
      </c>
      <c r="L129" t="s">
        <v>214</v>
      </c>
      <c r="M129">
        <v>6</v>
      </c>
      <c r="N129">
        <v>25</v>
      </c>
      <c r="O129">
        <v>15</v>
      </c>
      <c r="P129">
        <v>9238</v>
      </c>
      <c r="R129">
        <v>2.5545399999999998</v>
      </c>
    </row>
    <row r="130" spans="1:18" x14ac:dyDescent="0.25">
      <c r="A130" t="s">
        <v>92</v>
      </c>
      <c r="B130" t="s">
        <v>214</v>
      </c>
      <c r="C130">
        <v>1</v>
      </c>
      <c r="D130">
        <v>50</v>
      </c>
      <c r="E130">
        <v>15</v>
      </c>
      <c r="F130">
        <v>19758.8</v>
      </c>
      <c r="G130">
        <f t="shared" si="5"/>
        <v>3.396204</v>
      </c>
      <c r="H130">
        <f>G130-(U$2+R$130)</f>
        <v>-1.0471639999999995</v>
      </c>
      <c r="K130" t="s">
        <v>95</v>
      </c>
      <c r="L130" t="s">
        <v>214</v>
      </c>
      <c r="M130">
        <v>6</v>
      </c>
      <c r="N130">
        <v>50</v>
      </c>
      <c r="O130">
        <v>15</v>
      </c>
      <c r="P130">
        <v>2307</v>
      </c>
      <c r="R130">
        <v>2.0000599999999999</v>
      </c>
    </row>
    <row r="131" spans="1:18" x14ac:dyDescent="0.25">
      <c r="A131" t="s">
        <v>93</v>
      </c>
      <c r="B131" t="s">
        <v>214</v>
      </c>
      <c r="C131">
        <v>2</v>
      </c>
      <c r="D131">
        <v>50</v>
      </c>
      <c r="E131">
        <v>15</v>
      </c>
      <c r="F131">
        <v>12439</v>
      </c>
      <c r="G131">
        <f t="shared" si="5"/>
        <v>2.8106200000000001</v>
      </c>
      <c r="H131">
        <f>G131-(U$2+R$130)</f>
        <v>-1.6327479999999994</v>
      </c>
      <c r="K131" t="s">
        <v>101</v>
      </c>
      <c r="L131" t="s">
        <v>214</v>
      </c>
      <c r="M131">
        <v>6</v>
      </c>
      <c r="N131">
        <v>100</v>
      </c>
      <c r="O131">
        <v>15</v>
      </c>
      <c r="P131">
        <v>2241.9</v>
      </c>
      <c r="R131">
        <v>1.9948519999999998</v>
      </c>
    </row>
    <row r="132" spans="1:18" x14ac:dyDescent="0.25">
      <c r="A132" t="s">
        <v>94</v>
      </c>
      <c r="B132" t="s">
        <v>214</v>
      </c>
      <c r="C132">
        <v>3</v>
      </c>
      <c r="D132">
        <v>50</v>
      </c>
      <c r="E132">
        <v>15</v>
      </c>
      <c r="F132">
        <v>3364.6</v>
      </c>
      <c r="G132">
        <f t="shared" si="5"/>
        <v>2.0846679999999997</v>
      </c>
      <c r="H132">
        <f>G132-(U$2+R$130)</f>
        <v>-2.3586999999999998</v>
      </c>
      <c r="K132" t="s">
        <v>107</v>
      </c>
      <c r="L132" t="s">
        <v>214</v>
      </c>
      <c r="M132">
        <v>6</v>
      </c>
      <c r="N132">
        <v>150</v>
      </c>
      <c r="O132">
        <v>15</v>
      </c>
      <c r="P132">
        <v>2411.1999999999998</v>
      </c>
      <c r="R132">
        <v>2.0083959999999998</v>
      </c>
    </row>
    <row r="133" spans="1:18" x14ac:dyDescent="0.25">
      <c r="A133" t="s">
        <v>95</v>
      </c>
      <c r="B133" t="s">
        <v>214</v>
      </c>
      <c r="C133">
        <v>4</v>
      </c>
      <c r="D133">
        <v>50</v>
      </c>
      <c r="E133">
        <v>15</v>
      </c>
      <c r="F133">
        <v>12750.4</v>
      </c>
      <c r="G133">
        <f t="shared" si="5"/>
        <v>2.8355319999999997</v>
      </c>
      <c r="H133">
        <f>G133-(U$2+R$130)</f>
        <v>-1.6078359999999998</v>
      </c>
      <c r="K133" t="s">
        <v>162</v>
      </c>
      <c r="L133" t="s">
        <v>506</v>
      </c>
      <c r="M133">
        <v>12</v>
      </c>
      <c r="N133">
        <v>25</v>
      </c>
      <c r="O133">
        <v>15</v>
      </c>
      <c r="P133">
        <v>3384.5</v>
      </c>
      <c r="R133">
        <v>2.0862599999999998</v>
      </c>
    </row>
    <row r="134" spans="1:18" x14ac:dyDescent="0.25">
      <c r="A134" t="s">
        <v>96</v>
      </c>
      <c r="B134" t="s">
        <v>214</v>
      </c>
      <c r="C134">
        <v>5</v>
      </c>
      <c r="D134">
        <v>50</v>
      </c>
      <c r="E134">
        <v>15</v>
      </c>
      <c r="F134">
        <v>0</v>
      </c>
      <c r="G134">
        <f t="shared" si="5"/>
        <v>1.8154999999999999</v>
      </c>
      <c r="H134">
        <f>G134-(U$2+R$130)</f>
        <v>-2.6278679999999994</v>
      </c>
      <c r="K134" t="s">
        <v>168</v>
      </c>
      <c r="L134" t="s">
        <v>506</v>
      </c>
      <c r="M134">
        <v>12</v>
      </c>
      <c r="N134">
        <v>50</v>
      </c>
      <c r="O134">
        <v>15</v>
      </c>
      <c r="P134">
        <v>4996.2</v>
      </c>
      <c r="R134">
        <v>2.2151959999999997</v>
      </c>
    </row>
    <row r="135" spans="1:18" x14ac:dyDescent="0.25">
      <c r="A135" t="s">
        <v>97</v>
      </c>
      <c r="B135" t="s">
        <v>214</v>
      </c>
      <c r="C135">
        <v>6</v>
      </c>
      <c r="D135">
        <v>100</v>
      </c>
      <c r="E135">
        <v>15</v>
      </c>
      <c r="F135">
        <v>2241.9</v>
      </c>
      <c r="G135">
        <f t="shared" si="5"/>
        <v>1.9948519999999998</v>
      </c>
      <c r="H135">
        <f t="shared" ref="H135:H140" si="6">G135-(U$2+R$131)</f>
        <v>-2.443308</v>
      </c>
      <c r="K135" t="s">
        <v>174</v>
      </c>
      <c r="L135" t="s">
        <v>506</v>
      </c>
      <c r="M135">
        <v>12</v>
      </c>
      <c r="N135">
        <v>100</v>
      </c>
      <c r="O135">
        <v>15</v>
      </c>
      <c r="P135">
        <v>3598</v>
      </c>
      <c r="R135">
        <v>2.1033399999999998</v>
      </c>
    </row>
    <row r="136" spans="1:18" x14ac:dyDescent="0.25">
      <c r="A136" t="s">
        <v>98</v>
      </c>
      <c r="B136" t="s">
        <v>214</v>
      </c>
      <c r="C136">
        <v>2</v>
      </c>
      <c r="D136">
        <v>100</v>
      </c>
      <c r="E136">
        <v>15</v>
      </c>
      <c r="F136">
        <v>20223.400000000001</v>
      </c>
      <c r="G136">
        <f t="shared" si="5"/>
        <v>3.4333720000000003</v>
      </c>
      <c r="H136">
        <f t="shared" si="6"/>
        <v>-1.0047879999999996</v>
      </c>
      <c r="K136" t="s">
        <v>180</v>
      </c>
      <c r="L136" t="s">
        <v>506</v>
      </c>
      <c r="M136">
        <v>12</v>
      </c>
      <c r="N136">
        <v>150</v>
      </c>
      <c r="O136">
        <v>15</v>
      </c>
      <c r="P136">
        <v>2263.9</v>
      </c>
      <c r="R136">
        <v>1.9966119999999998</v>
      </c>
    </row>
    <row r="137" spans="1:18" x14ac:dyDescent="0.25">
      <c r="A137" t="s">
        <v>99</v>
      </c>
      <c r="B137" t="s">
        <v>214</v>
      </c>
      <c r="C137">
        <v>1</v>
      </c>
      <c r="D137">
        <v>100</v>
      </c>
      <c r="E137">
        <v>15</v>
      </c>
      <c r="F137">
        <v>29946.1</v>
      </c>
      <c r="G137">
        <f t="shared" si="5"/>
        <v>4.2111879999999999</v>
      </c>
      <c r="H137">
        <f t="shared" si="6"/>
        <v>-0.22697199999999995</v>
      </c>
      <c r="K137" t="s">
        <v>185</v>
      </c>
      <c r="L137" t="s">
        <v>507</v>
      </c>
      <c r="M137">
        <v>12</v>
      </c>
      <c r="N137">
        <v>25</v>
      </c>
      <c r="O137">
        <v>15</v>
      </c>
      <c r="P137">
        <v>1595.9</v>
      </c>
      <c r="R137">
        <v>1.9431719999999999</v>
      </c>
    </row>
    <row r="138" spans="1:18" x14ac:dyDescent="0.25">
      <c r="A138" t="s">
        <v>100</v>
      </c>
      <c r="B138" t="s">
        <v>214</v>
      </c>
      <c r="C138">
        <v>3</v>
      </c>
      <c r="D138">
        <v>100</v>
      </c>
      <c r="E138">
        <v>15</v>
      </c>
      <c r="F138">
        <v>3596</v>
      </c>
      <c r="G138">
        <f t="shared" si="5"/>
        <v>2.10318</v>
      </c>
      <c r="H138">
        <f t="shared" si="6"/>
        <v>-2.3349799999999998</v>
      </c>
      <c r="K138" t="s">
        <v>191</v>
      </c>
      <c r="L138" t="s">
        <v>507</v>
      </c>
      <c r="M138">
        <v>12</v>
      </c>
      <c r="N138">
        <v>50</v>
      </c>
      <c r="O138">
        <v>15</v>
      </c>
      <c r="P138">
        <v>1240.4000000000001</v>
      </c>
      <c r="R138">
        <v>1.9147319999999999</v>
      </c>
    </row>
    <row r="139" spans="1:18" x14ac:dyDescent="0.25">
      <c r="A139" t="s">
        <v>101</v>
      </c>
      <c r="B139" t="s">
        <v>214</v>
      </c>
      <c r="C139">
        <v>4</v>
      </c>
      <c r="D139">
        <v>100</v>
      </c>
      <c r="E139">
        <v>15</v>
      </c>
      <c r="F139">
        <v>14667.3</v>
      </c>
      <c r="G139">
        <f t="shared" si="5"/>
        <v>2.9888839999999997</v>
      </c>
      <c r="H139">
        <f t="shared" si="6"/>
        <v>-1.4492760000000002</v>
      </c>
      <c r="K139" t="s">
        <v>197</v>
      </c>
      <c r="L139" t="s">
        <v>507</v>
      </c>
      <c r="M139">
        <v>12</v>
      </c>
      <c r="N139">
        <v>100</v>
      </c>
      <c r="O139">
        <v>15</v>
      </c>
      <c r="P139">
        <v>1861.4</v>
      </c>
      <c r="R139">
        <v>1.9644119999999998</v>
      </c>
    </row>
    <row r="140" spans="1:18" x14ac:dyDescent="0.25">
      <c r="A140" t="s">
        <v>102</v>
      </c>
      <c r="B140" t="s">
        <v>214</v>
      </c>
      <c r="C140">
        <v>5</v>
      </c>
      <c r="D140">
        <v>100</v>
      </c>
      <c r="E140">
        <v>15</v>
      </c>
      <c r="F140">
        <v>12831.8</v>
      </c>
      <c r="G140">
        <f t="shared" si="5"/>
        <v>2.842044</v>
      </c>
      <c r="H140">
        <f t="shared" si="6"/>
        <v>-1.5961159999999999</v>
      </c>
      <c r="K140" t="s">
        <v>203</v>
      </c>
      <c r="L140" t="s">
        <v>507</v>
      </c>
      <c r="M140">
        <v>12</v>
      </c>
      <c r="N140">
        <v>150</v>
      </c>
      <c r="O140">
        <v>15</v>
      </c>
      <c r="P140">
        <v>6273</v>
      </c>
      <c r="R140">
        <v>2.3173399999999997</v>
      </c>
    </row>
    <row r="141" spans="1:18" x14ac:dyDescent="0.25">
      <c r="A141" t="s">
        <v>103</v>
      </c>
      <c r="B141" s="2" t="s">
        <v>214</v>
      </c>
      <c r="C141" s="2">
        <v>6</v>
      </c>
      <c r="D141" s="7">
        <v>50</v>
      </c>
      <c r="E141">
        <v>5</v>
      </c>
      <c r="F141" s="2">
        <v>2423.1999999999998</v>
      </c>
      <c r="G141">
        <f>0.00008*F141 + 1.7802</f>
        <v>1.974056</v>
      </c>
      <c r="H141">
        <f>G141-(T$2+R$13)</f>
        <v>-2.7237239999999998</v>
      </c>
      <c r="K141" t="s">
        <v>265</v>
      </c>
      <c r="L141" t="s">
        <v>504</v>
      </c>
      <c r="M141">
        <v>12</v>
      </c>
      <c r="N141">
        <v>25</v>
      </c>
      <c r="O141">
        <v>15</v>
      </c>
      <c r="P141">
        <v>3643</v>
      </c>
      <c r="R141">
        <v>0.74609999999999999</v>
      </c>
    </row>
    <row r="142" spans="1:18" x14ac:dyDescent="0.25">
      <c r="A142" t="s">
        <v>104</v>
      </c>
      <c r="B142" t="s">
        <v>214</v>
      </c>
      <c r="C142">
        <v>1</v>
      </c>
      <c r="D142">
        <v>150</v>
      </c>
      <c r="E142">
        <v>15</v>
      </c>
      <c r="F142">
        <v>16045.5</v>
      </c>
      <c r="G142">
        <f xml:space="preserve"> 0.00008*F142 + 1.8155</f>
        <v>3.0991400000000002</v>
      </c>
      <c r="H142">
        <f>G142-(U$2+R$132)</f>
        <v>-1.3525639999999992</v>
      </c>
      <c r="K142" t="s">
        <v>271</v>
      </c>
      <c r="L142" t="s">
        <v>504</v>
      </c>
      <c r="M142">
        <v>12</v>
      </c>
      <c r="N142">
        <v>50</v>
      </c>
      <c r="O142">
        <v>15</v>
      </c>
      <c r="P142">
        <v>0</v>
      </c>
      <c r="R142">
        <v>0.38179999999999997</v>
      </c>
    </row>
    <row r="143" spans="1:18" x14ac:dyDescent="0.25">
      <c r="A143" t="s">
        <v>105</v>
      </c>
      <c r="B143" t="s">
        <v>214</v>
      </c>
      <c r="C143">
        <v>2</v>
      </c>
      <c r="D143">
        <v>150</v>
      </c>
      <c r="E143">
        <v>15</v>
      </c>
      <c r="F143">
        <v>10235.700000000001</v>
      </c>
      <c r="G143">
        <f xml:space="preserve"> 0.00008*F143 + 1.8155</f>
        <v>2.6343559999999999</v>
      </c>
      <c r="H143">
        <f>G143-(U$2+R$132)</f>
        <v>-1.8173479999999995</v>
      </c>
      <c r="K143" t="s">
        <v>277</v>
      </c>
      <c r="L143" t="s">
        <v>504</v>
      </c>
      <c r="M143">
        <v>12</v>
      </c>
      <c r="N143">
        <v>100</v>
      </c>
      <c r="O143">
        <v>15</v>
      </c>
      <c r="P143">
        <v>0</v>
      </c>
      <c r="R143">
        <v>0.38179999999999997</v>
      </c>
    </row>
    <row r="144" spans="1:18" x14ac:dyDescent="0.25">
      <c r="A144" t="s">
        <v>106</v>
      </c>
      <c r="B144" t="s">
        <v>214</v>
      </c>
      <c r="C144">
        <v>3</v>
      </c>
      <c r="D144">
        <v>150</v>
      </c>
      <c r="E144">
        <v>15</v>
      </c>
      <c r="F144">
        <v>6253.8</v>
      </c>
      <c r="G144">
        <f xml:space="preserve"> 0.00008*F144 + 1.8155</f>
        <v>2.315804</v>
      </c>
      <c r="H144">
        <f>G144-(U$2+R$132)</f>
        <v>-2.1358999999999995</v>
      </c>
      <c r="K144" t="s">
        <v>283</v>
      </c>
      <c r="L144" t="s">
        <v>504</v>
      </c>
      <c r="M144">
        <v>12</v>
      </c>
      <c r="N144">
        <v>150</v>
      </c>
      <c r="O144">
        <v>15</v>
      </c>
      <c r="P144">
        <v>1218.5</v>
      </c>
      <c r="R144">
        <v>0.50364999999999993</v>
      </c>
    </row>
    <row r="145" spans="1:18" x14ac:dyDescent="0.25">
      <c r="A145" t="s">
        <v>107</v>
      </c>
      <c r="B145" t="s">
        <v>214</v>
      </c>
      <c r="C145">
        <v>4</v>
      </c>
      <c r="D145">
        <v>150</v>
      </c>
      <c r="E145">
        <v>15</v>
      </c>
      <c r="F145">
        <v>49035.8</v>
      </c>
      <c r="G145">
        <f xml:space="preserve"> 0.00008*F145 + 1.8155</f>
        <v>5.7383640000000007</v>
      </c>
      <c r="H145">
        <f>G145-(U$2+R$132)</f>
        <v>1.2866600000000012</v>
      </c>
      <c r="K145" t="s">
        <v>293</v>
      </c>
      <c r="L145" t="s">
        <v>505</v>
      </c>
      <c r="M145">
        <v>12</v>
      </c>
      <c r="N145">
        <v>25</v>
      </c>
      <c r="O145">
        <v>15</v>
      </c>
      <c r="P145">
        <v>0</v>
      </c>
      <c r="R145">
        <v>0.38179999999999997</v>
      </c>
    </row>
    <row r="146" spans="1:18" x14ac:dyDescent="0.25">
      <c r="A146" t="s">
        <v>109</v>
      </c>
      <c r="B146" t="s">
        <v>214</v>
      </c>
      <c r="C146">
        <v>5</v>
      </c>
      <c r="D146">
        <v>150</v>
      </c>
      <c r="E146">
        <v>15</v>
      </c>
      <c r="F146">
        <v>12711.6</v>
      </c>
      <c r="G146">
        <f xml:space="preserve"> 0.00008*F146 + 1.8155</f>
        <v>2.8324280000000002</v>
      </c>
      <c r="H146">
        <f>G146-(U$2+R$132)</f>
        <v>-1.6192759999999993</v>
      </c>
      <c r="K146" t="s">
        <v>299</v>
      </c>
      <c r="L146" t="s">
        <v>505</v>
      </c>
      <c r="M146">
        <v>12</v>
      </c>
      <c r="N146">
        <v>50</v>
      </c>
      <c r="O146">
        <v>15</v>
      </c>
      <c r="P146">
        <v>0</v>
      </c>
      <c r="R146">
        <v>0.38179999999999997</v>
      </c>
    </row>
    <row r="147" spans="1:18" x14ac:dyDescent="0.25">
      <c r="A147" t="s">
        <v>157</v>
      </c>
      <c r="B147" s="2" t="s">
        <v>214</v>
      </c>
      <c r="C147" s="2">
        <v>6</v>
      </c>
      <c r="D147" s="7">
        <v>25</v>
      </c>
      <c r="E147">
        <v>5</v>
      </c>
      <c r="F147" s="2">
        <v>1296.7</v>
      </c>
      <c r="G147">
        <f>0.00008*F147 + 1.7802</f>
        <v>1.8839360000000001</v>
      </c>
      <c r="H147">
        <f>G147-(T$2+R$12)</f>
        <v>-2.7237239999999998</v>
      </c>
      <c r="K147" t="s">
        <v>305</v>
      </c>
      <c r="L147" t="s">
        <v>505</v>
      </c>
      <c r="M147">
        <v>12</v>
      </c>
      <c r="N147">
        <v>100</v>
      </c>
      <c r="O147">
        <v>15</v>
      </c>
      <c r="P147">
        <v>0</v>
      </c>
      <c r="R147">
        <v>0.38179999999999997</v>
      </c>
    </row>
    <row r="148" spans="1:18" x14ac:dyDescent="0.25">
      <c r="A148" t="s">
        <v>158</v>
      </c>
      <c r="B148" t="s">
        <v>214</v>
      </c>
      <c r="C148">
        <v>24</v>
      </c>
      <c r="D148">
        <v>150</v>
      </c>
      <c r="E148">
        <v>35</v>
      </c>
      <c r="F148">
        <v>5970.5</v>
      </c>
      <c r="G148">
        <v>1.82084</v>
      </c>
      <c r="H148">
        <f>G148-(U$2+R$408)</f>
        <v>-2.4433080000000005</v>
      </c>
      <c r="K148" t="s">
        <v>311</v>
      </c>
      <c r="L148" t="s">
        <v>505</v>
      </c>
      <c r="M148">
        <v>12</v>
      </c>
      <c r="N148">
        <v>150</v>
      </c>
      <c r="O148">
        <v>15</v>
      </c>
      <c r="P148">
        <v>1089.2</v>
      </c>
      <c r="R148">
        <v>0.49071999999999999</v>
      </c>
    </row>
    <row r="149" spans="1:18" x14ac:dyDescent="0.25">
      <c r="A149" t="s">
        <v>159</v>
      </c>
      <c r="B149" t="s">
        <v>214</v>
      </c>
      <c r="C149">
        <v>6</v>
      </c>
      <c r="D149" s="7">
        <v>150</v>
      </c>
      <c r="E149">
        <v>5</v>
      </c>
      <c r="F149">
        <v>0</v>
      </c>
      <c r="G149">
        <f xml:space="preserve"> 0.00008*F149 + 1.8155</f>
        <v>1.8154999999999999</v>
      </c>
      <c r="H149">
        <f>G149-(T$2+R$15)</f>
        <v>-2.7237239999999998</v>
      </c>
    </row>
    <row r="150" spans="1:18" x14ac:dyDescent="0.25">
      <c r="A150" t="s">
        <v>160</v>
      </c>
      <c r="B150" s="2" t="s">
        <v>214</v>
      </c>
      <c r="C150" s="2">
        <v>6</v>
      </c>
      <c r="D150" s="7">
        <v>100</v>
      </c>
      <c r="E150">
        <v>5</v>
      </c>
      <c r="F150" s="2">
        <v>0</v>
      </c>
      <c r="G150">
        <f>0.00008*F150 + 1.7802</f>
        <v>1.7802</v>
      </c>
      <c r="H150">
        <f>G150-(T$2+R$14)</f>
        <v>-2.7237239999999998</v>
      </c>
    </row>
    <row r="151" spans="1:18" x14ac:dyDescent="0.25">
      <c r="A151" t="s">
        <v>161</v>
      </c>
      <c r="B151" t="s">
        <v>214</v>
      </c>
      <c r="C151">
        <v>18</v>
      </c>
      <c r="D151">
        <v>50</v>
      </c>
      <c r="E151">
        <v>25</v>
      </c>
      <c r="F151">
        <v>4991.1000000000004</v>
      </c>
      <c r="G151">
        <v>1.742488</v>
      </c>
      <c r="H151">
        <f>G151-(U$2+R$273)</f>
        <v>-2.443308</v>
      </c>
    </row>
    <row r="152" spans="1:18" x14ac:dyDescent="0.25">
      <c r="A152" t="s">
        <v>162</v>
      </c>
      <c r="B152" t="s">
        <v>214</v>
      </c>
      <c r="C152">
        <v>18</v>
      </c>
      <c r="D152">
        <v>100</v>
      </c>
      <c r="E152">
        <v>25</v>
      </c>
      <c r="F152">
        <v>3645.2</v>
      </c>
      <c r="G152">
        <v>1.6348159999999998</v>
      </c>
      <c r="H152">
        <f>G152-(U$2+R$274)</f>
        <v>-2.443308</v>
      </c>
    </row>
    <row r="153" spans="1:18" x14ac:dyDescent="0.25">
      <c r="A153" t="s">
        <v>163</v>
      </c>
      <c r="B153" t="s">
        <v>214</v>
      </c>
      <c r="C153">
        <v>18</v>
      </c>
      <c r="D153">
        <v>25</v>
      </c>
      <c r="E153">
        <v>25</v>
      </c>
      <c r="F153">
        <v>2471.4</v>
      </c>
      <c r="G153">
        <v>1.5409120000000001</v>
      </c>
      <c r="H153">
        <f t="shared" ref="H153:H158" si="7">G153-(U$2+R$272)</f>
        <v>-2.443308</v>
      </c>
    </row>
    <row r="154" spans="1:18" x14ac:dyDescent="0.25">
      <c r="A154" t="s">
        <v>164</v>
      </c>
      <c r="B154" t="s">
        <v>214</v>
      </c>
      <c r="C154">
        <v>13</v>
      </c>
      <c r="D154">
        <v>25</v>
      </c>
      <c r="E154">
        <v>25</v>
      </c>
      <c r="F154">
        <v>79685.399999999994</v>
      </c>
      <c r="G154">
        <v>7.7180320000000009</v>
      </c>
      <c r="H154">
        <f t="shared" si="7"/>
        <v>3.7338120000000008</v>
      </c>
    </row>
    <row r="155" spans="1:18" x14ac:dyDescent="0.25">
      <c r="A155" t="s">
        <v>165</v>
      </c>
      <c r="B155" t="s">
        <v>214</v>
      </c>
      <c r="C155">
        <v>14</v>
      </c>
      <c r="D155">
        <v>25</v>
      </c>
      <c r="E155">
        <v>25</v>
      </c>
      <c r="F155">
        <v>3206.6</v>
      </c>
      <c r="G155">
        <v>1.599728</v>
      </c>
      <c r="H155">
        <f t="shared" si="7"/>
        <v>-2.3844919999999998</v>
      </c>
    </row>
    <row r="156" spans="1:18" x14ac:dyDescent="0.25">
      <c r="A156" t="s">
        <v>166</v>
      </c>
      <c r="B156" t="s">
        <v>214</v>
      </c>
      <c r="C156">
        <v>15</v>
      </c>
      <c r="D156">
        <v>25</v>
      </c>
      <c r="E156">
        <v>25</v>
      </c>
      <c r="F156">
        <v>34841.199999999997</v>
      </c>
      <c r="G156">
        <v>4.1304959999999999</v>
      </c>
      <c r="H156">
        <f t="shared" si="7"/>
        <v>0.14627599999999985</v>
      </c>
    </row>
    <row r="157" spans="1:18" x14ac:dyDescent="0.25">
      <c r="A157" t="s">
        <v>167</v>
      </c>
      <c r="B157" t="s">
        <v>214</v>
      </c>
      <c r="C157">
        <v>16</v>
      </c>
      <c r="D157">
        <v>25</v>
      </c>
      <c r="E157">
        <v>25</v>
      </c>
      <c r="F157">
        <v>11167.5</v>
      </c>
      <c r="G157">
        <v>2.2366000000000001</v>
      </c>
      <c r="H157">
        <f t="shared" si="7"/>
        <v>-1.74762</v>
      </c>
    </row>
    <row r="158" spans="1:18" x14ac:dyDescent="0.25">
      <c r="A158" t="s">
        <v>168</v>
      </c>
      <c r="B158" t="s">
        <v>214</v>
      </c>
      <c r="C158">
        <v>17</v>
      </c>
      <c r="D158">
        <v>25</v>
      </c>
      <c r="E158">
        <v>25</v>
      </c>
      <c r="F158">
        <v>14580.5</v>
      </c>
      <c r="G158">
        <v>2.5096400000000001</v>
      </c>
      <c r="H158">
        <f t="shared" si="7"/>
        <v>-1.47458</v>
      </c>
    </row>
    <row r="159" spans="1:18" x14ac:dyDescent="0.25">
      <c r="A159" t="s">
        <v>169</v>
      </c>
      <c r="B159" t="s">
        <v>214</v>
      </c>
      <c r="C159">
        <v>13</v>
      </c>
      <c r="D159">
        <v>50</v>
      </c>
      <c r="E159">
        <v>25</v>
      </c>
      <c r="F159">
        <v>32384.1</v>
      </c>
      <c r="G159">
        <v>3.9339279999999999</v>
      </c>
      <c r="H159">
        <f>G159-(U$2+R$273)</f>
        <v>-0.25186799999999998</v>
      </c>
    </row>
    <row r="160" spans="1:18" x14ac:dyDescent="0.25">
      <c r="A160" t="s">
        <v>170</v>
      </c>
      <c r="B160" t="s">
        <v>214</v>
      </c>
      <c r="C160">
        <v>14</v>
      </c>
      <c r="D160">
        <v>50</v>
      </c>
      <c r="E160">
        <v>25</v>
      </c>
      <c r="F160">
        <v>17291</v>
      </c>
      <c r="G160">
        <v>2.72648</v>
      </c>
      <c r="H160">
        <f>G160-(U$2+R$273)</f>
        <v>-1.4593159999999998</v>
      </c>
    </row>
    <row r="161" spans="1:8" x14ac:dyDescent="0.25">
      <c r="A161" t="s">
        <v>171</v>
      </c>
      <c r="B161" t="s">
        <v>214</v>
      </c>
      <c r="C161">
        <v>15</v>
      </c>
      <c r="D161">
        <v>50</v>
      </c>
      <c r="E161">
        <v>25</v>
      </c>
      <c r="F161">
        <v>23597.200000000001</v>
      </c>
      <c r="G161">
        <v>3.2309760000000001</v>
      </c>
      <c r="H161">
        <f>G161-(U$2+R$273)</f>
        <v>-0.95481999999999978</v>
      </c>
    </row>
    <row r="162" spans="1:8" x14ac:dyDescent="0.25">
      <c r="A162" t="s">
        <v>172</v>
      </c>
      <c r="B162" t="s">
        <v>214</v>
      </c>
      <c r="C162">
        <v>16</v>
      </c>
      <c r="D162">
        <v>50</v>
      </c>
      <c r="E162">
        <v>25</v>
      </c>
      <c r="F162">
        <v>6247.6</v>
      </c>
      <c r="G162">
        <v>1.843008</v>
      </c>
      <c r="H162">
        <f>G162-(U$2+R$273)</f>
        <v>-2.3427879999999996</v>
      </c>
    </row>
    <row r="163" spans="1:8" x14ac:dyDescent="0.25">
      <c r="A163" t="s">
        <v>173</v>
      </c>
      <c r="B163" t="s">
        <v>214</v>
      </c>
      <c r="C163">
        <v>17</v>
      </c>
      <c r="D163">
        <v>50</v>
      </c>
      <c r="E163">
        <v>25</v>
      </c>
      <c r="F163">
        <v>24988</v>
      </c>
      <c r="G163">
        <v>3.3422400000000003</v>
      </c>
      <c r="H163">
        <f>G163-(U$2+R$273)</f>
        <v>-0.84355599999999953</v>
      </c>
    </row>
    <row r="164" spans="1:8" x14ac:dyDescent="0.25">
      <c r="A164" t="s">
        <v>174</v>
      </c>
      <c r="B164" t="s">
        <v>214</v>
      </c>
      <c r="C164">
        <v>13</v>
      </c>
      <c r="D164">
        <v>100</v>
      </c>
      <c r="E164">
        <v>25</v>
      </c>
      <c r="F164">
        <v>31170.7</v>
      </c>
      <c r="G164">
        <v>3.836856</v>
      </c>
      <c r="H164">
        <f>G164-(U$2+R$274)</f>
        <v>-0.24126799999999982</v>
      </c>
    </row>
    <row r="165" spans="1:8" x14ac:dyDescent="0.25">
      <c r="A165" t="s">
        <v>175</v>
      </c>
      <c r="B165" t="s">
        <v>214</v>
      </c>
      <c r="C165">
        <v>14</v>
      </c>
      <c r="D165">
        <v>100</v>
      </c>
      <c r="E165">
        <v>25</v>
      </c>
      <c r="F165">
        <v>5947.9</v>
      </c>
      <c r="G165">
        <v>1.819032</v>
      </c>
      <c r="H165">
        <f>G165-(U$2+R$274)</f>
        <v>-2.2590919999999999</v>
      </c>
    </row>
    <row r="166" spans="1:8" x14ac:dyDescent="0.25">
      <c r="A166" t="s">
        <v>176</v>
      </c>
      <c r="B166" t="s">
        <v>214</v>
      </c>
      <c r="C166">
        <v>15</v>
      </c>
      <c r="D166">
        <v>100</v>
      </c>
      <c r="E166">
        <v>25</v>
      </c>
      <c r="F166">
        <v>3909.5</v>
      </c>
      <c r="G166">
        <v>1.6559599999999999</v>
      </c>
      <c r="H166">
        <f>G166-(U$2+R$274)</f>
        <v>-2.422164</v>
      </c>
    </row>
    <row r="167" spans="1:8" x14ac:dyDescent="0.25">
      <c r="A167" t="s">
        <v>177</v>
      </c>
      <c r="B167" t="s">
        <v>214</v>
      </c>
      <c r="C167">
        <v>16</v>
      </c>
      <c r="D167">
        <v>100</v>
      </c>
      <c r="E167">
        <v>25</v>
      </c>
      <c r="F167">
        <v>48930.8</v>
      </c>
      <c r="G167">
        <v>5.2576640000000001</v>
      </c>
      <c r="H167">
        <f>G167-(U$2+R$274)</f>
        <v>1.1795400000000003</v>
      </c>
    </row>
    <row r="168" spans="1:8" x14ac:dyDescent="0.25">
      <c r="A168" t="s">
        <v>178</v>
      </c>
      <c r="B168" t="s">
        <v>214</v>
      </c>
      <c r="C168">
        <v>17</v>
      </c>
      <c r="D168">
        <v>100</v>
      </c>
      <c r="E168">
        <v>25</v>
      </c>
      <c r="F168">
        <v>17998.900000000001</v>
      </c>
      <c r="G168">
        <v>2.783112</v>
      </c>
      <c r="H168">
        <f>G168-(U$2+R$274)</f>
        <v>-1.2950119999999998</v>
      </c>
    </row>
    <row r="169" spans="1:8" x14ac:dyDescent="0.25">
      <c r="A169" t="s">
        <v>179</v>
      </c>
      <c r="B169" t="s">
        <v>214</v>
      </c>
      <c r="C169">
        <v>13</v>
      </c>
      <c r="D169">
        <v>150</v>
      </c>
      <c r="E169">
        <v>25</v>
      </c>
      <c r="F169">
        <v>13341.4</v>
      </c>
      <c r="G169">
        <v>2.4105119999999998</v>
      </c>
      <c r="H169">
        <f>G169-(U$2+R$275)</f>
        <v>-3.4304360000000003</v>
      </c>
    </row>
    <row r="170" spans="1:8" x14ac:dyDescent="0.25">
      <c r="A170" t="s">
        <v>180</v>
      </c>
      <c r="B170" t="s">
        <v>214</v>
      </c>
      <c r="C170">
        <v>14</v>
      </c>
      <c r="D170">
        <v>150</v>
      </c>
      <c r="E170">
        <v>25</v>
      </c>
      <c r="F170">
        <v>38183.9</v>
      </c>
      <c r="G170">
        <v>4.3979119999999998</v>
      </c>
      <c r="H170">
        <f>G170-(U$2+R$275)</f>
        <v>-1.4430360000000002</v>
      </c>
    </row>
    <row r="171" spans="1:8" x14ac:dyDescent="0.25">
      <c r="A171" t="s">
        <v>181</v>
      </c>
      <c r="B171" t="s">
        <v>214</v>
      </c>
      <c r="C171">
        <v>15</v>
      </c>
      <c r="D171">
        <v>150</v>
      </c>
      <c r="E171">
        <v>25</v>
      </c>
      <c r="F171">
        <v>19691.5</v>
      </c>
      <c r="G171">
        <v>2.91852</v>
      </c>
      <c r="H171">
        <f>G171-(U$2+R$275)</f>
        <v>-2.922428</v>
      </c>
    </row>
    <row r="172" spans="1:8" x14ac:dyDescent="0.25">
      <c r="A172" t="s">
        <v>182</v>
      </c>
      <c r="B172" t="s">
        <v>214</v>
      </c>
      <c r="C172">
        <v>16</v>
      </c>
      <c r="D172">
        <v>150</v>
      </c>
      <c r="E172">
        <v>25</v>
      </c>
      <c r="F172">
        <v>11692.2</v>
      </c>
      <c r="G172">
        <v>2.2785760000000002</v>
      </c>
      <c r="H172">
        <f>G172-(U$2+R$275)</f>
        <v>-3.5623719999999999</v>
      </c>
    </row>
    <row r="173" spans="1:8" x14ac:dyDescent="0.25">
      <c r="A173" t="s">
        <v>183</v>
      </c>
      <c r="B173" t="s">
        <v>214</v>
      </c>
      <c r="C173">
        <v>17</v>
      </c>
      <c r="D173">
        <v>150</v>
      </c>
      <c r="E173">
        <v>25</v>
      </c>
      <c r="F173">
        <v>34171.9</v>
      </c>
      <c r="G173">
        <v>4.0769520000000004</v>
      </c>
      <c r="H173">
        <f>G173-(U$2+R$275)</f>
        <v>-1.7639959999999997</v>
      </c>
    </row>
    <row r="174" spans="1:8" x14ac:dyDescent="0.25">
      <c r="A174" t="s">
        <v>184</v>
      </c>
      <c r="B174" t="s">
        <v>214</v>
      </c>
      <c r="C174">
        <v>19</v>
      </c>
      <c r="D174">
        <v>25</v>
      </c>
      <c r="E174">
        <v>35</v>
      </c>
      <c r="F174">
        <v>75659.3</v>
      </c>
      <c r="G174">
        <v>7.3959440000000001</v>
      </c>
      <c r="H174">
        <f>G174-(U$2+R$405)</f>
        <v>1.4940999999999995</v>
      </c>
    </row>
    <row r="175" spans="1:8" x14ac:dyDescent="0.25">
      <c r="A175" t="s">
        <v>185</v>
      </c>
      <c r="B175" t="s">
        <v>214</v>
      </c>
      <c r="C175">
        <v>20</v>
      </c>
      <c r="D175">
        <v>25</v>
      </c>
      <c r="E175">
        <v>35</v>
      </c>
      <c r="F175">
        <v>25399.200000000001</v>
      </c>
      <c r="G175">
        <v>3.3751360000000004</v>
      </c>
      <c r="H175">
        <f>G175-(U$2+R$405)</f>
        <v>-2.5267080000000002</v>
      </c>
    </row>
    <row r="176" spans="1:8" x14ac:dyDescent="0.25">
      <c r="A176" t="s">
        <v>186</v>
      </c>
      <c r="B176" t="s">
        <v>214</v>
      </c>
      <c r="C176">
        <v>21</v>
      </c>
      <c r="D176">
        <v>25</v>
      </c>
      <c r="E176">
        <v>35</v>
      </c>
      <c r="F176">
        <v>72445.2</v>
      </c>
      <c r="G176">
        <v>7.1388160000000003</v>
      </c>
      <c r="H176">
        <f>G176-(U$2+R$405)</f>
        <v>1.2369719999999997</v>
      </c>
    </row>
    <row r="177" spans="1:8" x14ac:dyDescent="0.25">
      <c r="A177" t="s">
        <v>187</v>
      </c>
      <c r="B177" t="s">
        <v>214</v>
      </c>
      <c r="C177">
        <v>22</v>
      </c>
      <c r="D177">
        <v>25</v>
      </c>
      <c r="E177">
        <v>35</v>
      </c>
      <c r="F177">
        <v>7622.3</v>
      </c>
      <c r="G177">
        <v>1.9529840000000001</v>
      </c>
      <c r="H177">
        <f>G177-(U$2+R$405)</f>
        <v>-3.9488600000000007</v>
      </c>
    </row>
    <row r="178" spans="1:8" x14ac:dyDescent="0.25">
      <c r="A178" t="s">
        <v>188</v>
      </c>
      <c r="B178" t="s">
        <v>214</v>
      </c>
      <c r="C178">
        <v>23</v>
      </c>
      <c r="D178">
        <v>25</v>
      </c>
      <c r="E178">
        <v>35</v>
      </c>
      <c r="F178">
        <v>125190.7</v>
      </c>
      <c r="G178">
        <v>11.358456</v>
      </c>
      <c r="H178">
        <f>G178-(U$2+R$405)</f>
        <v>5.4566119999999998</v>
      </c>
    </row>
    <row r="179" spans="1:8" x14ac:dyDescent="0.25">
      <c r="A179" t="s">
        <v>189</v>
      </c>
      <c r="B179" t="s">
        <v>214</v>
      </c>
      <c r="C179">
        <v>19</v>
      </c>
      <c r="D179">
        <v>50</v>
      </c>
      <c r="E179">
        <v>35</v>
      </c>
      <c r="F179">
        <v>152325.79999999999</v>
      </c>
      <c r="G179">
        <v>13.529264</v>
      </c>
      <c r="H179">
        <f>G179-(U$2+R$406)</f>
        <v>5.9533879999999995</v>
      </c>
    </row>
    <row r="180" spans="1:8" x14ac:dyDescent="0.25">
      <c r="A180" t="s">
        <v>190</v>
      </c>
      <c r="B180" t="s">
        <v>214</v>
      </c>
      <c r="C180">
        <v>20</v>
      </c>
      <c r="D180">
        <v>50</v>
      </c>
      <c r="E180">
        <v>35</v>
      </c>
      <c r="F180">
        <v>23789</v>
      </c>
      <c r="G180">
        <v>3.2463199999999999</v>
      </c>
      <c r="H180">
        <f>G180-(U$2+R$406)</f>
        <v>-4.3295560000000002</v>
      </c>
    </row>
    <row r="181" spans="1:8" x14ac:dyDescent="0.25">
      <c r="A181" t="s">
        <v>191</v>
      </c>
      <c r="B181" t="s">
        <v>214</v>
      </c>
      <c r="C181">
        <v>21</v>
      </c>
      <c r="D181">
        <v>50</v>
      </c>
      <c r="E181">
        <v>35</v>
      </c>
      <c r="F181">
        <v>6265.4</v>
      </c>
      <c r="G181">
        <v>1.8444319999999998</v>
      </c>
      <c r="H181">
        <f>G181-(U$2+R$406)</f>
        <v>-5.7314439999999998</v>
      </c>
    </row>
    <row r="182" spans="1:8" x14ac:dyDescent="0.25">
      <c r="A182" t="s">
        <v>192</v>
      </c>
      <c r="B182" t="s">
        <v>214</v>
      </c>
      <c r="C182">
        <v>22</v>
      </c>
      <c r="D182">
        <v>50</v>
      </c>
      <c r="E182">
        <v>35</v>
      </c>
      <c r="F182">
        <v>46739.6</v>
      </c>
      <c r="G182">
        <v>5.0823680000000007</v>
      </c>
      <c r="H182">
        <f>G182-(U$2+R$406)</f>
        <v>-2.4935079999999994</v>
      </c>
    </row>
    <row r="183" spans="1:8" x14ac:dyDescent="0.25">
      <c r="A183" t="s">
        <v>193</v>
      </c>
      <c r="B183" t="s">
        <v>214</v>
      </c>
      <c r="C183">
        <v>23</v>
      </c>
      <c r="D183">
        <v>50</v>
      </c>
      <c r="E183">
        <v>35</v>
      </c>
      <c r="F183">
        <v>3261</v>
      </c>
      <c r="G183">
        <v>1.60408</v>
      </c>
      <c r="H183">
        <f>G183-(U$2+R$406)</f>
        <v>-5.9717960000000003</v>
      </c>
    </row>
    <row r="184" spans="1:8" x14ac:dyDescent="0.25">
      <c r="A184" t="s">
        <v>194</v>
      </c>
      <c r="B184" t="s">
        <v>214</v>
      </c>
      <c r="C184">
        <v>19</v>
      </c>
      <c r="D184">
        <v>100</v>
      </c>
      <c r="E184">
        <v>35</v>
      </c>
      <c r="F184">
        <v>104353.2</v>
      </c>
      <c r="G184">
        <v>9.6914560000000005</v>
      </c>
      <c r="H184">
        <f>G184-(U$2+R$407)</f>
        <v>3.0644039999999997</v>
      </c>
    </row>
    <row r="185" spans="1:8" x14ac:dyDescent="0.25">
      <c r="A185" t="s">
        <v>195</v>
      </c>
      <c r="B185" t="s">
        <v>214</v>
      </c>
      <c r="C185">
        <v>20</v>
      </c>
      <c r="D185">
        <v>100</v>
      </c>
      <c r="E185">
        <v>35</v>
      </c>
      <c r="F185">
        <v>77767.600000000006</v>
      </c>
      <c r="G185">
        <v>7.5646080000000016</v>
      </c>
      <c r="H185">
        <f>G185-(U$2+R$407)</f>
        <v>0.93755600000000072</v>
      </c>
    </row>
    <row r="186" spans="1:8" x14ac:dyDescent="0.25">
      <c r="A186" t="s">
        <v>196</v>
      </c>
      <c r="B186" t="s">
        <v>214</v>
      </c>
      <c r="C186">
        <v>21</v>
      </c>
      <c r="D186">
        <v>100</v>
      </c>
      <c r="E186">
        <v>35</v>
      </c>
      <c r="F186">
        <v>2176.8000000000002</v>
      </c>
      <c r="G186">
        <v>1.517344</v>
      </c>
      <c r="H186">
        <f>G186-(U$2+R$407)</f>
        <v>-5.1097080000000012</v>
      </c>
    </row>
    <row r="187" spans="1:8" x14ac:dyDescent="0.25">
      <c r="A187" t="s">
        <v>197</v>
      </c>
      <c r="B187" t="s">
        <v>214</v>
      </c>
      <c r="C187">
        <v>22</v>
      </c>
      <c r="D187">
        <v>100</v>
      </c>
      <c r="E187">
        <v>35</v>
      </c>
      <c r="F187">
        <v>77117.8</v>
      </c>
      <c r="G187">
        <v>7.5126240000000006</v>
      </c>
      <c r="H187">
        <f>G187-(U$2+R$407)</f>
        <v>0.8855719999999998</v>
      </c>
    </row>
    <row r="188" spans="1:8" x14ac:dyDescent="0.25">
      <c r="A188" t="s">
        <v>198</v>
      </c>
      <c r="B188" t="s">
        <v>214</v>
      </c>
      <c r="C188">
        <v>23</v>
      </c>
      <c r="D188">
        <v>100</v>
      </c>
      <c r="E188">
        <v>35</v>
      </c>
      <c r="F188">
        <v>69883.8</v>
      </c>
      <c r="G188">
        <v>6.9339040000000001</v>
      </c>
      <c r="H188">
        <f>G188-(U$2+R$407)</f>
        <v>0.30685199999999924</v>
      </c>
    </row>
    <row r="189" spans="1:8" x14ac:dyDescent="0.25">
      <c r="A189" t="s">
        <v>199</v>
      </c>
      <c r="B189" t="s">
        <v>214</v>
      </c>
      <c r="C189">
        <v>19</v>
      </c>
      <c r="D189">
        <v>150</v>
      </c>
      <c r="E189">
        <v>35</v>
      </c>
      <c r="F189">
        <v>120177.7</v>
      </c>
      <c r="G189">
        <v>10.957416</v>
      </c>
      <c r="H189">
        <f>G189-(U$2+R$408)</f>
        <v>6.6932679999999998</v>
      </c>
    </row>
    <row r="190" spans="1:8" x14ac:dyDescent="0.25">
      <c r="A190" t="s">
        <v>200</v>
      </c>
      <c r="B190" t="s">
        <v>214</v>
      </c>
      <c r="C190">
        <v>20</v>
      </c>
      <c r="D190">
        <v>150</v>
      </c>
      <c r="E190">
        <v>35</v>
      </c>
      <c r="F190">
        <v>92163.5</v>
      </c>
      <c r="G190">
        <v>8.7162800000000011</v>
      </c>
      <c r="H190">
        <f>G190-(U$2+R$408)</f>
        <v>4.4521320000000006</v>
      </c>
    </row>
    <row r="191" spans="1:8" x14ac:dyDescent="0.25">
      <c r="A191" t="s">
        <v>201</v>
      </c>
      <c r="B191" t="s">
        <v>214</v>
      </c>
      <c r="C191">
        <v>21</v>
      </c>
      <c r="D191">
        <v>150</v>
      </c>
      <c r="E191">
        <v>35</v>
      </c>
      <c r="F191">
        <v>139152.20000000001</v>
      </c>
      <c r="G191">
        <v>12.475376000000001</v>
      </c>
      <c r="H191">
        <f>G191-(U$2+R$408)</f>
        <v>8.2112280000000002</v>
      </c>
    </row>
    <row r="192" spans="1:8" x14ac:dyDescent="0.25">
      <c r="A192" t="s">
        <v>202</v>
      </c>
      <c r="B192" t="s">
        <v>214</v>
      </c>
      <c r="C192">
        <v>22</v>
      </c>
      <c r="D192">
        <v>150</v>
      </c>
      <c r="E192">
        <v>35</v>
      </c>
      <c r="F192">
        <v>32134.2</v>
      </c>
      <c r="G192">
        <v>3.9139360000000001</v>
      </c>
      <c r="H192">
        <f>G192-(U$2+R$408)</f>
        <v>-0.35021200000000041</v>
      </c>
    </row>
    <row r="193" spans="1:8" x14ac:dyDescent="0.25">
      <c r="A193" t="s">
        <v>203</v>
      </c>
      <c r="B193" t="s">
        <v>214</v>
      </c>
      <c r="C193">
        <v>23</v>
      </c>
      <c r="D193">
        <v>150</v>
      </c>
      <c r="E193">
        <v>35</v>
      </c>
      <c r="F193">
        <v>19217.400000000001</v>
      </c>
      <c r="G193">
        <v>2.880592</v>
      </c>
      <c r="H193">
        <f>G193-(U$2+R$408)</f>
        <v>-1.3835560000000005</v>
      </c>
    </row>
    <row r="194" spans="1:8" x14ac:dyDescent="0.25">
      <c r="A194" t="s">
        <v>260</v>
      </c>
      <c r="B194" s="2" t="s">
        <v>507</v>
      </c>
      <c r="C194" s="2">
        <v>1</v>
      </c>
      <c r="D194">
        <v>25</v>
      </c>
      <c r="E194">
        <v>5</v>
      </c>
      <c r="F194" s="2">
        <v>7288.6</v>
      </c>
      <c r="G194">
        <f t="shared" ref="G194:G211" si="8" xml:space="preserve"> 0.00008*F194 + 1.8155</f>
        <v>2.3985880000000002</v>
      </c>
      <c r="H194">
        <f t="shared" ref="H194:H199" si="9">G194-(T$2+R$28)</f>
        <v>-2.1406359999999998</v>
      </c>
    </row>
    <row r="195" spans="1:8" x14ac:dyDescent="0.25">
      <c r="A195" t="s">
        <v>261</v>
      </c>
      <c r="B195" s="2" t="s">
        <v>507</v>
      </c>
      <c r="C195" s="2">
        <v>2</v>
      </c>
      <c r="D195">
        <v>25</v>
      </c>
      <c r="E195">
        <v>5</v>
      </c>
      <c r="F195" s="2">
        <v>10788.7</v>
      </c>
      <c r="G195">
        <f t="shared" si="8"/>
        <v>2.6785959999999998</v>
      </c>
      <c r="H195">
        <f t="shared" si="9"/>
        <v>-1.8606280000000002</v>
      </c>
    </row>
    <row r="196" spans="1:8" x14ac:dyDescent="0.25">
      <c r="A196" t="s">
        <v>262</v>
      </c>
      <c r="B196" s="2" t="s">
        <v>507</v>
      </c>
      <c r="C196" s="2">
        <v>3</v>
      </c>
      <c r="D196">
        <v>25</v>
      </c>
      <c r="E196">
        <v>5</v>
      </c>
      <c r="F196" s="2">
        <v>8094.5</v>
      </c>
      <c r="G196">
        <f t="shared" si="8"/>
        <v>2.46306</v>
      </c>
      <c r="H196">
        <f t="shared" si="9"/>
        <v>-2.0761639999999999</v>
      </c>
    </row>
    <row r="197" spans="1:8" x14ac:dyDescent="0.25">
      <c r="A197" t="s">
        <v>263</v>
      </c>
      <c r="B197" s="2" t="s">
        <v>507</v>
      </c>
      <c r="C197" s="2">
        <v>4</v>
      </c>
      <c r="D197">
        <v>25</v>
      </c>
      <c r="E197">
        <v>5</v>
      </c>
      <c r="F197" s="2">
        <v>19447.5</v>
      </c>
      <c r="G197">
        <f t="shared" si="8"/>
        <v>3.3712999999999997</v>
      </c>
      <c r="H197">
        <f t="shared" si="9"/>
        <v>-1.1679240000000002</v>
      </c>
    </row>
    <row r="198" spans="1:8" x14ac:dyDescent="0.25">
      <c r="A198" t="s">
        <v>264</v>
      </c>
      <c r="B198" s="2" t="s">
        <v>507</v>
      </c>
      <c r="C198" s="2">
        <v>5</v>
      </c>
      <c r="D198">
        <v>25</v>
      </c>
      <c r="E198">
        <v>5</v>
      </c>
      <c r="F198" s="2">
        <v>4629</v>
      </c>
      <c r="G198">
        <f t="shared" si="8"/>
        <v>2.1858200000000001</v>
      </c>
      <c r="H198">
        <f t="shared" si="9"/>
        <v>-2.3534039999999998</v>
      </c>
    </row>
    <row r="199" spans="1:8" x14ac:dyDescent="0.25">
      <c r="A199" t="s">
        <v>265</v>
      </c>
      <c r="B199" s="2" t="s">
        <v>507</v>
      </c>
      <c r="C199" s="2">
        <v>6</v>
      </c>
      <c r="D199">
        <v>25</v>
      </c>
      <c r="E199">
        <v>5</v>
      </c>
      <c r="F199" s="2">
        <v>0</v>
      </c>
      <c r="G199">
        <f t="shared" si="8"/>
        <v>1.8154999999999999</v>
      </c>
      <c r="H199">
        <f t="shared" si="9"/>
        <v>-2.7237239999999998</v>
      </c>
    </row>
    <row r="200" spans="1:8" x14ac:dyDescent="0.25">
      <c r="A200" t="s">
        <v>266</v>
      </c>
      <c r="B200" s="2" t="s">
        <v>507</v>
      </c>
      <c r="C200" s="2">
        <v>7</v>
      </c>
      <c r="D200">
        <v>25</v>
      </c>
      <c r="E200">
        <v>15</v>
      </c>
      <c r="F200" s="2">
        <v>8703.9</v>
      </c>
      <c r="G200">
        <f t="shared" si="8"/>
        <v>2.5118119999999999</v>
      </c>
      <c r="H200">
        <f t="shared" ref="H200:H205" si="10">G200-(U$2+R$137)</f>
        <v>-1.8746679999999998</v>
      </c>
    </row>
    <row r="201" spans="1:8" x14ac:dyDescent="0.25">
      <c r="A201" t="s">
        <v>267</v>
      </c>
      <c r="B201" s="2" t="s">
        <v>507</v>
      </c>
      <c r="C201" s="2">
        <v>8</v>
      </c>
      <c r="D201">
        <v>25</v>
      </c>
      <c r="E201">
        <v>15</v>
      </c>
      <c r="F201">
        <v>358240</v>
      </c>
      <c r="G201">
        <f t="shared" si="8"/>
        <v>30.474700000000002</v>
      </c>
      <c r="H201">
        <f t="shared" si="10"/>
        <v>26.088220000000003</v>
      </c>
    </row>
    <row r="202" spans="1:8" x14ac:dyDescent="0.25">
      <c r="A202" t="s">
        <v>268</v>
      </c>
      <c r="B202" s="2" t="s">
        <v>507</v>
      </c>
      <c r="C202" s="2">
        <v>9</v>
      </c>
      <c r="D202">
        <v>25</v>
      </c>
      <c r="E202">
        <v>15</v>
      </c>
      <c r="F202">
        <v>13631.1</v>
      </c>
      <c r="G202">
        <f t="shared" si="8"/>
        <v>2.9059879999999998</v>
      </c>
      <c r="H202">
        <f t="shared" si="10"/>
        <v>-1.4804919999999999</v>
      </c>
    </row>
    <row r="203" spans="1:8" x14ac:dyDescent="0.25">
      <c r="A203" t="s">
        <v>269</v>
      </c>
      <c r="B203" s="2" t="s">
        <v>507</v>
      </c>
      <c r="C203" s="2">
        <v>10</v>
      </c>
      <c r="D203">
        <v>25</v>
      </c>
      <c r="E203">
        <v>15</v>
      </c>
      <c r="F203">
        <v>288720.90000000002</v>
      </c>
      <c r="G203">
        <f t="shared" si="8"/>
        <v>24.913172000000003</v>
      </c>
      <c r="H203">
        <f t="shared" si="10"/>
        <v>20.526692000000004</v>
      </c>
    </row>
    <row r="204" spans="1:8" x14ac:dyDescent="0.25">
      <c r="A204" t="s">
        <v>270</v>
      </c>
      <c r="B204" s="2" t="s">
        <v>507</v>
      </c>
      <c r="C204" s="2">
        <v>11</v>
      </c>
      <c r="D204">
        <v>25</v>
      </c>
      <c r="E204">
        <v>15</v>
      </c>
      <c r="F204">
        <v>16547.8</v>
      </c>
      <c r="G204">
        <f t="shared" si="8"/>
        <v>3.1393240000000002</v>
      </c>
      <c r="H204">
        <f t="shared" si="10"/>
        <v>-1.2471559999999995</v>
      </c>
    </row>
    <row r="205" spans="1:8" x14ac:dyDescent="0.25">
      <c r="A205" t="s">
        <v>271</v>
      </c>
      <c r="B205" s="2" t="s">
        <v>507</v>
      </c>
      <c r="C205" s="2">
        <v>12</v>
      </c>
      <c r="D205">
        <v>25</v>
      </c>
      <c r="E205">
        <v>15</v>
      </c>
      <c r="F205">
        <v>1595.9</v>
      </c>
      <c r="G205">
        <f t="shared" si="8"/>
        <v>1.9431719999999999</v>
      </c>
      <c r="H205">
        <f t="shared" si="10"/>
        <v>-2.443308</v>
      </c>
    </row>
    <row r="206" spans="1:8" x14ac:dyDescent="0.25">
      <c r="A206" t="s">
        <v>272</v>
      </c>
      <c r="B206" s="2" t="s">
        <v>507</v>
      </c>
      <c r="C206" s="2">
        <v>13</v>
      </c>
      <c r="D206">
        <v>25</v>
      </c>
      <c r="E206">
        <v>25</v>
      </c>
      <c r="F206">
        <v>569046.1</v>
      </c>
      <c r="G206">
        <f t="shared" si="8"/>
        <v>47.339188</v>
      </c>
      <c r="H206">
        <f t="shared" ref="H206:H211" si="11">G206-(U$2+R$257)</f>
        <v>40.179084000000003</v>
      </c>
    </row>
    <row r="207" spans="1:8" x14ac:dyDescent="0.25">
      <c r="A207" t="s">
        <v>273</v>
      </c>
      <c r="B207" s="2" t="s">
        <v>507</v>
      </c>
      <c r="C207" s="2">
        <v>14</v>
      </c>
      <c r="D207">
        <v>25</v>
      </c>
      <c r="E207">
        <v>25</v>
      </c>
      <c r="F207">
        <v>25269.599999999999</v>
      </c>
      <c r="G207">
        <f t="shared" si="8"/>
        <v>3.8370680000000004</v>
      </c>
      <c r="H207">
        <f t="shared" si="11"/>
        <v>-3.3230359999999992</v>
      </c>
    </row>
    <row r="208" spans="1:8" x14ac:dyDescent="0.25">
      <c r="A208" t="s">
        <v>274</v>
      </c>
      <c r="B208" s="2" t="s">
        <v>507</v>
      </c>
      <c r="C208" s="2">
        <v>15</v>
      </c>
      <c r="D208">
        <v>25</v>
      </c>
      <c r="E208">
        <v>25</v>
      </c>
      <c r="F208">
        <v>108534.3</v>
      </c>
      <c r="G208">
        <f t="shared" si="8"/>
        <v>10.498244000000001</v>
      </c>
      <c r="H208">
        <f t="shared" si="11"/>
        <v>3.3381400000000019</v>
      </c>
    </row>
    <row r="209" spans="1:8" x14ac:dyDescent="0.25">
      <c r="A209" t="s">
        <v>275</v>
      </c>
      <c r="B209" s="2" t="s">
        <v>507</v>
      </c>
      <c r="C209" s="2">
        <v>16</v>
      </c>
      <c r="D209">
        <v>25</v>
      </c>
      <c r="E209">
        <v>25</v>
      </c>
      <c r="F209">
        <v>10754.5</v>
      </c>
      <c r="G209">
        <f t="shared" si="8"/>
        <v>2.6758600000000001</v>
      </c>
      <c r="H209">
        <f t="shared" si="11"/>
        <v>-4.4842439999999995</v>
      </c>
    </row>
    <row r="210" spans="1:8" x14ac:dyDescent="0.25">
      <c r="A210" t="s">
        <v>276</v>
      </c>
      <c r="B210" s="2" t="s">
        <v>507</v>
      </c>
      <c r="C210" s="2">
        <v>17</v>
      </c>
      <c r="D210">
        <v>25</v>
      </c>
      <c r="E210">
        <v>25</v>
      </c>
      <c r="F210">
        <v>5881.4</v>
      </c>
      <c r="G210">
        <f t="shared" si="8"/>
        <v>2.2860119999999999</v>
      </c>
      <c r="H210">
        <f t="shared" si="11"/>
        <v>-4.8740919999999992</v>
      </c>
    </row>
    <row r="211" spans="1:8" x14ac:dyDescent="0.25">
      <c r="A211" t="s">
        <v>277</v>
      </c>
      <c r="B211" s="2" t="s">
        <v>507</v>
      </c>
      <c r="C211" s="2">
        <v>18</v>
      </c>
      <c r="D211">
        <v>25</v>
      </c>
      <c r="E211">
        <v>25</v>
      </c>
      <c r="F211">
        <v>36266.199999999997</v>
      </c>
      <c r="G211">
        <f t="shared" si="8"/>
        <v>4.7167959999999995</v>
      </c>
      <c r="H211">
        <f t="shared" si="11"/>
        <v>-2.443308</v>
      </c>
    </row>
    <row r="212" spans="1:8" x14ac:dyDescent="0.25">
      <c r="A212" t="s">
        <v>278</v>
      </c>
      <c r="B212" t="s">
        <v>507</v>
      </c>
      <c r="C212">
        <v>19</v>
      </c>
      <c r="D212">
        <v>25</v>
      </c>
      <c r="E212">
        <v>35</v>
      </c>
      <c r="F212">
        <v>24222.1</v>
      </c>
      <c r="G212">
        <v>2.8040099999999999</v>
      </c>
      <c r="H212">
        <f t="shared" ref="H212:H217" si="12">G212-(U$2+R$389)</f>
        <v>-0.44434800000000019</v>
      </c>
    </row>
    <row r="213" spans="1:8" x14ac:dyDescent="0.25">
      <c r="A213" t="s">
        <v>279</v>
      </c>
      <c r="B213" t="s">
        <v>507</v>
      </c>
      <c r="C213">
        <v>20</v>
      </c>
      <c r="D213">
        <v>25</v>
      </c>
      <c r="E213">
        <v>35</v>
      </c>
      <c r="F213">
        <v>352792.6</v>
      </c>
      <c r="G213">
        <v>35.661059999999999</v>
      </c>
      <c r="H213">
        <f t="shared" si="12"/>
        <v>32.412701999999996</v>
      </c>
    </row>
    <row r="214" spans="1:8" x14ac:dyDescent="0.25">
      <c r="A214" t="s">
        <v>280</v>
      </c>
      <c r="B214" t="s">
        <v>507</v>
      </c>
      <c r="C214">
        <v>21</v>
      </c>
      <c r="D214">
        <v>25</v>
      </c>
      <c r="E214">
        <v>35</v>
      </c>
      <c r="F214">
        <v>37936</v>
      </c>
      <c r="G214">
        <v>4.1753999999999998</v>
      </c>
      <c r="H214">
        <f t="shared" si="12"/>
        <v>0.9270419999999997</v>
      </c>
    </row>
    <row r="215" spans="1:8" x14ac:dyDescent="0.25">
      <c r="A215" t="s">
        <v>281</v>
      </c>
      <c r="B215" t="s">
        <v>507</v>
      </c>
      <c r="C215">
        <v>22</v>
      </c>
      <c r="D215">
        <v>25</v>
      </c>
      <c r="E215">
        <v>35</v>
      </c>
      <c r="F215">
        <v>31111.8</v>
      </c>
      <c r="G215">
        <v>3.4929800000000002</v>
      </c>
      <c r="H215">
        <f t="shared" si="12"/>
        <v>0.24462200000000012</v>
      </c>
    </row>
    <row r="216" spans="1:8" x14ac:dyDescent="0.25">
      <c r="A216" t="s">
        <v>282</v>
      </c>
      <c r="B216" t="s">
        <v>507</v>
      </c>
      <c r="C216">
        <v>23</v>
      </c>
      <c r="D216">
        <v>25</v>
      </c>
      <c r="E216">
        <v>35</v>
      </c>
      <c r="F216">
        <v>11017.5</v>
      </c>
      <c r="G216">
        <v>1.4835499999999999</v>
      </c>
      <c r="H216">
        <f t="shared" si="12"/>
        <v>-1.7648080000000002</v>
      </c>
    </row>
    <row r="217" spans="1:8" x14ac:dyDescent="0.25">
      <c r="A217" t="s">
        <v>283</v>
      </c>
      <c r="B217" t="s">
        <v>507</v>
      </c>
      <c r="C217">
        <v>24</v>
      </c>
      <c r="D217">
        <v>25</v>
      </c>
      <c r="E217">
        <v>35</v>
      </c>
      <c r="F217">
        <v>4232.5</v>
      </c>
      <c r="G217">
        <v>0.80505000000000004</v>
      </c>
      <c r="H217">
        <f t="shared" si="12"/>
        <v>-2.443308</v>
      </c>
    </row>
    <row r="218" spans="1:8" x14ac:dyDescent="0.25">
      <c r="A218" t="s">
        <v>288</v>
      </c>
      <c r="B218" s="2" t="s">
        <v>507</v>
      </c>
      <c r="C218" s="2">
        <v>1</v>
      </c>
      <c r="D218">
        <v>50</v>
      </c>
      <c r="E218">
        <v>5</v>
      </c>
      <c r="F218" s="2">
        <v>13864.6</v>
      </c>
      <c r="G218">
        <f t="shared" ref="G218:G229" si="13" xml:space="preserve"> 0.00008*F218 + 1.8155</f>
        <v>2.924668</v>
      </c>
      <c r="H218">
        <f t="shared" ref="H218:H223" si="14">G218-(T$2+R$29)</f>
        <v>-1.6145559999999999</v>
      </c>
    </row>
    <row r="219" spans="1:8" x14ac:dyDescent="0.25">
      <c r="A219" t="s">
        <v>289</v>
      </c>
      <c r="B219" s="2" t="s">
        <v>507</v>
      </c>
      <c r="C219" s="2">
        <v>2</v>
      </c>
      <c r="D219">
        <v>50</v>
      </c>
      <c r="E219">
        <v>5</v>
      </c>
      <c r="F219" s="2">
        <v>9517.6</v>
      </c>
      <c r="G219">
        <f t="shared" si="13"/>
        <v>2.576908</v>
      </c>
      <c r="H219">
        <f t="shared" si="14"/>
        <v>-1.9623159999999999</v>
      </c>
    </row>
    <row r="220" spans="1:8" x14ac:dyDescent="0.25">
      <c r="A220" t="s">
        <v>290</v>
      </c>
      <c r="B220" s="2" t="s">
        <v>507</v>
      </c>
      <c r="C220" s="2">
        <v>3</v>
      </c>
      <c r="D220">
        <v>50</v>
      </c>
      <c r="E220">
        <v>5</v>
      </c>
      <c r="F220" s="2">
        <v>9652.7999999999993</v>
      </c>
      <c r="G220">
        <f t="shared" si="13"/>
        <v>2.5877239999999997</v>
      </c>
      <c r="H220">
        <f t="shared" si="14"/>
        <v>-1.9515000000000002</v>
      </c>
    </row>
    <row r="221" spans="1:8" x14ac:dyDescent="0.25">
      <c r="A221" t="s">
        <v>291</v>
      </c>
      <c r="B221" s="2" t="s">
        <v>507</v>
      </c>
      <c r="C221" s="2">
        <v>4</v>
      </c>
      <c r="D221">
        <v>50</v>
      </c>
      <c r="E221">
        <v>5</v>
      </c>
      <c r="F221" s="2">
        <v>15645.1</v>
      </c>
      <c r="G221">
        <f t="shared" si="13"/>
        <v>3.0671080000000002</v>
      </c>
      <c r="H221">
        <f t="shared" si="14"/>
        <v>-1.4721159999999998</v>
      </c>
    </row>
    <row r="222" spans="1:8" x14ac:dyDescent="0.25">
      <c r="A222" t="s">
        <v>292</v>
      </c>
      <c r="B222" s="2" t="s">
        <v>507</v>
      </c>
      <c r="C222" s="2">
        <v>5</v>
      </c>
      <c r="D222">
        <v>50</v>
      </c>
      <c r="E222">
        <v>5</v>
      </c>
      <c r="F222" s="2">
        <v>0</v>
      </c>
      <c r="G222">
        <f t="shared" si="13"/>
        <v>1.8154999999999999</v>
      </c>
      <c r="H222">
        <f t="shared" si="14"/>
        <v>-2.7237239999999998</v>
      </c>
    </row>
    <row r="223" spans="1:8" x14ac:dyDescent="0.25">
      <c r="A223" t="s">
        <v>293</v>
      </c>
      <c r="B223" s="2" t="s">
        <v>507</v>
      </c>
      <c r="C223" s="2">
        <v>6</v>
      </c>
      <c r="D223">
        <v>50</v>
      </c>
      <c r="E223">
        <v>5</v>
      </c>
      <c r="F223" s="2">
        <v>0</v>
      </c>
      <c r="G223">
        <f t="shared" si="13"/>
        <v>1.8154999999999999</v>
      </c>
      <c r="H223">
        <f t="shared" si="14"/>
        <v>-2.7237239999999998</v>
      </c>
    </row>
    <row r="224" spans="1:8" x14ac:dyDescent="0.25">
      <c r="A224" t="s">
        <v>294</v>
      </c>
      <c r="B224" s="2" t="s">
        <v>507</v>
      </c>
      <c r="C224" s="2">
        <v>7</v>
      </c>
      <c r="D224">
        <v>50</v>
      </c>
      <c r="E224">
        <v>15</v>
      </c>
      <c r="F224">
        <v>15890.7</v>
      </c>
      <c r="G224">
        <f t="shared" si="13"/>
        <v>3.0867560000000003</v>
      </c>
      <c r="H224">
        <f t="shared" ref="H224:H229" si="15">G224-(U$2+R$138)</f>
        <v>-1.2712839999999996</v>
      </c>
    </row>
    <row r="225" spans="1:8" x14ac:dyDescent="0.25">
      <c r="A225" t="s">
        <v>295</v>
      </c>
      <c r="B225" s="2" t="s">
        <v>507</v>
      </c>
      <c r="C225" s="2">
        <v>8</v>
      </c>
      <c r="D225">
        <v>50</v>
      </c>
      <c r="E225">
        <v>15</v>
      </c>
      <c r="F225">
        <v>361838.8</v>
      </c>
      <c r="G225">
        <f t="shared" si="13"/>
        <v>30.762604000000003</v>
      </c>
      <c r="H225">
        <f t="shared" si="15"/>
        <v>26.404564000000004</v>
      </c>
    </row>
    <row r="226" spans="1:8" x14ac:dyDescent="0.25">
      <c r="A226" t="s">
        <v>296</v>
      </c>
      <c r="B226" s="2" t="s">
        <v>507</v>
      </c>
      <c r="C226" s="2">
        <v>9</v>
      </c>
      <c r="D226">
        <v>50</v>
      </c>
      <c r="E226">
        <v>15</v>
      </c>
      <c r="F226">
        <v>123909.9</v>
      </c>
      <c r="G226">
        <f t="shared" si="13"/>
        <v>11.728292</v>
      </c>
      <c r="H226">
        <f t="shared" si="15"/>
        <v>7.3702519999999998</v>
      </c>
    </row>
    <row r="227" spans="1:8" x14ac:dyDescent="0.25">
      <c r="A227" t="s">
        <v>297</v>
      </c>
      <c r="B227" s="2" t="s">
        <v>507</v>
      </c>
      <c r="C227" s="2">
        <v>10</v>
      </c>
      <c r="D227">
        <v>50</v>
      </c>
      <c r="E227">
        <v>15</v>
      </c>
      <c r="F227">
        <v>21236.6</v>
      </c>
      <c r="G227">
        <f t="shared" si="13"/>
        <v>3.5144279999999997</v>
      </c>
      <c r="H227">
        <f t="shared" si="15"/>
        <v>-0.84361200000000025</v>
      </c>
    </row>
    <row r="228" spans="1:8" x14ac:dyDescent="0.25">
      <c r="A228" t="s">
        <v>298</v>
      </c>
      <c r="B228" s="2" t="s">
        <v>507</v>
      </c>
      <c r="C228" s="2">
        <v>11</v>
      </c>
      <c r="D228">
        <v>50</v>
      </c>
      <c r="E228">
        <v>15</v>
      </c>
      <c r="F228">
        <v>54073.7</v>
      </c>
      <c r="G228">
        <f t="shared" si="13"/>
        <v>6.1413960000000003</v>
      </c>
      <c r="H228">
        <f t="shared" si="15"/>
        <v>1.7833560000000004</v>
      </c>
    </row>
    <row r="229" spans="1:8" x14ac:dyDescent="0.25">
      <c r="A229" t="s">
        <v>299</v>
      </c>
      <c r="B229" s="2" t="s">
        <v>507</v>
      </c>
      <c r="C229" s="2">
        <v>12</v>
      </c>
      <c r="D229">
        <v>50</v>
      </c>
      <c r="E229">
        <v>15</v>
      </c>
      <c r="F229">
        <v>1240.4000000000001</v>
      </c>
      <c r="G229">
        <f t="shared" si="13"/>
        <v>1.9147319999999999</v>
      </c>
      <c r="H229">
        <f t="shared" si="15"/>
        <v>-2.443308</v>
      </c>
    </row>
    <row r="230" spans="1:8" x14ac:dyDescent="0.25">
      <c r="A230" t="s">
        <v>300</v>
      </c>
      <c r="B230" t="s">
        <v>507</v>
      </c>
      <c r="C230">
        <v>13</v>
      </c>
      <c r="D230">
        <v>50</v>
      </c>
      <c r="E230">
        <v>25</v>
      </c>
      <c r="F230">
        <v>25876</v>
      </c>
      <c r="G230">
        <v>2.9694000000000003</v>
      </c>
      <c r="H230">
        <f t="shared" ref="H230:H235" si="16">G230-(U$2+R$258)</f>
        <v>-7.392799999999955E-2</v>
      </c>
    </row>
    <row r="231" spans="1:8" x14ac:dyDescent="0.25">
      <c r="A231" t="s">
        <v>301</v>
      </c>
      <c r="B231" t="s">
        <v>507</v>
      </c>
      <c r="C231">
        <v>14</v>
      </c>
      <c r="D231">
        <v>50</v>
      </c>
      <c r="E231">
        <v>25</v>
      </c>
      <c r="F231">
        <v>19526.7</v>
      </c>
      <c r="G231">
        <v>2.33447</v>
      </c>
      <c r="H231">
        <f t="shared" si="16"/>
        <v>-0.70885799999999977</v>
      </c>
    </row>
    <row r="232" spans="1:8" x14ac:dyDescent="0.25">
      <c r="A232" t="s">
        <v>302</v>
      </c>
      <c r="B232" t="s">
        <v>507</v>
      </c>
      <c r="C232">
        <v>15</v>
      </c>
      <c r="D232">
        <v>50</v>
      </c>
      <c r="E232">
        <v>25</v>
      </c>
      <c r="F232">
        <v>14263.2</v>
      </c>
      <c r="G232">
        <v>1.8081199999999999</v>
      </c>
      <c r="H232">
        <f t="shared" si="16"/>
        <v>-1.2352079999999999</v>
      </c>
    </row>
    <row r="233" spans="1:8" x14ac:dyDescent="0.25">
      <c r="A233" t="s">
        <v>303</v>
      </c>
      <c r="B233" t="s">
        <v>507</v>
      </c>
      <c r="C233">
        <v>16</v>
      </c>
      <c r="D233">
        <v>50</v>
      </c>
      <c r="E233">
        <v>25</v>
      </c>
      <c r="F233">
        <v>64431.7</v>
      </c>
      <c r="G233">
        <v>6.8249700000000004</v>
      </c>
      <c r="H233">
        <f t="shared" si="16"/>
        <v>3.7816420000000006</v>
      </c>
    </row>
    <row r="234" spans="1:8" x14ac:dyDescent="0.25">
      <c r="A234" t="s">
        <v>304</v>
      </c>
      <c r="B234" t="s">
        <v>507</v>
      </c>
      <c r="C234">
        <v>17</v>
      </c>
      <c r="D234">
        <v>50</v>
      </c>
      <c r="E234">
        <v>25</v>
      </c>
      <c r="F234">
        <v>24124.799999999999</v>
      </c>
      <c r="G234">
        <v>2.7942800000000001</v>
      </c>
      <c r="H234">
        <f t="shared" si="16"/>
        <v>-0.24904799999999971</v>
      </c>
    </row>
    <row r="235" spans="1:8" x14ac:dyDescent="0.25">
      <c r="A235" t="s">
        <v>305</v>
      </c>
      <c r="B235" t="s">
        <v>507</v>
      </c>
      <c r="C235">
        <v>18</v>
      </c>
      <c r="D235">
        <v>50</v>
      </c>
      <c r="E235">
        <v>25</v>
      </c>
      <c r="F235">
        <v>2182.1999999999998</v>
      </c>
      <c r="G235">
        <v>0.60002</v>
      </c>
      <c r="H235">
        <f t="shared" si="16"/>
        <v>-2.443308</v>
      </c>
    </row>
    <row r="236" spans="1:8" x14ac:dyDescent="0.25">
      <c r="A236" t="s">
        <v>306</v>
      </c>
      <c r="B236" t="s">
        <v>507</v>
      </c>
      <c r="C236">
        <v>19</v>
      </c>
      <c r="D236">
        <v>50</v>
      </c>
      <c r="E236">
        <v>35</v>
      </c>
      <c r="F236">
        <v>0</v>
      </c>
      <c r="G236">
        <v>0.38179999999999997</v>
      </c>
      <c r="H236">
        <f t="shared" ref="H236:H241" si="17">G236-(U$2+R$390)</f>
        <v>-2.7778779999999998</v>
      </c>
    </row>
    <row r="237" spans="1:8" x14ac:dyDescent="0.25">
      <c r="A237" t="s">
        <v>307</v>
      </c>
      <c r="B237" t="s">
        <v>507</v>
      </c>
      <c r="C237">
        <v>20</v>
      </c>
      <c r="D237">
        <v>50</v>
      </c>
      <c r="E237">
        <v>35</v>
      </c>
      <c r="F237">
        <v>25647.5</v>
      </c>
      <c r="G237">
        <v>2.9465500000000002</v>
      </c>
      <c r="H237">
        <f t="shared" si="17"/>
        <v>-0.21312799999999976</v>
      </c>
    </row>
    <row r="238" spans="1:8" x14ac:dyDescent="0.25">
      <c r="A238" t="s">
        <v>308</v>
      </c>
      <c r="B238" t="s">
        <v>507</v>
      </c>
      <c r="C238">
        <v>21</v>
      </c>
      <c r="D238">
        <v>50</v>
      </c>
      <c r="E238">
        <v>35</v>
      </c>
      <c r="F238">
        <v>15008.2</v>
      </c>
      <c r="G238">
        <v>1.88262</v>
      </c>
      <c r="H238">
        <f t="shared" si="17"/>
        <v>-1.277058</v>
      </c>
    </row>
    <row r="239" spans="1:8" x14ac:dyDescent="0.25">
      <c r="A239" t="s">
        <v>309</v>
      </c>
      <c r="B239" t="s">
        <v>507</v>
      </c>
      <c r="C239">
        <v>22</v>
      </c>
      <c r="D239">
        <v>50</v>
      </c>
      <c r="E239">
        <v>35</v>
      </c>
      <c r="F239">
        <v>157364</v>
      </c>
      <c r="G239">
        <v>16.118200000000002</v>
      </c>
      <c r="H239">
        <f t="shared" si="17"/>
        <v>12.958522000000002</v>
      </c>
    </row>
    <row r="240" spans="1:8" x14ac:dyDescent="0.25">
      <c r="A240" t="s">
        <v>310</v>
      </c>
      <c r="B240" t="s">
        <v>507</v>
      </c>
      <c r="C240">
        <v>23</v>
      </c>
      <c r="D240">
        <v>50</v>
      </c>
      <c r="E240">
        <v>35</v>
      </c>
      <c r="F240">
        <v>7057.4</v>
      </c>
      <c r="G240">
        <v>1.08754</v>
      </c>
      <c r="H240">
        <f t="shared" si="17"/>
        <v>-2.0721379999999998</v>
      </c>
    </row>
    <row r="241" spans="1:8" x14ac:dyDescent="0.25">
      <c r="A241" t="s">
        <v>311</v>
      </c>
      <c r="B241" t="s">
        <v>507</v>
      </c>
      <c r="C241">
        <v>24</v>
      </c>
      <c r="D241">
        <v>50</v>
      </c>
      <c r="E241">
        <v>35</v>
      </c>
      <c r="F241">
        <v>3345.7</v>
      </c>
      <c r="G241">
        <v>0.71636999999999995</v>
      </c>
      <c r="H241">
        <f t="shared" si="17"/>
        <v>-2.443308</v>
      </c>
    </row>
    <row r="242" spans="1:8" x14ac:dyDescent="0.25">
      <c r="A242" t="s">
        <v>208</v>
      </c>
      <c r="B242" s="2" t="s">
        <v>507</v>
      </c>
      <c r="C242" s="2">
        <v>1</v>
      </c>
      <c r="D242">
        <v>100</v>
      </c>
      <c r="E242">
        <v>5</v>
      </c>
      <c r="F242" s="2">
        <v>26199.9</v>
      </c>
      <c r="G242">
        <f t="shared" ref="G242:G253" si="18" xml:space="preserve"> 0.00008*F242 + 1.8155</f>
        <v>3.911492</v>
      </c>
      <c r="H242">
        <f t="shared" ref="H242:H247" si="19">G242-(T$2+R$31)</f>
        <v>-4.8865080000000001</v>
      </c>
    </row>
    <row r="243" spans="1:8" x14ac:dyDescent="0.25">
      <c r="A243" t="s">
        <v>209</v>
      </c>
      <c r="B243" s="2" t="s">
        <v>507</v>
      </c>
      <c r="C243" s="2">
        <v>2</v>
      </c>
      <c r="D243">
        <v>100</v>
      </c>
      <c r="E243">
        <v>5</v>
      </c>
      <c r="F243" s="2">
        <v>9648.6</v>
      </c>
      <c r="G243">
        <f t="shared" si="18"/>
        <v>2.5873879999999998</v>
      </c>
      <c r="H243">
        <f t="shared" si="19"/>
        <v>-6.2106120000000002</v>
      </c>
    </row>
    <row r="244" spans="1:8" x14ac:dyDescent="0.25">
      <c r="A244" t="s">
        <v>210</v>
      </c>
      <c r="B244" s="2" t="s">
        <v>507</v>
      </c>
      <c r="C244" s="2">
        <v>3</v>
      </c>
      <c r="D244">
        <v>100</v>
      </c>
      <c r="E244">
        <v>5</v>
      </c>
      <c r="F244">
        <v>5834.2</v>
      </c>
      <c r="G244">
        <f t="shared" si="18"/>
        <v>2.2822360000000002</v>
      </c>
      <c r="H244">
        <f t="shared" si="19"/>
        <v>-6.5157639999999999</v>
      </c>
    </row>
    <row r="245" spans="1:8" x14ac:dyDescent="0.25">
      <c r="A245" t="s">
        <v>211</v>
      </c>
      <c r="B245" s="2" t="s">
        <v>507</v>
      </c>
      <c r="C245" s="2">
        <v>4</v>
      </c>
      <c r="D245">
        <v>100</v>
      </c>
      <c r="E245">
        <v>5</v>
      </c>
      <c r="F245">
        <v>22151.9</v>
      </c>
      <c r="G245">
        <f t="shared" si="18"/>
        <v>3.5876520000000003</v>
      </c>
      <c r="H245">
        <f t="shared" si="19"/>
        <v>-5.2103479999999998</v>
      </c>
    </row>
    <row r="246" spans="1:8" x14ac:dyDescent="0.25">
      <c r="A246" t="s">
        <v>212</v>
      </c>
      <c r="B246" s="2" t="s">
        <v>507</v>
      </c>
      <c r="C246" s="2">
        <v>5</v>
      </c>
      <c r="D246">
        <v>100</v>
      </c>
      <c r="E246">
        <v>5</v>
      </c>
      <c r="F246">
        <v>8549.2000000000007</v>
      </c>
      <c r="G246">
        <f t="shared" si="18"/>
        <v>2.4994360000000002</v>
      </c>
      <c r="H246">
        <f t="shared" si="19"/>
        <v>-6.2985639999999998</v>
      </c>
    </row>
    <row r="247" spans="1:8" x14ac:dyDescent="0.25">
      <c r="A247" t="s">
        <v>213</v>
      </c>
      <c r="B247" s="2" t="s">
        <v>507</v>
      </c>
      <c r="C247" s="2">
        <v>6</v>
      </c>
      <c r="D247">
        <v>100</v>
      </c>
      <c r="E247">
        <v>5</v>
      </c>
      <c r="F247">
        <v>53234.7</v>
      </c>
      <c r="G247">
        <f t="shared" si="18"/>
        <v>6.0742760000000002</v>
      </c>
      <c r="H247">
        <f t="shared" si="19"/>
        <v>-2.7237239999999998</v>
      </c>
    </row>
    <row r="248" spans="1:8" x14ac:dyDescent="0.25">
      <c r="A248" t="s">
        <v>218</v>
      </c>
      <c r="B248" s="2" t="s">
        <v>507</v>
      </c>
      <c r="C248" s="2">
        <v>7</v>
      </c>
      <c r="D248">
        <v>100</v>
      </c>
      <c r="E248">
        <v>15</v>
      </c>
      <c r="F248">
        <v>3151.5</v>
      </c>
      <c r="G248">
        <f t="shared" si="18"/>
        <v>2.0676199999999998</v>
      </c>
      <c r="H248">
        <f t="shared" ref="H248:H253" si="20">G248-(U$2+R$139)</f>
        <v>-2.3400999999999996</v>
      </c>
    </row>
    <row r="249" spans="1:8" x14ac:dyDescent="0.25">
      <c r="A249" t="s">
        <v>219</v>
      </c>
      <c r="B249" s="2" t="s">
        <v>507</v>
      </c>
      <c r="C249" s="2">
        <v>8</v>
      </c>
      <c r="D249">
        <v>100</v>
      </c>
      <c r="E249">
        <v>15</v>
      </c>
      <c r="F249">
        <v>111689.7</v>
      </c>
      <c r="G249">
        <f t="shared" si="18"/>
        <v>10.750676</v>
      </c>
      <c r="H249">
        <f t="shared" si="20"/>
        <v>6.3429560000000009</v>
      </c>
    </row>
    <row r="250" spans="1:8" x14ac:dyDescent="0.25">
      <c r="A250" t="s">
        <v>220</v>
      </c>
      <c r="B250" s="2" t="s">
        <v>507</v>
      </c>
      <c r="C250" s="2">
        <v>9</v>
      </c>
      <c r="D250">
        <v>100</v>
      </c>
      <c r="E250">
        <v>15</v>
      </c>
      <c r="F250">
        <v>6641.6</v>
      </c>
      <c r="G250">
        <f t="shared" si="18"/>
        <v>2.3468279999999999</v>
      </c>
      <c r="H250">
        <f t="shared" si="20"/>
        <v>-2.0608919999999995</v>
      </c>
    </row>
    <row r="251" spans="1:8" x14ac:dyDescent="0.25">
      <c r="A251" t="s">
        <v>221</v>
      </c>
      <c r="B251" s="2" t="s">
        <v>507</v>
      </c>
      <c r="C251" s="2">
        <v>10</v>
      </c>
      <c r="D251">
        <v>100</v>
      </c>
      <c r="E251">
        <v>15</v>
      </c>
      <c r="F251">
        <v>406553.59999999998</v>
      </c>
      <c r="G251">
        <f t="shared" si="18"/>
        <v>34.339787999999999</v>
      </c>
      <c r="H251">
        <f t="shared" si="20"/>
        <v>29.932068000000001</v>
      </c>
    </row>
    <row r="252" spans="1:8" x14ac:dyDescent="0.25">
      <c r="A252" t="s">
        <v>222</v>
      </c>
      <c r="B252" s="2" t="s">
        <v>507</v>
      </c>
      <c r="C252" s="2">
        <v>11</v>
      </c>
      <c r="D252">
        <v>100</v>
      </c>
      <c r="E252">
        <v>15</v>
      </c>
      <c r="F252">
        <v>93891</v>
      </c>
      <c r="G252">
        <f t="shared" si="18"/>
        <v>9.3267799999999994</v>
      </c>
      <c r="H252">
        <f t="shared" si="20"/>
        <v>4.91906</v>
      </c>
    </row>
    <row r="253" spans="1:8" x14ac:dyDescent="0.25">
      <c r="A253" t="s">
        <v>223</v>
      </c>
      <c r="B253" s="2" t="s">
        <v>507</v>
      </c>
      <c r="C253" s="2">
        <v>12</v>
      </c>
      <c r="D253">
        <v>100</v>
      </c>
      <c r="E253">
        <v>15</v>
      </c>
      <c r="F253">
        <v>1861.4</v>
      </c>
      <c r="G253">
        <f t="shared" si="18"/>
        <v>1.9644119999999998</v>
      </c>
      <c r="H253">
        <f t="shared" si="20"/>
        <v>-2.4433079999999996</v>
      </c>
    </row>
    <row r="254" spans="1:8" x14ac:dyDescent="0.25">
      <c r="A254" t="s">
        <v>224</v>
      </c>
      <c r="B254" t="s">
        <v>507</v>
      </c>
      <c r="C254">
        <v>13</v>
      </c>
      <c r="D254">
        <v>100</v>
      </c>
      <c r="E254">
        <v>25</v>
      </c>
      <c r="F254">
        <v>16830.7</v>
      </c>
      <c r="G254">
        <v>2.06487</v>
      </c>
      <c r="H254">
        <f t="shared" ref="H254:H259" si="21">G254-(U$2+R$259)</f>
        <v>-0.91376800000000014</v>
      </c>
    </row>
    <row r="255" spans="1:8" x14ac:dyDescent="0.25">
      <c r="A255" t="s">
        <v>225</v>
      </c>
      <c r="B255" t="s">
        <v>507</v>
      </c>
      <c r="C255">
        <v>14</v>
      </c>
      <c r="D255">
        <v>100</v>
      </c>
      <c r="E255">
        <v>25</v>
      </c>
      <c r="F255">
        <v>13570.6</v>
      </c>
      <c r="G255">
        <v>1.7388600000000001</v>
      </c>
      <c r="H255">
        <f t="shared" si="21"/>
        <v>-1.239778</v>
      </c>
    </row>
    <row r="256" spans="1:8" x14ac:dyDescent="0.25">
      <c r="A256" t="s">
        <v>226</v>
      </c>
      <c r="B256" t="s">
        <v>507</v>
      </c>
      <c r="C256">
        <v>15</v>
      </c>
      <c r="D256">
        <v>100</v>
      </c>
      <c r="E256">
        <v>25</v>
      </c>
      <c r="F256">
        <v>13395.1</v>
      </c>
      <c r="G256">
        <v>1.7213100000000001</v>
      </c>
      <c r="H256">
        <f t="shared" si="21"/>
        <v>-1.257328</v>
      </c>
    </row>
    <row r="257" spans="1:18" x14ac:dyDescent="0.25">
      <c r="A257" t="s">
        <v>227</v>
      </c>
      <c r="B257" t="s">
        <v>507</v>
      </c>
      <c r="C257">
        <v>16</v>
      </c>
      <c r="D257">
        <v>100</v>
      </c>
      <c r="E257">
        <v>25</v>
      </c>
      <c r="F257">
        <v>392541.2</v>
      </c>
      <c r="G257">
        <v>39.635919999999999</v>
      </c>
      <c r="H257">
        <f t="shared" si="21"/>
        <v>36.657281999999995</v>
      </c>
      <c r="K257" t="s">
        <v>213</v>
      </c>
      <c r="L257" t="s">
        <v>507</v>
      </c>
      <c r="M257">
        <v>18</v>
      </c>
      <c r="N257">
        <v>25</v>
      </c>
      <c r="O257">
        <v>25</v>
      </c>
      <c r="P257">
        <v>36266.199999999997</v>
      </c>
      <c r="R257">
        <v>4.7167959999999995</v>
      </c>
    </row>
    <row r="258" spans="1:18" x14ac:dyDescent="0.25">
      <c r="A258" t="s">
        <v>228</v>
      </c>
      <c r="B258" t="s">
        <v>507</v>
      </c>
      <c r="C258">
        <v>17</v>
      </c>
      <c r="D258">
        <v>100</v>
      </c>
      <c r="E258">
        <v>25</v>
      </c>
      <c r="F258">
        <v>20829.400000000001</v>
      </c>
      <c r="G258">
        <v>2.4647400000000004</v>
      </c>
      <c r="H258">
        <f t="shared" si="21"/>
        <v>-0.51389799999999974</v>
      </c>
      <c r="K258" t="s">
        <v>223</v>
      </c>
      <c r="L258" t="s">
        <v>507</v>
      </c>
      <c r="M258">
        <v>18</v>
      </c>
      <c r="N258">
        <v>50</v>
      </c>
      <c r="O258">
        <v>25</v>
      </c>
      <c r="P258">
        <v>2182.1999999999998</v>
      </c>
      <c r="R258">
        <v>0.60002</v>
      </c>
    </row>
    <row r="259" spans="1:18" x14ac:dyDescent="0.25">
      <c r="A259" t="s">
        <v>229</v>
      </c>
      <c r="B259" t="s">
        <v>507</v>
      </c>
      <c r="C259">
        <v>18</v>
      </c>
      <c r="D259">
        <v>100</v>
      </c>
      <c r="E259">
        <v>25</v>
      </c>
      <c r="F259">
        <v>1535.3</v>
      </c>
      <c r="G259">
        <v>0.53532999999999997</v>
      </c>
      <c r="H259">
        <f t="shared" si="21"/>
        <v>-2.443308</v>
      </c>
      <c r="K259" t="s">
        <v>229</v>
      </c>
      <c r="L259" t="s">
        <v>507</v>
      </c>
      <c r="M259">
        <v>18</v>
      </c>
      <c r="N259">
        <v>100</v>
      </c>
      <c r="O259">
        <v>25</v>
      </c>
      <c r="P259">
        <v>1535.3</v>
      </c>
      <c r="R259">
        <v>0.53532999999999997</v>
      </c>
    </row>
    <row r="260" spans="1:18" x14ac:dyDescent="0.25">
      <c r="A260" t="s">
        <v>230</v>
      </c>
      <c r="B260" t="s">
        <v>507</v>
      </c>
      <c r="C260">
        <v>19</v>
      </c>
      <c r="D260">
        <v>100</v>
      </c>
      <c r="E260">
        <v>35</v>
      </c>
      <c r="F260">
        <v>14649.8</v>
      </c>
      <c r="G260">
        <v>1.8467799999999999</v>
      </c>
      <c r="H260">
        <f t="shared" ref="H260:H265" si="22">G260-(U$2+R$391)</f>
        <v>-1.8957980000000001</v>
      </c>
      <c r="K260" t="s">
        <v>235</v>
      </c>
      <c r="L260" t="s">
        <v>507</v>
      </c>
      <c r="M260">
        <v>18</v>
      </c>
      <c r="N260">
        <v>150</v>
      </c>
      <c r="O260">
        <v>25</v>
      </c>
      <c r="P260">
        <v>85971.199999999997</v>
      </c>
      <c r="R260">
        <v>8.9789200000000005</v>
      </c>
    </row>
    <row r="261" spans="1:18" x14ac:dyDescent="0.25">
      <c r="A261" t="s">
        <v>231</v>
      </c>
      <c r="B261" t="s">
        <v>507</v>
      </c>
      <c r="C261">
        <v>20</v>
      </c>
      <c r="D261">
        <v>100</v>
      </c>
      <c r="E261">
        <v>35</v>
      </c>
      <c r="F261">
        <v>19373.5</v>
      </c>
      <c r="G261">
        <v>2.31915</v>
      </c>
      <c r="H261">
        <f t="shared" si="22"/>
        <v>-1.4234279999999999</v>
      </c>
      <c r="K261" t="s">
        <v>317</v>
      </c>
      <c r="L261" t="s">
        <v>505</v>
      </c>
      <c r="M261">
        <v>18</v>
      </c>
      <c r="N261">
        <v>25</v>
      </c>
      <c r="O261">
        <v>25</v>
      </c>
      <c r="P261">
        <v>5276.3</v>
      </c>
      <c r="R261">
        <v>0.90942999999999996</v>
      </c>
    </row>
    <row r="262" spans="1:18" x14ac:dyDescent="0.25">
      <c r="A262" t="s">
        <v>232</v>
      </c>
      <c r="B262" t="s">
        <v>507</v>
      </c>
      <c r="C262">
        <v>21</v>
      </c>
      <c r="D262">
        <v>100</v>
      </c>
      <c r="E262">
        <v>35</v>
      </c>
      <c r="F262">
        <v>80548</v>
      </c>
      <c r="G262">
        <v>8.4366000000000003</v>
      </c>
      <c r="H262">
        <f t="shared" si="22"/>
        <v>4.6940220000000004</v>
      </c>
      <c r="K262" t="s">
        <v>323</v>
      </c>
      <c r="L262" t="s">
        <v>505</v>
      </c>
      <c r="M262">
        <v>18</v>
      </c>
      <c r="N262">
        <v>50</v>
      </c>
      <c r="O262">
        <v>25</v>
      </c>
      <c r="P262">
        <v>3689.9</v>
      </c>
      <c r="R262">
        <v>0.75079000000000007</v>
      </c>
    </row>
    <row r="263" spans="1:18" x14ac:dyDescent="0.25">
      <c r="A263" t="s">
        <v>233</v>
      </c>
      <c r="B263" t="s">
        <v>507</v>
      </c>
      <c r="C263">
        <v>22</v>
      </c>
      <c r="D263">
        <v>100</v>
      </c>
      <c r="E263">
        <v>35</v>
      </c>
      <c r="F263">
        <v>17714.8</v>
      </c>
      <c r="G263">
        <v>2.1532800000000001</v>
      </c>
      <c r="H263">
        <f t="shared" si="22"/>
        <v>-1.5892979999999999</v>
      </c>
      <c r="K263" t="s">
        <v>335</v>
      </c>
      <c r="L263" t="s">
        <v>505</v>
      </c>
      <c r="M263">
        <v>18</v>
      </c>
      <c r="N263">
        <v>150</v>
      </c>
      <c r="O263">
        <v>25</v>
      </c>
      <c r="P263">
        <v>4122</v>
      </c>
      <c r="R263">
        <v>0.79400000000000004</v>
      </c>
    </row>
    <row r="264" spans="1:18" x14ac:dyDescent="0.25">
      <c r="A264" t="s">
        <v>234</v>
      </c>
      <c r="B264" t="s">
        <v>507</v>
      </c>
      <c r="C264">
        <v>23</v>
      </c>
      <c r="D264">
        <v>100</v>
      </c>
      <c r="E264">
        <v>35</v>
      </c>
      <c r="F264">
        <v>32421.200000000001</v>
      </c>
      <c r="G264">
        <v>3.6239200000000005</v>
      </c>
      <c r="H264">
        <f t="shared" si="22"/>
        <v>-0.11865799999999949</v>
      </c>
      <c r="K264" t="s">
        <v>365</v>
      </c>
      <c r="L264" t="s">
        <v>504</v>
      </c>
      <c r="M264">
        <v>18</v>
      </c>
      <c r="N264">
        <v>25</v>
      </c>
      <c r="O264">
        <v>25</v>
      </c>
      <c r="P264">
        <v>2905.3</v>
      </c>
      <c r="R264">
        <v>0.67232999999999998</v>
      </c>
    </row>
    <row r="265" spans="1:18" x14ac:dyDescent="0.25">
      <c r="A265" t="s">
        <v>235</v>
      </c>
      <c r="B265" t="s">
        <v>507</v>
      </c>
      <c r="C265">
        <v>24</v>
      </c>
      <c r="D265">
        <v>100</v>
      </c>
      <c r="E265">
        <v>35</v>
      </c>
      <c r="F265">
        <v>9174.7000000000007</v>
      </c>
      <c r="G265">
        <v>1.2992700000000001</v>
      </c>
      <c r="H265">
        <f t="shared" si="22"/>
        <v>-2.443308</v>
      </c>
      <c r="K265" t="s">
        <v>371</v>
      </c>
      <c r="L265" t="s">
        <v>504</v>
      </c>
      <c r="M265">
        <v>18</v>
      </c>
      <c r="N265">
        <v>50</v>
      </c>
      <c r="O265">
        <v>25</v>
      </c>
      <c r="P265">
        <v>16625.099999999999</v>
      </c>
      <c r="R265">
        <v>2.0443099999999998</v>
      </c>
    </row>
    <row r="266" spans="1:18" x14ac:dyDescent="0.25">
      <c r="A266" t="s">
        <v>312</v>
      </c>
      <c r="B266" s="2" t="s">
        <v>507</v>
      </c>
      <c r="C266" s="2">
        <v>1</v>
      </c>
      <c r="D266">
        <v>150</v>
      </c>
      <c r="E266">
        <v>5</v>
      </c>
      <c r="F266">
        <v>1107.5999999999999</v>
      </c>
      <c r="G266">
        <f t="shared" ref="G266:G277" si="23" xml:space="preserve"> 0.00008*F266 + 1.8155</f>
        <v>1.9041079999999999</v>
      </c>
      <c r="H266">
        <f t="shared" ref="H266:H271" si="24">G266-(T$2+R$30)</f>
        <v>-2.635116</v>
      </c>
      <c r="K266" t="s">
        <v>377</v>
      </c>
      <c r="L266" t="s">
        <v>504</v>
      </c>
      <c r="M266">
        <v>18</v>
      </c>
      <c r="N266">
        <v>100</v>
      </c>
      <c r="O266">
        <v>25</v>
      </c>
      <c r="P266">
        <v>1226.3</v>
      </c>
      <c r="R266">
        <v>1.7720499999999999</v>
      </c>
    </row>
    <row r="267" spans="1:18" x14ac:dyDescent="0.25">
      <c r="A267" t="s">
        <v>313</v>
      </c>
      <c r="B267" s="2" t="s">
        <v>507</v>
      </c>
      <c r="C267" s="2">
        <v>2</v>
      </c>
      <c r="D267">
        <v>150</v>
      </c>
      <c r="E267">
        <v>5</v>
      </c>
      <c r="F267">
        <v>10937.1</v>
      </c>
      <c r="G267">
        <f t="shared" si="23"/>
        <v>2.6904680000000001</v>
      </c>
      <c r="H267">
        <f t="shared" si="24"/>
        <v>-1.8487559999999998</v>
      </c>
      <c r="K267" t="s">
        <v>383</v>
      </c>
      <c r="L267" t="s">
        <v>504</v>
      </c>
      <c r="M267">
        <v>18</v>
      </c>
      <c r="N267">
        <v>150</v>
      </c>
      <c r="O267">
        <v>25</v>
      </c>
      <c r="P267">
        <v>4851.2</v>
      </c>
      <c r="R267">
        <v>0.86691999999999991</v>
      </c>
    </row>
    <row r="268" spans="1:18" x14ac:dyDescent="0.25">
      <c r="A268" t="s">
        <v>314</v>
      </c>
      <c r="B268" s="2" t="s">
        <v>507</v>
      </c>
      <c r="C268" s="2">
        <v>3</v>
      </c>
      <c r="D268">
        <v>150</v>
      </c>
      <c r="E268">
        <v>5</v>
      </c>
      <c r="F268">
        <v>13337.7</v>
      </c>
      <c r="G268">
        <f t="shared" si="23"/>
        <v>2.8825159999999999</v>
      </c>
      <c r="H268">
        <f t="shared" si="24"/>
        <v>-1.6567080000000001</v>
      </c>
      <c r="K268" t="s">
        <v>413</v>
      </c>
      <c r="L268" t="s">
        <v>506</v>
      </c>
      <c r="M268">
        <v>18</v>
      </c>
      <c r="N268">
        <v>25</v>
      </c>
      <c r="O268">
        <v>25</v>
      </c>
      <c r="P268">
        <v>5358.4</v>
      </c>
      <c r="R268">
        <v>1.7718719999999999</v>
      </c>
    </row>
    <row r="269" spans="1:18" x14ac:dyDescent="0.25">
      <c r="A269" t="s">
        <v>315</v>
      </c>
      <c r="B269" s="2" t="s">
        <v>507</v>
      </c>
      <c r="C269" s="2">
        <v>4</v>
      </c>
      <c r="D269">
        <v>150</v>
      </c>
      <c r="E269">
        <v>5</v>
      </c>
      <c r="F269">
        <v>21220.5</v>
      </c>
      <c r="G269">
        <f t="shared" si="23"/>
        <v>3.5131399999999999</v>
      </c>
      <c r="H269">
        <f t="shared" si="24"/>
        <v>-1.026084</v>
      </c>
      <c r="K269" t="s">
        <v>419</v>
      </c>
      <c r="L269" t="s">
        <v>506</v>
      </c>
      <c r="M269">
        <v>18</v>
      </c>
      <c r="N269">
        <v>50</v>
      </c>
      <c r="O269">
        <v>25</v>
      </c>
      <c r="P269">
        <v>2881</v>
      </c>
      <c r="R269">
        <v>1.57368</v>
      </c>
    </row>
    <row r="270" spans="1:18" x14ac:dyDescent="0.25">
      <c r="A270" t="s">
        <v>316</v>
      </c>
      <c r="B270" s="2" t="s">
        <v>507</v>
      </c>
      <c r="C270" s="2">
        <v>5</v>
      </c>
      <c r="D270">
        <v>150</v>
      </c>
      <c r="E270">
        <v>5</v>
      </c>
      <c r="F270">
        <v>12830.8</v>
      </c>
      <c r="G270">
        <f t="shared" si="23"/>
        <v>2.8419639999999999</v>
      </c>
      <c r="H270">
        <f t="shared" si="24"/>
        <v>-1.69726</v>
      </c>
      <c r="K270" t="s">
        <v>425</v>
      </c>
      <c r="L270" t="s">
        <v>506</v>
      </c>
      <c r="M270">
        <v>18</v>
      </c>
      <c r="N270">
        <v>150</v>
      </c>
      <c r="O270">
        <v>25</v>
      </c>
      <c r="P270">
        <v>8207.6</v>
      </c>
      <c r="R270">
        <v>1.999808</v>
      </c>
    </row>
    <row r="271" spans="1:18" x14ac:dyDescent="0.25">
      <c r="A271" t="s">
        <v>317</v>
      </c>
      <c r="B271" s="2" t="s">
        <v>507</v>
      </c>
      <c r="C271" s="2">
        <v>6</v>
      </c>
      <c r="D271">
        <v>150</v>
      </c>
      <c r="E271">
        <v>5</v>
      </c>
      <c r="F271">
        <v>0</v>
      </c>
      <c r="G271">
        <f t="shared" si="23"/>
        <v>1.8154999999999999</v>
      </c>
      <c r="H271">
        <f t="shared" si="24"/>
        <v>-2.7237239999999998</v>
      </c>
      <c r="K271" t="s">
        <v>431</v>
      </c>
      <c r="L271" t="s">
        <v>506</v>
      </c>
      <c r="M271">
        <v>18</v>
      </c>
      <c r="N271">
        <v>100</v>
      </c>
      <c r="O271">
        <v>25</v>
      </c>
      <c r="P271">
        <v>4528</v>
      </c>
      <c r="R271">
        <v>1.7054399999999998</v>
      </c>
    </row>
    <row r="272" spans="1:18" x14ac:dyDescent="0.25">
      <c r="A272" t="s">
        <v>318</v>
      </c>
      <c r="B272" s="2" t="s">
        <v>507</v>
      </c>
      <c r="C272" s="2">
        <v>7</v>
      </c>
      <c r="D272">
        <v>150</v>
      </c>
      <c r="E272">
        <v>15</v>
      </c>
      <c r="F272">
        <v>12095</v>
      </c>
      <c r="G272">
        <f t="shared" si="23"/>
        <v>2.7831000000000001</v>
      </c>
      <c r="H272">
        <f t="shared" ref="H272:H277" si="25">G272-(U$2+R$140)</f>
        <v>-1.9775479999999996</v>
      </c>
      <c r="K272" t="s">
        <v>461</v>
      </c>
      <c r="L272" t="s">
        <v>214</v>
      </c>
      <c r="M272">
        <v>18</v>
      </c>
      <c r="N272">
        <v>25</v>
      </c>
      <c r="O272">
        <v>25</v>
      </c>
      <c r="P272">
        <v>2471.4</v>
      </c>
      <c r="R272">
        <v>1.5409120000000001</v>
      </c>
    </row>
    <row r="273" spans="1:18" x14ac:dyDescent="0.25">
      <c r="A273" t="s">
        <v>319</v>
      </c>
      <c r="B273" s="2" t="s">
        <v>507</v>
      </c>
      <c r="C273" s="2">
        <v>8</v>
      </c>
      <c r="D273">
        <v>150</v>
      </c>
      <c r="E273">
        <v>15</v>
      </c>
      <c r="F273">
        <v>27182.3</v>
      </c>
      <c r="G273">
        <f t="shared" si="23"/>
        <v>3.9900840000000004</v>
      </c>
      <c r="H273">
        <f t="shared" si="25"/>
        <v>-0.77056399999999936</v>
      </c>
      <c r="K273" t="s">
        <v>467</v>
      </c>
      <c r="L273" t="s">
        <v>214</v>
      </c>
      <c r="M273">
        <v>18</v>
      </c>
      <c r="N273">
        <v>50</v>
      </c>
      <c r="O273">
        <v>25</v>
      </c>
      <c r="P273">
        <v>4991.1000000000004</v>
      </c>
      <c r="R273">
        <v>1.742488</v>
      </c>
    </row>
    <row r="274" spans="1:18" x14ac:dyDescent="0.25">
      <c r="A274" t="s">
        <v>320</v>
      </c>
      <c r="B274" s="2" t="s">
        <v>507</v>
      </c>
      <c r="C274" s="2">
        <v>9</v>
      </c>
      <c r="D274">
        <v>150</v>
      </c>
      <c r="E274">
        <v>15</v>
      </c>
      <c r="F274">
        <v>11794.7</v>
      </c>
      <c r="G274">
        <f t="shared" si="23"/>
        <v>2.7590759999999999</v>
      </c>
      <c r="H274">
        <f t="shared" si="25"/>
        <v>-2.0015719999999999</v>
      </c>
      <c r="K274" t="s">
        <v>473</v>
      </c>
      <c r="L274" t="s">
        <v>214</v>
      </c>
      <c r="M274">
        <v>18</v>
      </c>
      <c r="N274">
        <v>100</v>
      </c>
      <c r="O274">
        <v>25</v>
      </c>
      <c r="P274">
        <v>3645.2</v>
      </c>
      <c r="R274">
        <v>1.6348159999999998</v>
      </c>
    </row>
    <row r="275" spans="1:18" x14ac:dyDescent="0.25">
      <c r="A275" t="s">
        <v>321</v>
      </c>
      <c r="B275" s="2" t="s">
        <v>507</v>
      </c>
      <c r="C275" s="2">
        <v>10</v>
      </c>
      <c r="D275">
        <v>150</v>
      </c>
      <c r="E275">
        <v>15</v>
      </c>
      <c r="F275">
        <v>139561</v>
      </c>
      <c r="G275">
        <f t="shared" si="23"/>
        <v>12.98038</v>
      </c>
      <c r="H275">
        <f t="shared" si="25"/>
        <v>8.2197320000000005</v>
      </c>
      <c r="K275" t="s">
        <v>479</v>
      </c>
      <c r="L275" t="s">
        <v>214</v>
      </c>
      <c r="M275">
        <v>18</v>
      </c>
      <c r="N275">
        <v>150</v>
      </c>
      <c r="O275">
        <v>25</v>
      </c>
      <c r="P275">
        <v>25680.5</v>
      </c>
      <c r="R275">
        <v>3.39764</v>
      </c>
    </row>
    <row r="276" spans="1:18" x14ac:dyDescent="0.25">
      <c r="A276" t="s">
        <v>322</v>
      </c>
      <c r="B276" s="2" t="s">
        <v>507</v>
      </c>
      <c r="C276" s="2">
        <v>11</v>
      </c>
      <c r="D276">
        <v>150</v>
      </c>
      <c r="E276">
        <v>15</v>
      </c>
      <c r="F276">
        <v>18533.8</v>
      </c>
      <c r="G276">
        <f t="shared" si="23"/>
        <v>3.2982040000000001</v>
      </c>
      <c r="H276">
        <f t="shared" si="25"/>
        <v>-1.4624439999999996</v>
      </c>
    </row>
    <row r="277" spans="1:18" x14ac:dyDescent="0.25">
      <c r="A277" t="s">
        <v>323</v>
      </c>
      <c r="B277" s="2" t="s">
        <v>507</v>
      </c>
      <c r="C277" s="2">
        <v>12</v>
      </c>
      <c r="D277">
        <v>150</v>
      </c>
      <c r="E277">
        <v>15</v>
      </c>
      <c r="F277">
        <v>6273</v>
      </c>
      <c r="G277">
        <f t="shared" si="23"/>
        <v>2.3173399999999997</v>
      </c>
      <c r="H277">
        <f t="shared" si="25"/>
        <v>-2.443308</v>
      </c>
    </row>
    <row r="278" spans="1:18" x14ac:dyDescent="0.25">
      <c r="A278" t="s">
        <v>324</v>
      </c>
      <c r="B278" t="s">
        <v>507</v>
      </c>
      <c r="C278">
        <v>13</v>
      </c>
      <c r="D278">
        <v>150</v>
      </c>
      <c r="E278">
        <v>25</v>
      </c>
      <c r="F278">
        <v>23348.3</v>
      </c>
      <c r="G278">
        <v>2.7166300000000003</v>
      </c>
      <c r="H278">
        <f t="shared" ref="H278:H283" si="26">G278-(U$2+R$260)</f>
        <v>-8.7055980000000002</v>
      </c>
    </row>
    <row r="279" spans="1:18" x14ac:dyDescent="0.25">
      <c r="A279" t="s">
        <v>325</v>
      </c>
      <c r="B279" t="s">
        <v>507</v>
      </c>
      <c r="C279">
        <v>14</v>
      </c>
      <c r="D279">
        <v>150</v>
      </c>
      <c r="E279">
        <v>25</v>
      </c>
      <c r="F279">
        <v>19737.400000000001</v>
      </c>
      <c r="G279">
        <v>2.3555400000000004</v>
      </c>
      <c r="H279">
        <f t="shared" si="26"/>
        <v>-9.0666879999999992</v>
      </c>
    </row>
    <row r="280" spans="1:18" x14ac:dyDescent="0.25">
      <c r="A280" t="s">
        <v>326</v>
      </c>
      <c r="B280" t="s">
        <v>507</v>
      </c>
      <c r="C280">
        <v>15</v>
      </c>
      <c r="D280">
        <v>150</v>
      </c>
      <c r="E280">
        <v>25</v>
      </c>
      <c r="F280">
        <v>29323.8</v>
      </c>
      <c r="G280">
        <v>3.3141800000000003</v>
      </c>
      <c r="H280">
        <f t="shared" si="26"/>
        <v>-8.1080480000000001</v>
      </c>
    </row>
    <row r="281" spans="1:18" x14ac:dyDescent="0.25">
      <c r="A281" t="s">
        <v>327</v>
      </c>
      <c r="B281" t="s">
        <v>507</v>
      </c>
      <c r="C281">
        <v>16</v>
      </c>
      <c r="D281">
        <v>150</v>
      </c>
      <c r="E281">
        <v>25</v>
      </c>
      <c r="F281">
        <v>60996.7</v>
      </c>
      <c r="G281">
        <v>6.4814699999999998</v>
      </c>
      <c r="H281">
        <f t="shared" si="26"/>
        <v>-4.9407580000000006</v>
      </c>
    </row>
    <row r="282" spans="1:18" x14ac:dyDescent="0.25">
      <c r="A282" t="s">
        <v>328</v>
      </c>
      <c r="B282" t="s">
        <v>507</v>
      </c>
      <c r="C282">
        <v>17</v>
      </c>
      <c r="D282">
        <v>150</v>
      </c>
      <c r="E282">
        <v>25</v>
      </c>
      <c r="F282">
        <v>906847.1</v>
      </c>
      <c r="G282">
        <v>91.066509999999994</v>
      </c>
      <c r="H282">
        <f t="shared" si="26"/>
        <v>79.64428199999999</v>
      </c>
    </row>
    <row r="283" spans="1:18" x14ac:dyDescent="0.25">
      <c r="A283" t="s">
        <v>329</v>
      </c>
      <c r="B283" t="s">
        <v>507</v>
      </c>
      <c r="C283">
        <v>18</v>
      </c>
      <c r="D283">
        <v>150</v>
      </c>
      <c r="E283">
        <v>25</v>
      </c>
      <c r="F283">
        <v>85971.199999999997</v>
      </c>
      <c r="G283">
        <v>8.9789200000000005</v>
      </c>
      <c r="H283">
        <f t="shared" si="26"/>
        <v>-2.443308</v>
      </c>
    </row>
    <row r="284" spans="1:18" x14ac:dyDescent="0.25">
      <c r="A284" t="s">
        <v>330</v>
      </c>
      <c r="B284" t="s">
        <v>507</v>
      </c>
      <c r="C284">
        <v>19</v>
      </c>
      <c r="D284">
        <v>150</v>
      </c>
      <c r="E284">
        <v>35</v>
      </c>
      <c r="F284">
        <v>32448.799999999999</v>
      </c>
      <c r="G284">
        <v>3.6266800000000003</v>
      </c>
      <c r="H284">
        <f t="shared" ref="H284:H289" si="27">G284-(U$2+R$392)</f>
        <v>-0.55886799999999948</v>
      </c>
    </row>
    <row r="285" spans="1:18" x14ac:dyDescent="0.25">
      <c r="A285" t="s">
        <v>331</v>
      </c>
      <c r="B285" t="s">
        <v>507</v>
      </c>
      <c r="C285">
        <v>20</v>
      </c>
      <c r="D285">
        <v>150</v>
      </c>
      <c r="E285">
        <v>35</v>
      </c>
      <c r="F285">
        <v>33813.1</v>
      </c>
      <c r="G285">
        <v>3.7631100000000002</v>
      </c>
      <c r="H285">
        <f t="shared" si="27"/>
        <v>-0.42243799999999965</v>
      </c>
    </row>
    <row r="286" spans="1:18" x14ac:dyDescent="0.25">
      <c r="A286" t="s">
        <v>332</v>
      </c>
      <c r="B286" t="s">
        <v>507</v>
      </c>
      <c r="C286">
        <v>21</v>
      </c>
      <c r="D286">
        <v>150</v>
      </c>
      <c r="E286">
        <v>35</v>
      </c>
      <c r="F286">
        <v>93845.6</v>
      </c>
      <c r="G286">
        <v>9.7663600000000006</v>
      </c>
      <c r="H286">
        <f t="shared" si="27"/>
        <v>5.5808120000000008</v>
      </c>
    </row>
    <row r="287" spans="1:18" x14ac:dyDescent="0.25">
      <c r="A287" t="s">
        <v>333</v>
      </c>
      <c r="B287" t="s">
        <v>507</v>
      </c>
      <c r="C287">
        <v>22</v>
      </c>
      <c r="D287">
        <v>150</v>
      </c>
      <c r="E287">
        <v>35</v>
      </c>
      <c r="F287">
        <v>20508.400000000001</v>
      </c>
      <c r="G287">
        <v>2.4326400000000006</v>
      </c>
      <c r="H287">
        <f t="shared" si="27"/>
        <v>-1.7529079999999992</v>
      </c>
    </row>
    <row r="288" spans="1:18" x14ac:dyDescent="0.25">
      <c r="A288" t="s">
        <v>334</v>
      </c>
      <c r="B288" t="s">
        <v>507</v>
      </c>
      <c r="C288">
        <v>23</v>
      </c>
      <c r="D288">
        <v>150</v>
      </c>
      <c r="E288">
        <v>35</v>
      </c>
      <c r="F288">
        <v>74901.100000000006</v>
      </c>
      <c r="G288">
        <v>7.8719100000000015</v>
      </c>
      <c r="H288">
        <f t="shared" si="27"/>
        <v>3.6863620000000017</v>
      </c>
    </row>
    <row r="289" spans="1:8" x14ac:dyDescent="0.25">
      <c r="A289" t="s">
        <v>335</v>
      </c>
      <c r="B289" t="s">
        <v>507</v>
      </c>
      <c r="C289">
        <v>24</v>
      </c>
      <c r="D289">
        <v>150</v>
      </c>
      <c r="E289">
        <v>35</v>
      </c>
      <c r="F289">
        <v>13604.4</v>
      </c>
      <c r="G289">
        <v>1.74224</v>
      </c>
      <c r="H289">
        <f t="shared" si="27"/>
        <v>-2.443308</v>
      </c>
    </row>
    <row r="290" spans="1:8" x14ac:dyDescent="0.25">
      <c r="A290" t="s">
        <v>360</v>
      </c>
      <c r="B290" t="s">
        <v>504</v>
      </c>
      <c r="C290">
        <v>1</v>
      </c>
      <c r="D290" s="7">
        <v>25</v>
      </c>
      <c r="E290">
        <v>5</v>
      </c>
      <c r="F290">
        <v>8393.6</v>
      </c>
      <c r="G290">
        <f t="shared" ref="G290:G309" si="28" xml:space="preserve"> 0.00008*F290 + 1.8155</f>
        <v>2.4869880000000002</v>
      </c>
      <c r="H290">
        <f>G290-(T$2+R$16)</f>
        <v>-2.0522359999999997</v>
      </c>
    </row>
    <row r="291" spans="1:8" x14ac:dyDescent="0.25">
      <c r="A291" t="s">
        <v>361</v>
      </c>
      <c r="B291" t="s">
        <v>504</v>
      </c>
      <c r="C291">
        <v>2</v>
      </c>
      <c r="D291" s="7">
        <v>25</v>
      </c>
      <c r="E291">
        <v>5</v>
      </c>
      <c r="F291">
        <v>0</v>
      </c>
      <c r="G291">
        <f t="shared" si="28"/>
        <v>1.8154999999999999</v>
      </c>
      <c r="H291">
        <f>G291-(T$2+R$16)</f>
        <v>-2.7237239999999998</v>
      </c>
    </row>
    <row r="292" spans="1:8" x14ac:dyDescent="0.25">
      <c r="A292" t="s">
        <v>362</v>
      </c>
      <c r="B292" t="s">
        <v>504</v>
      </c>
      <c r="C292">
        <v>3</v>
      </c>
      <c r="D292" s="7">
        <v>25</v>
      </c>
      <c r="E292">
        <v>5</v>
      </c>
      <c r="F292">
        <v>0</v>
      </c>
      <c r="G292">
        <f t="shared" si="28"/>
        <v>1.8154999999999999</v>
      </c>
      <c r="H292">
        <f>G292-(T$2+R$16)</f>
        <v>-2.7237239999999998</v>
      </c>
    </row>
    <row r="293" spans="1:8" x14ac:dyDescent="0.25">
      <c r="A293" t="s">
        <v>363</v>
      </c>
      <c r="B293" t="s">
        <v>504</v>
      </c>
      <c r="C293">
        <v>4</v>
      </c>
      <c r="D293" s="7">
        <v>25</v>
      </c>
      <c r="E293">
        <v>5</v>
      </c>
      <c r="F293">
        <v>0</v>
      </c>
      <c r="G293">
        <f t="shared" si="28"/>
        <v>1.8154999999999999</v>
      </c>
      <c r="H293">
        <f>G293-(T$2+R$16)</f>
        <v>-2.7237239999999998</v>
      </c>
    </row>
    <row r="294" spans="1:8" x14ac:dyDescent="0.25">
      <c r="A294" t="s">
        <v>364</v>
      </c>
      <c r="B294" t="s">
        <v>504</v>
      </c>
      <c r="C294">
        <v>5</v>
      </c>
      <c r="D294" s="7">
        <v>25</v>
      </c>
      <c r="E294">
        <v>5</v>
      </c>
      <c r="F294">
        <v>0</v>
      </c>
      <c r="G294">
        <f t="shared" si="28"/>
        <v>1.8154999999999999</v>
      </c>
      <c r="H294">
        <f>G294-(T$2+R$16)</f>
        <v>-2.7237239999999998</v>
      </c>
    </row>
    <row r="295" spans="1:8" x14ac:dyDescent="0.25">
      <c r="A295" t="s">
        <v>365</v>
      </c>
      <c r="B295" t="s">
        <v>504</v>
      </c>
      <c r="C295">
        <v>1</v>
      </c>
      <c r="D295" s="7">
        <v>50</v>
      </c>
      <c r="E295">
        <v>5</v>
      </c>
      <c r="F295">
        <v>0</v>
      </c>
      <c r="G295">
        <f t="shared" si="28"/>
        <v>1.8154999999999999</v>
      </c>
      <c r="H295">
        <f>G295-(T$2+R$17)</f>
        <v>-2.7237239999999998</v>
      </c>
    </row>
    <row r="296" spans="1:8" x14ac:dyDescent="0.25">
      <c r="A296" t="s">
        <v>366</v>
      </c>
      <c r="B296" t="s">
        <v>504</v>
      </c>
      <c r="C296">
        <v>2</v>
      </c>
      <c r="D296" s="7">
        <v>50</v>
      </c>
      <c r="E296">
        <v>5</v>
      </c>
      <c r="F296">
        <v>0</v>
      </c>
      <c r="G296">
        <f t="shared" si="28"/>
        <v>1.8154999999999999</v>
      </c>
      <c r="H296">
        <f>G296-(T$2+R$17)</f>
        <v>-2.7237239999999998</v>
      </c>
    </row>
    <row r="297" spans="1:8" x14ac:dyDescent="0.25">
      <c r="A297" t="s">
        <v>367</v>
      </c>
      <c r="B297" t="s">
        <v>504</v>
      </c>
      <c r="C297">
        <v>3</v>
      </c>
      <c r="D297" s="7">
        <v>50</v>
      </c>
      <c r="E297">
        <v>5</v>
      </c>
      <c r="F297">
        <v>0</v>
      </c>
      <c r="G297">
        <f t="shared" si="28"/>
        <v>1.8154999999999999</v>
      </c>
      <c r="H297">
        <f>G297-(T$2+R$17)</f>
        <v>-2.7237239999999998</v>
      </c>
    </row>
    <row r="298" spans="1:8" x14ac:dyDescent="0.25">
      <c r="A298" t="s">
        <v>368</v>
      </c>
      <c r="B298" t="s">
        <v>504</v>
      </c>
      <c r="C298">
        <v>4</v>
      </c>
      <c r="D298" s="7">
        <v>50</v>
      </c>
      <c r="E298">
        <v>5</v>
      </c>
      <c r="F298">
        <v>0</v>
      </c>
      <c r="G298">
        <f t="shared" si="28"/>
        <v>1.8154999999999999</v>
      </c>
      <c r="H298">
        <f>G298-(T$2+R$17)</f>
        <v>-2.7237239999999998</v>
      </c>
    </row>
    <row r="299" spans="1:8" x14ac:dyDescent="0.25">
      <c r="A299" t="s">
        <v>369</v>
      </c>
      <c r="B299" t="s">
        <v>504</v>
      </c>
      <c r="C299">
        <v>5</v>
      </c>
      <c r="D299" s="7">
        <v>50</v>
      </c>
      <c r="E299">
        <v>5</v>
      </c>
      <c r="F299">
        <v>11627.5</v>
      </c>
      <c r="G299">
        <f t="shared" si="28"/>
        <v>2.7456999999999998</v>
      </c>
      <c r="H299">
        <f>G299-(T$2+R$17)</f>
        <v>-1.7935240000000001</v>
      </c>
    </row>
    <row r="300" spans="1:8" x14ac:dyDescent="0.25">
      <c r="A300" t="s">
        <v>370</v>
      </c>
      <c r="B300" t="s">
        <v>504</v>
      </c>
      <c r="C300">
        <v>1</v>
      </c>
      <c r="D300" s="7">
        <v>100</v>
      </c>
      <c r="E300">
        <v>5</v>
      </c>
      <c r="F300">
        <v>8768</v>
      </c>
      <c r="G300">
        <f t="shared" si="28"/>
        <v>2.51694</v>
      </c>
      <c r="H300">
        <f>G300-(T$2+R$18)</f>
        <v>-2.022284</v>
      </c>
    </row>
    <row r="301" spans="1:8" x14ac:dyDescent="0.25">
      <c r="A301" t="s">
        <v>371</v>
      </c>
      <c r="B301" t="s">
        <v>504</v>
      </c>
      <c r="C301">
        <v>2</v>
      </c>
      <c r="D301" s="7">
        <v>100</v>
      </c>
      <c r="E301">
        <v>5</v>
      </c>
      <c r="F301">
        <v>8684.2000000000007</v>
      </c>
      <c r="G301">
        <f t="shared" si="28"/>
        <v>2.5102359999999999</v>
      </c>
      <c r="H301">
        <f>G301-(T$2+R$18)</f>
        <v>-2.028988</v>
      </c>
    </row>
    <row r="302" spans="1:8" x14ac:dyDescent="0.25">
      <c r="A302" t="s">
        <v>372</v>
      </c>
      <c r="B302" t="s">
        <v>504</v>
      </c>
      <c r="C302">
        <v>3</v>
      </c>
      <c r="D302" s="7">
        <v>100</v>
      </c>
      <c r="E302">
        <v>5</v>
      </c>
      <c r="F302">
        <v>0</v>
      </c>
      <c r="G302">
        <f t="shared" si="28"/>
        <v>1.8154999999999999</v>
      </c>
      <c r="H302">
        <f>G302-(T$2+R$18)</f>
        <v>-2.7237239999999998</v>
      </c>
    </row>
    <row r="303" spans="1:8" x14ac:dyDescent="0.25">
      <c r="A303" t="s">
        <v>373</v>
      </c>
      <c r="B303" t="s">
        <v>504</v>
      </c>
      <c r="C303">
        <v>4</v>
      </c>
      <c r="D303" s="7">
        <v>100</v>
      </c>
      <c r="E303">
        <v>5</v>
      </c>
      <c r="F303">
        <v>1329</v>
      </c>
      <c r="G303">
        <f t="shared" si="28"/>
        <v>1.9218199999999999</v>
      </c>
      <c r="H303">
        <f>G303-(T$2+R$18)</f>
        <v>-2.6174040000000001</v>
      </c>
    </row>
    <row r="304" spans="1:8" x14ac:dyDescent="0.25">
      <c r="A304" t="s">
        <v>374</v>
      </c>
      <c r="B304" t="s">
        <v>504</v>
      </c>
      <c r="C304">
        <v>5</v>
      </c>
      <c r="D304" s="7">
        <v>100</v>
      </c>
      <c r="E304">
        <v>5</v>
      </c>
      <c r="F304">
        <v>9638.1</v>
      </c>
      <c r="G304">
        <f t="shared" si="28"/>
        <v>2.5865480000000001</v>
      </c>
      <c r="H304">
        <f>G304-(T$2+R$18)</f>
        <v>-1.9526759999999999</v>
      </c>
    </row>
    <row r="305" spans="1:8" x14ac:dyDescent="0.25">
      <c r="A305" t="s">
        <v>375</v>
      </c>
      <c r="B305" t="s">
        <v>504</v>
      </c>
      <c r="C305">
        <v>1</v>
      </c>
      <c r="D305">
        <v>150</v>
      </c>
      <c r="E305">
        <v>5</v>
      </c>
      <c r="F305">
        <v>3096.8</v>
      </c>
      <c r="G305">
        <f t="shared" si="28"/>
        <v>2.0632440000000001</v>
      </c>
      <c r="H305">
        <f>G305-(T$2+R$19)</f>
        <v>-2.4759799999999998</v>
      </c>
    </row>
    <row r="306" spans="1:8" x14ac:dyDescent="0.25">
      <c r="A306" t="s">
        <v>376</v>
      </c>
      <c r="B306" t="s">
        <v>504</v>
      </c>
      <c r="C306">
        <v>2</v>
      </c>
      <c r="D306">
        <v>150</v>
      </c>
      <c r="E306">
        <v>5</v>
      </c>
      <c r="F306">
        <v>14130</v>
      </c>
      <c r="G306">
        <f t="shared" si="28"/>
        <v>2.9459</v>
      </c>
      <c r="H306">
        <f>G306-(T$2+R$19)</f>
        <v>-1.593324</v>
      </c>
    </row>
    <row r="307" spans="1:8" x14ac:dyDescent="0.25">
      <c r="A307" t="s">
        <v>377</v>
      </c>
      <c r="B307" t="s">
        <v>504</v>
      </c>
      <c r="C307">
        <v>3</v>
      </c>
      <c r="D307">
        <v>150</v>
      </c>
      <c r="E307">
        <v>5</v>
      </c>
      <c r="F307">
        <v>0</v>
      </c>
      <c r="G307">
        <f t="shared" si="28"/>
        <v>1.8154999999999999</v>
      </c>
      <c r="H307">
        <f>G307-(T$2+R$19)</f>
        <v>-2.7237239999999998</v>
      </c>
    </row>
    <row r="308" spans="1:8" x14ac:dyDescent="0.25">
      <c r="A308" t="s">
        <v>378</v>
      </c>
      <c r="B308" t="s">
        <v>504</v>
      </c>
      <c r="C308">
        <v>4</v>
      </c>
      <c r="D308">
        <v>150</v>
      </c>
      <c r="E308">
        <v>5</v>
      </c>
      <c r="F308">
        <v>0</v>
      </c>
      <c r="G308">
        <f t="shared" si="28"/>
        <v>1.8154999999999999</v>
      </c>
      <c r="H308">
        <f>G308-(T$2+R$19)</f>
        <v>-2.7237239999999998</v>
      </c>
    </row>
    <row r="309" spans="1:8" x14ac:dyDescent="0.25">
      <c r="A309" t="s">
        <v>379</v>
      </c>
      <c r="B309" t="s">
        <v>504</v>
      </c>
      <c r="C309">
        <v>5</v>
      </c>
      <c r="D309">
        <v>150</v>
      </c>
      <c r="E309">
        <v>5</v>
      </c>
      <c r="F309">
        <v>11271.1</v>
      </c>
      <c r="G309">
        <f t="shared" si="28"/>
        <v>2.7171880000000002</v>
      </c>
      <c r="H309">
        <f>G309-(T$2+R$19)</f>
        <v>-1.8220359999999998</v>
      </c>
    </row>
    <row r="310" spans="1:8" x14ac:dyDescent="0.25">
      <c r="A310" t="s">
        <v>380</v>
      </c>
      <c r="B310" t="s">
        <v>504</v>
      </c>
      <c r="C310">
        <v>18</v>
      </c>
      <c r="D310">
        <v>50</v>
      </c>
      <c r="E310">
        <v>25</v>
      </c>
      <c r="F310">
        <v>16625.099999999999</v>
      </c>
      <c r="G310">
        <v>2.0443099999999998</v>
      </c>
      <c r="H310">
        <f>G310-(U$2+R$265)</f>
        <v>-2.4433079999999996</v>
      </c>
    </row>
    <row r="311" spans="1:8" x14ac:dyDescent="0.25">
      <c r="A311" t="s">
        <v>381</v>
      </c>
      <c r="B311" t="s">
        <v>504</v>
      </c>
      <c r="C311">
        <v>24</v>
      </c>
      <c r="D311">
        <v>50</v>
      </c>
      <c r="E311">
        <v>35</v>
      </c>
      <c r="F311">
        <v>7089.6</v>
      </c>
      <c r="G311">
        <v>1.9103680000000001</v>
      </c>
      <c r="H311">
        <f>G311-(U$2+R$398)</f>
        <v>-2.443308</v>
      </c>
    </row>
    <row r="312" spans="1:8" x14ac:dyDescent="0.25">
      <c r="A312" t="s">
        <v>382</v>
      </c>
      <c r="B312" t="s">
        <v>504</v>
      </c>
      <c r="C312">
        <v>7</v>
      </c>
      <c r="D312">
        <v>25</v>
      </c>
      <c r="E312">
        <v>15</v>
      </c>
      <c r="F312">
        <v>17219</v>
      </c>
      <c r="G312">
        <v>2.1036999999999999</v>
      </c>
      <c r="H312">
        <f>G312-(U$2+R$141)</f>
        <v>-1.0857080000000003</v>
      </c>
    </row>
    <row r="313" spans="1:8" x14ac:dyDescent="0.25">
      <c r="A313" t="s">
        <v>383</v>
      </c>
      <c r="B313" t="s">
        <v>504</v>
      </c>
      <c r="C313">
        <v>8</v>
      </c>
      <c r="D313">
        <v>25</v>
      </c>
      <c r="E313">
        <v>15</v>
      </c>
      <c r="F313">
        <v>11577.4</v>
      </c>
      <c r="G313">
        <v>1.5395399999999999</v>
      </c>
      <c r="H313">
        <f>G313-(U$2+R$141)</f>
        <v>-1.6498680000000003</v>
      </c>
    </row>
    <row r="314" spans="1:8" x14ac:dyDescent="0.25">
      <c r="A314" t="s">
        <v>408</v>
      </c>
      <c r="B314" t="s">
        <v>504</v>
      </c>
      <c r="C314">
        <v>9</v>
      </c>
      <c r="D314">
        <v>25</v>
      </c>
      <c r="E314">
        <v>15</v>
      </c>
      <c r="F314">
        <v>14325.3</v>
      </c>
      <c r="G314">
        <v>1.81433</v>
      </c>
      <c r="H314">
        <f>G314-(U$2+R$141)</f>
        <v>-1.3750780000000002</v>
      </c>
    </row>
    <row r="315" spans="1:8" x14ac:dyDescent="0.25">
      <c r="A315" t="s">
        <v>409</v>
      </c>
      <c r="B315" t="s">
        <v>504</v>
      </c>
      <c r="C315">
        <v>10</v>
      </c>
      <c r="D315">
        <v>25</v>
      </c>
      <c r="E315">
        <v>15</v>
      </c>
      <c r="F315">
        <v>24618.3</v>
      </c>
      <c r="G315">
        <v>2.8436300000000001</v>
      </c>
      <c r="H315">
        <f>G315-(U$2+R$141)</f>
        <v>-0.34577800000000014</v>
      </c>
    </row>
    <row r="316" spans="1:8" x14ac:dyDescent="0.25">
      <c r="A316" t="s">
        <v>410</v>
      </c>
      <c r="B316" t="s">
        <v>504</v>
      </c>
      <c r="C316">
        <v>11</v>
      </c>
      <c r="D316">
        <v>25</v>
      </c>
      <c r="E316">
        <v>15</v>
      </c>
      <c r="F316">
        <v>1253.3</v>
      </c>
      <c r="G316">
        <v>0.50712999999999997</v>
      </c>
      <c r="H316">
        <f>G316-(U$2+R$141)</f>
        <v>-2.6822780000000002</v>
      </c>
    </row>
    <row r="317" spans="1:8" x14ac:dyDescent="0.25">
      <c r="A317" t="s">
        <v>411</v>
      </c>
      <c r="B317" t="s">
        <v>504</v>
      </c>
      <c r="C317">
        <v>6</v>
      </c>
      <c r="D317" s="7">
        <v>25</v>
      </c>
      <c r="E317">
        <v>5</v>
      </c>
      <c r="F317">
        <v>0</v>
      </c>
      <c r="G317">
        <f xml:space="preserve"> 0.00008*F317 + 1.8155</f>
        <v>1.8154999999999999</v>
      </c>
      <c r="H317">
        <f>G317-(T$2+R$16)</f>
        <v>-2.7237239999999998</v>
      </c>
    </row>
    <row r="318" spans="1:8" x14ac:dyDescent="0.25">
      <c r="A318" t="s">
        <v>412</v>
      </c>
      <c r="B318" t="s">
        <v>504</v>
      </c>
      <c r="C318">
        <v>7</v>
      </c>
      <c r="D318">
        <v>50</v>
      </c>
      <c r="E318">
        <v>15</v>
      </c>
      <c r="F318">
        <v>32129.5</v>
      </c>
      <c r="G318">
        <v>3.5947500000000003</v>
      </c>
      <c r="H318">
        <f>G318-(U$2+R$142)</f>
        <v>0.76964200000000016</v>
      </c>
    </row>
    <row r="319" spans="1:8" x14ac:dyDescent="0.25">
      <c r="A319" t="s">
        <v>413</v>
      </c>
      <c r="B319" t="s">
        <v>504</v>
      </c>
      <c r="C319">
        <v>8</v>
      </c>
      <c r="D319">
        <v>50</v>
      </c>
      <c r="E319">
        <v>15</v>
      </c>
      <c r="F319">
        <v>17242.400000000001</v>
      </c>
      <c r="G319">
        <v>2.1060400000000001</v>
      </c>
      <c r="H319">
        <f>G319-(U$2+R$142)</f>
        <v>-0.71906800000000004</v>
      </c>
    </row>
    <row r="320" spans="1:8" x14ac:dyDescent="0.25">
      <c r="A320" t="s">
        <v>414</v>
      </c>
      <c r="B320" t="s">
        <v>504</v>
      </c>
      <c r="C320">
        <v>9</v>
      </c>
      <c r="D320">
        <v>50</v>
      </c>
      <c r="E320">
        <v>15</v>
      </c>
      <c r="F320">
        <v>54479.5</v>
      </c>
      <c r="G320">
        <v>5.8297500000000007</v>
      </c>
      <c r="H320">
        <f>G320-(U$2+R$142)</f>
        <v>3.0046420000000005</v>
      </c>
    </row>
    <row r="321" spans="1:8" x14ac:dyDescent="0.25">
      <c r="A321" t="s">
        <v>415</v>
      </c>
      <c r="B321" t="s">
        <v>504</v>
      </c>
      <c r="C321">
        <v>10</v>
      </c>
      <c r="D321">
        <v>50</v>
      </c>
      <c r="E321">
        <v>15</v>
      </c>
      <c r="F321">
        <v>33059.4</v>
      </c>
      <c r="G321">
        <v>3.6877400000000002</v>
      </c>
      <c r="H321">
        <f>G321-(U$2+R$142)</f>
        <v>0.86263200000000007</v>
      </c>
    </row>
    <row r="322" spans="1:8" x14ac:dyDescent="0.25">
      <c r="A322" t="s">
        <v>416</v>
      </c>
      <c r="B322" t="s">
        <v>504</v>
      </c>
      <c r="C322">
        <v>11</v>
      </c>
      <c r="D322">
        <v>50</v>
      </c>
      <c r="E322">
        <v>15</v>
      </c>
      <c r="F322">
        <v>11022</v>
      </c>
      <c r="G322">
        <v>1.484</v>
      </c>
      <c r="H322">
        <f>G322-(U$2+R$142)</f>
        <v>-1.3411080000000002</v>
      </c>
    </row>
    <row r="323" spans="1:8" x14ac:dyDescent="0.25">
      <c r="A323" t="s">
        <v>417</v>
      </c>
      <c r="B323" t="s">
        <v>504</v>
      </c>
      <c r="C323">
        <v>6</v>
      </c>
      <c r="D323" s="7">
        <v>50</v>
      </c>
      <c r="E323">
        <v>5</v>
      </c>
      <c r="F323">
        <v>0</v>
      </c>
      <c r="G323">
        <f xml:space="preserve"> 0.00008*F323 + 1.8155</f>
        <v>1.8154999999999999</v>
      </c>
      <c r="H323">
        <f>G323-(T$2+R$17)</f>
        <v>-2.7237239999999998</v>
      </c>
    </row>
    <row r="324" spans="1:8" x14ac:dyDescent="0.25">
      <c r="A324" t="s">
        <v>418</v>
      </c>
      <c r="B324" t="s">
        <v>504</v>
      </c>
      <c r="C324">
        <v>7</v>
      </c>
      <c r="D324">
        <v>100</v>
      </c>
      <c r="E324">
        <v>15</v>
      </c>
      <c r="F324">
        <v>20659.900000000001</v>
      </c>
      <c r="G324">
        <v>2.4477900000000004</v>
      </c>
      <c r="H324">
        <f>G324-(U$2+R$143)</f>
        <v>-0.37731799999999982</v>
      </c>
    </row>
    <row r="325" spans="1:8" x14ac:dyDescent="0.25">
      <c r="A325" t="s">
        <v>419</v>
      </c>
      <c r="B325" t="s">
        <v>504</v>
      </c>
      <c r="C325">
        <v>8</v>
      </c>
      <c r="D325">
        <v>100</v>
      </c>
      <c r="E325">
        <v>15</v>
      </c>
      <c r="F325">
        <v>13828.8</v>
      </c>
      <c r="G325">
        <v>1.7646799999999998</v>
      </c>
      <c r="H325">
        <f>G325-(U$2+R$143)</f>
        <v>-1.0604280000000004</v>
      </c>
    </row>
    <row r="326" spans="1:8" x14ac:dyDescent="0.25">
      <c r="A326" t="s">
        <v>420</v>
      </c>
      <c r="B326" t="s">
        <v>504</v>
      </c>
      <c r="C326">
        <v>9</v>
      </c>
      <c r="D326">
        <v>100</v>
      </c>
      <c r="E326">
        <v>15</v>
      </c>
      <c r="F326">
        <v>10749.4</v>
      </c>
      <c r="G326">
        <v>1.4567399999999999</v>
      </c>
      <c r="H326">
        <f>G326-(U$2+R$143)</f>
        <v>-1.3683680000000003</v>
      </c>
    </row>
    <row r="327" spans="1:8" x14ac:dyDescent="0.25">
      <c r="A327" t="s">
        <v>421</v>
      </c>
      <c r="B327" t="s">
        <v>504</v>
      </c>
      <c r="C327">
        <v>10</v>
      </c>
      <c r="D327">
        <v>100</v>
      </c>
      <c r="E327">
        <v>15</v>
      </c>
      <c r="F327">
        <v>19550.5</v>
      </c>
      <c r="G327">
        <v>2.3368500000000001</v>
      </c>
      <c r="H327">
        <f>G327-(U$2+R$143)</f>
        <v>-0.48825800000000008</v>
      </c>
    </row>
    <row r="328" spans="1:8" x14ac:dyDescent="0.25">
      <c r="A328" t="s">
        <v>422</v>
      </c>
      <c r="B328" t="s">
        <v>504</v>
      </c>
      <c r="C328">
        <v>11</v>
      </c>
      <c r="D328">
        <v>100</v>
      </c>
      <c r="E328">
        <v>15</v>
      </c>
      <c r="F328">
        <v>8116.4</v>
      </c>
      <c r="G328">
        <v>1.1934400000000001</v>
      </c>
      <c r="H328">
        <f>G328-(U$2+R$143)</f>
        <v>-1.6316680000000001</v>
      </c>
    </row>
    <row r="329" spans="1:8" x14ac:dyDescent="0.25">
      <c r="A329" t="s">
        <v>423</v>
      </c>
      <c r="B329" t="s">
        <v>504</v>
      </c>
      <c r="C329">
        <v>6</v>
      </c>
      <c r="D329" s="7">
        <v>100</v>
      </c>
      <c r="E329">
        <v>5</v>
      </c>
      <c r="F329">
        <v>0</v>
      </c>
      <c r="G329">
        <f xml:space="preserve"> 0.00008*F329 + 1.8155</f>
        <v>1.8154999999999999</v>
      </c>
      <c r="H329">
        <f>G329-(T$2+R$18)</f>
        <v>-2.7237239999999998</v>
      </c>
    </row>
    <row r="330" spans="1:8" x14ac:dyDescent="0.25">
      <c r="A330" t="s">
        <v>424</v>
      </c>
      <c r="B330" t="s">
        <v>504</v>
      </c>
      <c r="C330">
        <v>7</v>
      </c>
      <c r="D330">
        <v>150</v>
      </c>
      <c r="E330">
        <v>15</v>
      </c>
      <c r="F330">
        <v>204306.5</v>
      </c>
      <c r="G330">
        <v>20.812449999999998</v>
      </c>
      <c r="H330">
        <f>G330-(U$2+R$144)</f>
        <v>17.865492</v>
      </c>
    </row>
    <row r="331" spans="1:8" x14ac:dyDescent="0.25">
      <c r="A331" t="s">
        <v>425</v>
      </c>
      <c r="B331" t="s">
        <v>504</v>
      </c>
      <c r="C331">
        <v>8</v>
      </c>
      <c r="D331">
        <v>150</v>
      </c>
      <c r="E331">
        <v>15</v>
      </c>
      <c r="F331">
        <v>8282.1</v>
      </c>
      <c r="G331">
        <v>1.21001</v>
      </c>
      <c r="H331">
        <f>G331-(U$2+R$144)</f>
        <v>-1.7369479999999999</v>
      </c>
    </row>
    <row r="332" spans="1:8" x14ac:dyDescent="0.25">
      <c r="A332" t="s">
        <v>426</v>
      </c>
      <c r="B332" t="s">
        <v>504</v>
      </c>
      <c r="C332">
        <v>9</v>
      </c>
      <c r="D332">
        <v>150</v>
      </c>
      <c r="E332">
        <v>15</v>
      </c>
      <c r="F332">
        <v>17209.599999999999</v>
      </c>
      <c r="G332">
        <v>2.10276</v>
      </c>
      <c r="H332">
        <f>G332-(U$2+R$144)</f>
        <v>-0.844198</v>
      </c>
    </row>
    <row r="333" spans="1:8" x14ac:dyDescent="0.25">
      <c r="A333" t="s">
        <v>427</v>
      </c>
      <c r="B333" t="s">
        <v>504</v>
      </c>
      <c r="C333">
        <v>10</v>
      </c>
      <c r="D333">
        <v>150</v>
      </c>
      <c r="E333">
        <v>15</v>
      </c>
      <c r="F333">
        <v>14971</v>
      </c>
      <c r="G333">
        <v>1.8789</v>
      </c>
      <c r="H333">
        <f>G333-(U$2+R$144)</f>
        <v>-1.068058</v>
      </c>
    </row>
    <row r="334" spans="1:8" x14ac:dyDescent="0.25">
      <c r="A334" t="s">
        <v>428</v>
      </c>
      <c r="B334" t="s">
        <v>504</v>
      </c>
      <c r="C334">
        <v>11</v>
      </c>
      <c r="D334">
        <v>150</v>
      </c>
      <c r="E334">
        <v>15</v>
      </c>
      <c r="F334">
        <v>37254.6</v>
      </c>
      <c r="G334">
        <v>4.1072600000000001</v>
      </c>
      <c r="H334">
        <f>G334-(U$2+R$144)</f>
        <v>1.1603020000000002</v>
      </c>
    </row>
    <row r="335" spans="1:8" x14ac:dyDescent="0.25">
      <c r="A335" t="s">
        <v>429</v>
      </c>
      <c r="B335" t="s">
        <v>504</v>
      </c>
      <c r="C335">
        <v>6</v>
      </c>
      <c r="D335">
        <v>150</v>
      </c>
      <c r="E335">
        <v>5</v>
      </c>
      <c r="F335">
        <v>0</v>
      </c>
      <c r="G335">
        <f xml:space="preserve"> 0.00008*F335 + 1.8155</f>
        <v>1.8154999999999999</v>
      </c>
      <c r="H335">
        <f>G335-(T$2+R$19)</f>
        <v>-2.7237239999999998</v>
      </c>
    </row>
    <row r="336" spans="1:8" x14ac:dyDescent="0.25">
      <c r="A336" t="s">
        <v>430</v>
      </c>
      <c r="B336" t="s">
        <v>504</v>
      </c>
      <c r="C336">
        <v>13</v>
      </c>
      <c r="D336">
        <v>25</v>
      </c>
      <c r="E336">
        <v>25</v>
      </c>
      <c r="F336">
        <v>34906.199999999997</v>
      </c>
      <c r="G336">
        <v>3.87242</v>
      </c>
      <c r="H336">
        <f>G336-(U$2+R$264)</f>
        <v>0.75678199999999984</v>
      </c>
    </row>
    <row r="337" spans="1:8" x14ac:dyDescent="0.25">
      <c r="A337" t="s">
        <v>431</v>
      </c>
      <c r="B337" t="s">
        <v>504</v>
      </c>
      <c r="C337">
        <v>14</v>
      </c>
      <c r="D337">
        <v>25</v>
      </c>
      <c r="E337">
        <v>25</v>
      </c>
      <c r="F337">
        <v>15657.4</v>
      </c>
      <c r="G337">
        <v>1.94754</v>
      </c>
      <c r="H337">
        <f>G337-(U$2+R$264)</f>
        <v>-1.1680980000000001</v>
      </c>
    </row>
    <row r="338" spans="1:8" x14ac:dyDescent="0.25">
      <c r="A338" t="s">
        <v>456</v>
      </c>
      <c r="B338" t="s">
        <v>504</v>
      </c>
      <c r="C338">
        <v>15</v>
      </c>
      <c r="D338">
        <v>25</v>
      </c>
      <c r="E338">
        <v>25</v>
      </c>
      <c r="F338">
        <v>19675.3</v>
      </c>
      <c r="G338">
        <v>2.3493300000000001</v>
      </c>
      <c r="H338">
        <f>G338-(U$2+R$264)</f>
        <v>-0.76630799999999999</v>
      </c>
    </row>
    <row r="339" spans="1:8" x14ac:dyDescent="0.25">
      <c r="A339" t="s">
        <v>457</v>
      </c>
      <c r="B339" t="s">
        <v>504</v>
      </c>
      <c r="C339">
        <v>16</v>
      </c>
      <c r="D339">
        <v>25</v>
      </c>
      <c r="E339">
        <v>25</v>
      </c>
      <c r="F339">
        <v>7553.8</v>
      </c>
      <c r="G339">
        <v>1.1371800000000001</v>
      </c>
      <c r="H339">
        <f>G339-(U$2+R$264)</f>
        <v>-1.978458</v>
      </c>
    </row>
    <row r="340" spans="1:8" x14ac:dyDescent="0.25">
      <c r="A340" t="s">
        <v>458</v>
      </c>
      <c r="B340" t="s">
        <v>504</v>
      </c>
      <c r="C340">
        <v>17</v>
      </c>
      <c r="D340">
        <v>25</v>
      </c>
      <c r="E340">
        <v>25</v>
      </c>
      <c r="F340">
        <v>79383.8</v>
      </c>
      <c r="G340">
        <v>8.3201800000000006</v>
      </c>
      <c r="H340">
        <f>G340-(U$2+R$264)</f>
        <v>5.204542</v>
      </c>
    </row>
    <row r="341" spans="1:8" x14ac:dyDescent="0.25">
      <c r="A341" t="s">
        <v>459</v>
      </c>
      <c r="B341" t="s">
        <v>504</v>
      </c>
      <c r="C341">
        <v>18</v>
      </c>
      <c r="D341">
        <v>100</v>
      </c>
      <c r="E341">
        <v>25</v>
      </c>
      <c r="F341">
        <v>1226.3</v>
      </c>
      <c r="G341">
        <v>1.7720499999999999</v>
      </c>
      <c r="H341">
        <f>G341-(U$2+R$266)</f>
        <v>-2.443308</v>
      </c>
    </row>
    <row r="342" spans="1:8" x14ac:dyDescent="0.25">
      <c r="A342" t="s">
        <v>460</v>
      </c>
      <c r="B342" t="s">
        <v>504</v>
      </c>
      <c r="C342">
        <v>13</v>
      </c>
      <c r="D342">
        <v>50</v>
      </c>
      <c r="E342">
        <v>25</v>
      </c>
      <c r="F342">
        <v>212422.9</v>
      </c>
      <c r="G342">
        <v>21.624089999999999</v>
      </c>
      <c r="H342">
        <f>G342-(U$2+R$265)</f>
        <v>17.136471999999998</v>
      </c>
    </row>
    <row r="343" spans="1:8" x14ac:dyDescent="0.25">
      <c r="A343" t="s">
        <v>461</v>
      </c>
      <c r="B343" t="s">
        <v>504</v>
      </c>
      <c r="C343">
        <v>14</v>
      </c>
      <c r="D343">
        <v>50</v>
      </c>
      <c r="E343">
        <v>25</v>
      </c>
      <c r="F343">
        <v>29112.6</v>
      </c>
      <c r="G343">
        <v>3.2930600000000001</v>
      </c>
      <c r="H343">
        <f>G343-(U$2+R$265)</f>
        <v>-1.1945579999999993</v>
      </c>
    </row>
    <row r="344" spans="1:8" x14ac:dyDescent="0.25">
      <c r="A344" t="s">
        <v>462</v>
      </c>
      <c r="B344" t="s">
        <v>504</v>
      </c>
      <c r="C344">
        <v>15</v>
      </c>
      <c r="D344">
        <v>50</v>
      </c>
      <c r="E344">
        <v>25</v>
      </c>
      <c r="F344">
        <v>17482.400000000001</v>
      </c>
      <c r="G344">
        <v>2.1300400000000002</v>
      </c>
      <c r="H344">
        <f>G344-(U$2+R$265)</f>
        <v>-2.3575779999999993</v>
      </c>
    </row>
    <row r="345" spans="1:8" x14ac:dyDescent="0.25">
      <c r="A345" t="s">
        <v>463</v>
      </c>
      <c r="B345" t="s">
        <v>504</v>
      </c>
      <c r="C345">
        <v>16</v>
      </c>
      <c r="D345">
        <v>50</v>
      </c>
      <c r="E345">
        <v>25</v>
      </c>
      <c r="F345">
        <v>23221.1</v>
      </c>
      <c r="G345">
        <v>2.70391</v>
      </c>
      <c r="H345">
        <f>G345-(U$2+R$265)</f>
        <v>-1.7837079999999994</v>
      </c>
    </row>
    <row r="346" spans="1:8" x14ac:dyDescent="0.25">
      <c r="A346" t="s">
        <v>464</v>
      </c>
      <c r="B346" t="s">
        <v>504</v>
      </c>
      <c r="C346">
        <v>17</v>
      </c>
      <c r="D346">
        <v>50</v>
      </c>
      <c r="E346">
        <v>25</v>
      </c>
      <c r="F346">
        <v>2958.7</v>
      </c>
      <c r="G346">
        <v>0.67766999999999999</v>
      </c>
      <c r="H346">
        <f>G346-(U$2+R$265)</f>
        <v>-3.8099479999999994</v>
      </c>
    </row>
    <row r="347" spans="1:8" x14ac:dyDescent="0.25">
      <c r="A347" t="s">
        <v>465</v>
      </c>
      <c r="B347" t="s">
        <v>504</v>
      </c>
      <c r="C347">
        <v>13</v>
      </c>
      <c r="D347">
        <v>100</v>
      </c>
      <c r="E347">
        <v>25</v>
      </c>
      <c r="F347">
        <v>28565.599999999999</v>
      </c>
      <c r="G347">
        <v>3.2383600000000001</v>
      </c>
      <c r="H347">
        <f>G347-(U$2+R$266)</f>
        <v>-0.97699800000000003</v>
      </c>
    </row>
    <row r="348" spans="1:8" x14ac:dyDescent="0.25">
      <c r="A348" t="s">
        <v>466</v>
      </c>
      <c r="B348" t="s">
        <v>504</v>
      </c>
      <c r="C348">
        <v>14</v>
      </c>
      <c r="D348">
        <v>100</v>
      </c>
      <c r="E348">
        <v>25</v>
      </c>
      <c r="F348">
        <v>21038.799999999999</v>
      </c>
      <c r="G348">
        <v>2.4856800000000003</v>
      </c>
      <c r="H348">
        <f>G348-(U$2+R$266)</f>
        <v>-1.7296779999999998</v>
      </c>
    </row>
    <row r="349" spans="1:8" x14ac:dyDescent="0.25">
      <c r="A349" t="s">
        <v>467</v>
      </c>
      <c r="B349" t="s">
        <v>504</v>
      </c>
      <c r="C349">
        <v>15</v>
      </c>
      <c r="D349">
        <v>100</v>
      </c>
      <c r="E349">
        <v>25</v>
      </c>
      <c r="F349">
        <v>19058.2</v>
      </c>
      <c r="G349">
        <v>2.28762</v>
      </c>
      <c r="H349">
        <f>G349-(U$2+R$266)</f>
        <v>-1.9277380000000002</v>
      </c>
    </row>
    <row r="350" spans="1:8" x14ac:dyDescent="0.25">
      <c r="A350" t="s">
        <v>468</v>
      </c>
      <c r="B350" t="s">
        <v>504</v>
      </c>
      <c r="C350">
        <v>16</v>
      </c>
      <c r="D350">
        <v>100</v>
      </c>
      <c r="E350">
        <v>25</v>
      </c>
      <c r="F350">
        <v>3586.8</v>
      </c>
      <c r="G350">
        <v>10.013530000000001</v>
      </c>
      <c r="H350">
        <f>G350-(U$2+R$266)</f>
        <v>5.798172000000001</v>
      </c>
    </row>
    <row r="351" spans="1:8" x14ac:dyDescent="0.25">
      <c r="A351" t="s">
        <v>469</v>
      </c>
      <c r="B351" t="s">
        <v>504</v>
      </c>
      <c r="C351">
        <v>17</v>
      </c>
      <c r="D351">
        <v>100</v>
      </c>
      <c r="E351">
        <v>25</v>
      </c>
      <c r="F351">
        <v>96317.3</v>
      </c>
      <c r="G351">
        <v>0.50442999999999993</v>
      </c>
      <c r="H351">
        <f>G351-(U$2+R$266)</f>
        <v>-3.710928</v>
      </c>
    </row>
    <row r="352" spans="1:8" x14ac:dyDescent="0.25">
      <c r="A352" t="s">
        <v>470</v>
      </c>
      <c r="B352" t="s">
        <v>504</v>
      </c>
      <c r="C352">
        <v>13</v>
      </c>
      <c r="D352">
        <v>150</v>
      </c>
      <c r="E352">
        <v>25</v>
      </c>
      <c r="F352">
        <v>13902.5</v>
      </c>
      <c r="G352">
        <v>0.74048000000000003</v>
      </c>
      <c r="H352">
        <f>G352-(U$2+R$267)</f>
        <v>-2.5697479999999997</v>
      </c>
    </row>
    <row r="353" spans="1:8" x14ac:dyDescent="0.25">
      <c r="A353" t="s">
        <v>471</v>
      </c>
      <c r="B353" t="s">
        <v>504</v>
      </c>
      <c r="C353">
        <v>14</v>
      </c>
      <c r="D353">
        <v>150</v>
      </c>
      <c r="E353">
        <v>25</v>
      </c>
      <c r="F353">
        <v>3586.8</v>
      </c>
      <c r="G353">
        <v>2.4880800000000001</v>
      </c>
      <c r="H353">
        <f>G353-(U$2+R$267)</f>
        <v>-0.82214799999999988</v>
      </c>
    </row>
    <row r="354" spans="1:8" x14ac:dyDescent="0.25">
      <c r="A354" t="s">
        <v>472</v>
      </c>
      <c r="B354" t="s">
        <v>504</v>
      </c>
      <c r="C354">
        <v>15</v>
      </c>
      <c r="D354">
        <v>150</v>
      </c>
      <c r="E354">
        <v>25</v>
      </c>
      <c r="F354">
        <v>21062.799999999999</v>
      </c>
      <c r="G354">
        <v>1.8043499999999999</v>
      </c>
      <c r="H354">
        <f>G354-(U$2+R$267)</f>
        <v>-1.505878</v>
      </c>
    </row>
    <row r="355" spans="1:8" x14ac:dyDescent="0.25">
      <c r="A355" t="s">
        <v>473</v>
      </c>
      <c r="B355" t="s">
        <v>504</v>
      </c>
      <c r="C355">
        <v>16</v>
      </c>
      <c r="D355">
        <v>150</v>
      </c>
      <c r="E355">
        <v>25</v>
      </c>
      <c r="F355">
        <v>14225.5</v>
      </c>
      <c r="G355">
        <v>1.8043499999999999</v>
      </c>
      <c r="H355">
        <f>G355-(U$2+R$267)</f>
        <v>-1.505878</v>
      </c>
    </row>
    <row r="356" spans="1:8" x14ac:dyDescent="0.25">
      <c r="A356" t="s">
        <v>474</v>
      </c>
      <c r="B356" t="s">
        <v>504</v>
      </c>
      <c r="C356">
        <v>17</v>
      </c>
      <c r="D356">
        <v>150</v>
      </c>
      <c r="E356">
        <v>25</v>
      </c>
      <c r="F356">
        <v>29564.799999999999</v>
      </c>
      <c r="G356">
        <v>3.3382800000000001</v>
      </c>
      <c r="H356">
        <f>G356-(U$2+R$267)</f>
        <v>2.8052000000000188E-2</v>
      </c>
    </row>
    <row r="357" spans="1:8" x14ac:dyDescent="0.25">
      <c r="A357" t="s">
        <v>475</v>
      </c>
      <c r="B357" t="s">
        <v>504</v>
      </c>
      <c r="C357">
        <v>24</v>
      </c>
      <c r="D357">
        <v>100</v>
      </c>
      <c r="E357">
        <v>35</v>
      </c>
      <c r="F357">
        <v>1382.7</v>
      </c>
      <c r="G357">
        <v>1.453816</v>
      </c>
      <c r="H357">
        <f>G357-(U$2+R$399)</f>
        <v>-2.443308</v>
      </c>
    </row>
    <row r="358" spans="1:8" x14ac:dyDescent="0.25">
      <c r="A358" t="s">
        <v>476</v>
      </c>
      <c r="B358" t="s">
        <v>504</v>
      </c>
      <c r="C358">
        <v>24</v>
      </c>
      <c r="D358">
        <v>150</v>
      </c>
      <c r="E358">
        <v>35</v>
      </c>
      <c r="F358">
        <v>1045.9000000000001</v>
      </c>
      <c r="G358">
        <v>1.4268719999999999</v>
      </c>
      <c r="H358">
        <f>G358-(U$2+R$400)</f>
        <v>-2.443308</v>
      </c>
    </row>
    <row r="359" spans="1:8" x14ac:dyDescent="0.25">
      <c r="A359" t="s">
        <v>477</v>
      </c>
      <c r="B359" t="s">
        <v>504</v>
      </c>
      <c r="C359">
        <v>24</v>
      </c>
      <c r="D359">
        <v>25</v>
      </c>
      <c r="E359">
        <v>35</v>
      </c>
      <c r="F359">
        <v>6832.5</v>
      </c>
      <c r="G359">
        <v>1.0650500000000001</v>
      </c>
      <c r="H359">
        <f>G359-(U$2+R$397)</f>
        <v>-2.443308</v>
      </c>
    </row>
    <row r="360" spans="1:8" x14ac:dyDescent="0.25">
      <c r="A360" t="s">
        <v>478</v>
      </c>
      <c r="B360" t="s">
        <v>504</v>
      </c>
      <c r="C360">
        <v>18</v>
      </c>
      <c r="D360">
        <v>150</v>
      </c>
      <c r="E360">
        <v>25</v>
      </c>
      <c r="F360">
        <v>4851.2</v>
      </c>
      <c r="G360">
        <v>0.86691999999999991</v>
      </c>
      <c r="H360">
        <f>G360-(U$2+R$267)</f>
        <v>-2.443308</v>
      </c>
    </row>
    <row r="361" spans="1:8" x14ac:dyDescent="0.25">
      <c r="A361" t="s">
        <v>479</v>
      </c>
      <c r="B361" t="s">
        <v>504</v>
      </c>
      <c r="C361">
        <v>19</v>
      </c>
      <c r="D361">
        <v>25</v>
      </c>
      <c r="E361">
        <v>35</v>
      </c>
      <c r="F361">
        <v>18354.3</v>
      </c>
      <c r="G361">
        <v>2.2172300000000003</v>
      </c>
      <c r="H361">
        <f>G361-(U$2+R$397)</f>
        <v>-1.2911280000000001</v>
      </c>
    </row>
    <row r="362" spans="1:8" x14ac:dyDescent="0.25">
      <c r="A362" t="s">
        <v>236</v>
      </c>
      <c r="B362" t="s">
        <v>504</v>
      </c>
      <c r="C362">
        <v>20</v>
      </c>
      <c r="D362">
        <v>25</v>
      </c>
      <c r="E362">
        <v>35</v>
      </c>
      <c r="F362">
        <v>20946.7</v>
      </c>
      <c r="G362">
        <v>2.4764700000000004</v>
      </c>
      <c r="H362">
        <f>G362-(U$2+R$397)</f>
        <v>-1.0318879999999999</v>
      </c>
    </row>
    <row r="363" spans="1:8" x14ac:dyDescent="0.25">
      <c r="A363" t="s">
        <v>237</v>
      </c>
      <c r="B363" t="s">
        <v>504</v>
      </c>
      <c r="C363">
        <v>21</v>
      </c>
      <c r="D363">
        <v>25</v>
      </c>
      <c r="E363">
        <v>35</v>
      </c>
      <c r="F363">
        <v>2380.5</v>
      </c>
      <c r="G363">
        <v>0.61985000000000001</v>
      </c>
      <c r="H363">
        <f>G363-(U$2+R$397)</f>
        <v>-2.8885080000000003</v>
      </c>
    </row>
    <row r="364" spans="1:8" x14ac:dyDescent="0.25">
      <c r="A364" t="s">
        <v>238</v>
      </c>
      <c r="B364" t="s">
        <v>504</v>
      </c>
      <c r="C364">
        <v>22</v>
      </c>
      <c r="D364">
        <v>25</v>
      </c>
      <c r="E364">
        <v>35</v>
      </c>
      <c r="F364">
        <v>9477.1</v>
      </c>
      <c r="G364">
        <v>1.32951</v>
      </c>
      <c r="H364">
        <f>G364-(U$2+R$397)</f>
        <v>-2.1788480000000003</v>
      </c>
    </row>
    <row r="365" spans="1:8" x14ac:dyDescent="0.25">
      <c r="A365" t="s">
        <v>239</v>
      </c>
      <c r="B365" t="s">
        <v>504</v>
      </c>
      <c r="C365">
        <v>23</v>
      </c>
      <c r="D365">
        <v>25</v>
      </c>
      <c r="E365">
        <v>35</v>
      </c>
      <c r="F365">
        <v>40367.599999999999</v>
      </c>
      <c r="G365">
        <v>4.4185600000000003</v>
      </c>
      <c r="H365">
        <f>G365-(U$2+R$397)</f>
        <v>0.91020199999999996</v>
      </c>
    </row>
    <row r="366" spans="1:8" x14ac:dyDescent="0.25">
      <c r="A366" t="s">
        <v>240</v>
      </c>
      <c r="B366" t="s">
        <v>504</v>
      </c>
      <c r="C366">
        <v>12</v>
      </c>
      <c r="D366">
        <v>25</v>
      </c>
      <c r="E366">
        <v>15</v>
      </c>
      <c r="F366">
        <v>3643</v>
      </c>
      <c r="G366">
        <v>0.74609999999999999</v>
      </c>
      <c r="H366">
        <f>G366-(U$2+R$141)</f>
        <v>-2.443308</v>
      </c>
    </row>
    <row r="367" spans="1:8" x14ac:dyDescent="0.25">
      <c r="A367" t="s">
        <v>241</v>
      </c>
      <c r="B367" t="s">
        <v>504</v>
      </c>
      <c r="C367">
        <v>19</v>
      </c>
      <c r="D367">
        <v>50</v>
      </c>
      <c r="E367">
        <v>35</v>
      </c>
      <c r="F367">
        <v>24007.5</v>
      </c>
      <c r="G367">
        <v>2.7825500000000001</v>
      </c>
      <c r="H367">
        <f>G367-(U$2+R$398)</f>
        <v>-1.571126</v>
      </c>
    </row>
    <row r="368" spans="1:8" x14ac:dyDescent="0.25">
      <c r="A368" t="s">
        <v>242</v>
      </c>
      <c r="B368" t="s">
        <v>504</v>
      </c>
      <c r="C368">
        <v>20</v>
      </c>
      <c r="D368">
        <v>50</v>
      </c>
      <c r="E368">
        <v>35</v>
      </c>
      <c r="F368">
        <v>19702.5</v>
      </c>
      <c r="G368">
        <v>2.3520500000000002</v>
      </c>
      <c r="H368">
        <f>G368-(U$2+R$398)</f>
        <v>-2.0016259999999999</v>
      </c>
    </row>
    <row r="369" spans="1:8" x14ac:dyDescent="0.25">
      <c r="A369" t="s">
        <v>243</v>
      </c>
      <c r="B369" t="s">
        <v>504</v>
      </c>
      <c r="C369">
        <v>21</v>
      </c>
      <c r="D369">
        <v>50</v>
      </c>
      <c r="E369">
        <v>35</v>
      </c>
      <c r="F369">
        <v>32470.400000000001</v>
      </c>
      <c r="G369">
        <v>3.6288400000000003</v>
      </c>
      <c r="H369">
        <f>G369-(U$2+R$398)</f>
        <v>-0.72483599999999981</v>
      </c>
    </row>
    <row r="370" spans="1:8" x14ac:dyDescent="0.25">
      <c r="A370" t="s">
        <v>244</v>
      </c>
      <c r="B370" t="s">
        <v>504</v>
      </c>
      <c r="C370">
        <v>22</v>
      </c>
      <c r="D370">
        <v>50</v>
      </c>
      <c r="E370">
        <v>35</v>
      </c>
      <c r="F370">
        <v>29870.1</v>
      </c>
      <c r="G370">
        <v>3.3688100000000003</v>
      </c>
      <c r="H370">
        <f>G370-(U$2+R$398)</f>
        <v>-0.9848659999999998</v>
      </c>
    </row>
    <row r="371" spans="1:8" x14ac:dyDescent="0.25">
      <c r="A371" t="s">
        <v>245</v>
      </c>
      <c r="B371" t="s">
        <v>504</v>
      </c>
      <c r="C371">
        <v>23</v>
      </c>
      <c r="D371">
        <v>50</v>
      </c>
      <c r="E371">
        <v>35</v>
      </c>
      <c r="F371">
        <v>16246.5</v>
      </c>
      <c r="G371">
        <v>2.0064500000000001</v>
      </c>
      <c r="H371">
        <f>G371-(U$2+R$398)</f>
        <v>-2.347226</v>
      </c>
    </row>
    <row r="372" spans="1:8" x14ac:dyDescent="0.25">
      <c r="A372" t="s">
        <v>246</v>
      </c>
      <c r="B372" t="s">
        <v>504</v>
      </c>
      <c r="C372">
        <v>19</v>
      </c>
      <c r="D372">
        <v>100</v>
      </c>
      <c r="E372">
        <v>35</v>
      </c>
      <c r="F372">
        <v>15208</v>
      </c>
      <c r="G372">
        <v>2.5598400000000003</v>
      </c>
      <c r="H372">
        <f>G372-(U$2+R$399)</f>
        <v>-1.3372839999999995</v>
      </c>
    </row>
    <row r="373" spans="1:8" x14ac:dyDescent="0.25">
      <c r="A373" t="s">
        <v>247</v>
      </c>
      <c r="B373" t="s">
        <v>504</v>
      </c>
      <c r="C373">
        <v>20</v>
      </c>
      <c r="D373">
        <v>100</v>
      </c>
      <c r="E373">
        <v>35</v>
      </c>
      <c r="F373">
        <v>34946.5</v>
      </c>
      <c r="G373">
        <v>4.1389200000000006</v>
      </c>
      <c r="H373">
        <f>G373-(U$2+R$399)</f>
        <v>0.24179600000000079</v>
      </c>
    </row>
    <row r="374" spans="1:8" x14ac:dyDescent="0.25">
      <c r="A374" t="s">
        <v>248</v>
      </c>
      <c r="B374" t="s">
        <v>504</v>
      </c>
      <c r="C374">
        <v>21</v>
      </c>
      <c r="D374">
        <v>100</v>
      </c>
      <c r="E374">
        <v>35</v>
      </c>
      <c r="F374">
        <v>9254.6</v>
      </c>
      <c r="G374">
        <v>2.0835680000000001</v>
      </c>
      <c r="H374">
        <f>G374-(U$2+R$399)</f>
        <v>-1.8135559999999997</v>
      </c>
    </row>
    <row r="375" spans="1:8" x14ac:dyDescent="0.25">
      <c r="A375" t="s">
        <v>249</v>
      </c>
      <c r="B375" t="s">
        <v>504</v>
      </c>
      <c r="C375">
        <v>22</v>
      </c>
      <c r="D375">
        <v>100</v>
      </c>
      <c r="E375">
        <v>35</v>
      </c>
      <c r="F375">
        <v>32296.3</v>
      </c>
      <c r="G375">
        <v>3.926904</v>
      </c>
      <c r="H375">
        <f>G375-(U$2+R$399)</f>
        <v>2.978000000000014E-2</v>
      </c>
    </row>
    <row r="376" spans="1:8" x14ac:dyDescent="0.25">
      <c r="A376" t="s">
        <v>250</v>
      </c>
      <c r="B376" t="s">
        <v>504</v>
      </c>
      <c r="C376">
        <v>23</v>
      </c>
      <c r="D376">
        <v>100</v>
      </c>
      <c r="E376">
        <v>35</v>
      </c>
      <c r="F376">
        <v>10562.9</v>
      </c>
      <c r="G376">
        <v>2.1882320000000002</v>
      </c>
      <c r="H376">
        <f>G376-(U$2+R$399)</f>
        <v>-1.7088919999999996</v>
      </c>
    </row>
    <row r="377" spans="1:8" x14ac:dyDescent="0.25">
      <c r="A377" t="s">
        <v>251</v>
      </c>
      <c r="B377" t="s">
        <v>504</v>
      </c>
      <c r="C377">
        <v>18</v>
      </c>
      <c r="D377">
        <v>25</v>
      </c>
      <c r="E377">
        <v>25</v>
      </c>
      <c r="F377">
        <v>2905.3</v>
      </c>
      <c r="G377">
        <v>0.67232999999999998</v>
      </c>
      <c r="H377">
        <f>G377-(U$2+R$264)</f>
        <v>-2.443308</v>
      </c>
    </row>
    <row r="378" spans="1:8" x14ac:dyDescent="0.25">
      <c r="A378" t="s">
        <v>252</v>
      </c>
      <c r="B378" t="s">
        <v>504</v>
      </c>
      <c r="C378">
        <v>19</v>
      </c>
      <c r="D378">
        <v>150</v>
      </c>
      <c r="E378">
        <v>35</v>
      </c>
      <c r="F378">
        <v>2086.5</v>
      </c>
      <c r="G378">
        <v>1.5101199999999999</v>
      </c>
      <c r="H378">
        <f>G378-(U$2+R$400)</f>
        <v>-2.3600599999999998</v>
      </c>
    </row>
    <row r="379" spans="1:8" x14ac:dyDescent="0.25">
      <c r="A379" t="s">
        <v>253</v>
      </c>
      <c r="B379" t="s">
        <v>504</v>
      </c>
      <c r="C379">
        <v>20</v>
      </c>
      <c r="D379">
        <v>150</v>
      </c>
      <c r="E379">
        <v>35</v>
      </c>
      <c r="F379">
        <v>26853.200000000001</v>
      </c>
      <c r="G379">
        <v>3.4914560000000003</v>
      </c>
      <c r="H379">
        <f>G379-(U$2+R$400)</f>
        <v>-0.37872399999999962</v>
      </c>
    </row>
    <row r="380" spans="1:8" x14ac:dyDescent="0.25">
      <c r="A380" t="s">
        <v>254</v>
      </c>
      <c r="B380" t="s">
        <v>504</v>
      </c>
      <c r="C380">
        <v>21</v>
      </c>
      <c r="D380">
        <v>150</v>
      </c>
      <c r="E380">
        <v>35</v>
      </c>
      <c r="F380">
        <v>7971.4</v>
      </c>
      <c r="G380">
        <v>1.980912</v>
      </c>
      <c r="H380">
        <f>G380-(U$2+R$400)</f>
        <v>-1.8892679999999999</v>
      </c>
    </row>
    <row r="381" spans="1:8" x14ac:dyDescent="0.25">
      <c r="A381" t="s">
        <v>255</v>
      </c>
      <c r="B381" t="s">
        <v>504</v>
      </c>
      <c r="C381">
        <v>22</v>
      </c>
      <c r="D381">
        <v>150</v>
      </c>
      <c r="E381">
        <v>35</v>
      </c>
      <c r="F381">
        <v>21977.9</v>
      </c>
      <c r="G381">
        <v>3.101432</v>
      </c>
      <c r="H381">
        <f>G381-(U$2+R$400)</f>
        <v>-0.76874799999999999</v>
      </c>
    </row>
    <row r="382" spans="1:8" x14ac:dyDescent="0.25">
      <c r="A382" t="s">
        <v>256</v>
      </c>
      <c r="B382" t="s">
        <v>504</v>
      </c>
      <c r="C382">
        <v>23</v>
      </c>
      <c r="D382">
        <v>150</v>
      </c>
      <c r="E382">
        <v>35</v>
      </c>
      <c r="F382">
        <v>29268.6</v>
      </c>
      <c r="G382">
        <v>3.684688</v>
      </c>
      <c r="H382">
        <f>G382-(U$2+R$400)</f>
        <v>-0.18549199999999999</v>
      </c>
    </row>
    <row r="383" spans="1:8" x14ac:dyDescent="0.25">
      <c r="A383" t="s">
        <v>257</v>
      </c>
      <c r="B383" t="s">
        <v>504</v>
      </c>
      <c r="C383">
        <v>12</v>
      </c>
      <c r="D383">
        <v>150</v>
      </c>
      <c r="E383">
        <v>15</v>
      </c>
      <c r="F383">
        <v>1218.5</v>
      </c>
      <c r="G383">
        <v>0.50364999999999993</v>
      </c>
      <c r="H383">
        <f>G383-(U$2+R$144)</f>
        <v>-2.443308</v>
      </c>
    </row>
    <row r="384" spans="1:8" x14ac:dyDescent="0.25">
      <c r="A384" t="s">
        <v>258</v>
      </c>
      <c r="B384" t="s">
        <v>504</v>
      </c>
      <c r="C384">
        <v>12</v>
      </c>
      <c r="D384">
        <v>50</v>
      </c>
      <c r="E384">
        <v>15</v>
      </c>
      <c r="F384">
        <v>0</v>
      </c>
      <c r="G384">
        <v>0.38179999999999997</v>
      </c>
      <c r="H384">
        <f>G384-(U$2+R$142)</f>
        <v>-2.443308</v>
      </c>
    </row>
    <row r="385" spans="1:18" x14ac:dyDescent="0.25">
      <c r="A385" t="s">
        <v>259</v>
      </c>
      <c r="B385" t="s">
        <v>504</v>
      </c>
      <c r="C385">
        <v>12</v>
      </c>
      <c r="D385">
        <v>100</v>
      </c>
      <c r="E385">
        <v>15</v>
      </c>
      <c r="F385">
        <v>0</v>
      </c>
      <c r="G385">
        <v>0.38179999999999997</v>
      </c>
      <c r="H385">
        <f>G385-(U$2+R$143)</f>
        <v>-2.443308</v>
      </c>
    </row>
    <row r="386" spans="1:18" x14ac:dyDescent="0.25">
      <c r="A386" t="s">
        <v>336</v>
      </c>
      <c r="B386" t="s">
        <v>505</v>
      </c>
      <c r="C386">
        <v>24</v>
      </c>
      <c r="D386">
        <v>150</v>
      </c>
      <c r="E386">
        <v>35</v>
      </c>
      <c r="F386">
        <v>47181.2</v>
      </c>
      <c r="G386">
        <v>5.09992</v>
      </c>
      <c r="H386">
        <f>G386-(U$2+R$396)</f>
        <v>-2.443308</v>
      </c>
    </row>
    <row r="387" spans="1:18" x14ac:dyDescent="0.25">
      <c r="A387" t="s">
        <v>337</v>
      </c>
      <c r="B387" t="s">
        <v>505</v>
      </c>
      <c r="C387">
        <v>1</v>
      </c>
      <c r="D387">
        <v>25</v>
      </c>
      <c r="E387">
        <v>5</v>
      </c>
      <c r="F387">
        <v>0</v>
      </c>
      <c r="G387">
        <f t="shared" ref="G387:G406" si="29" xml:space="preserve"> 0.00008*F387 + 1.8155</f>
        <v>1.8154999999999999</v>
      </c>
      <c r="H387">
        <f>G387-(T$2+R$20)</f>
        <v>-2.7237239999999998</v>
      </c>
    </row>
    <row r="388" spans="1:18" x14ac:dyDescent="0.25">
      <c r="A388" t="s">
        <v>338</v>
      </c>
      <c r="B388" t="s">
        <v>505</v>
      </c>
      <c r="C388">
        <v>2</v>
      </c>
      <c r="D388">
        <v>25</v>
      </c>
      <c r="E388">
        <v>5</v>
      </c>
      <c r="F388">
        <v>12943.2</v>
      </c>
      <c r="G388">
        <f t="shared" si="29"/>
        <v>2.850956</v>
      </c>
      <c r="H388">
        <f>G388-(T$2+R$20)</f>
        <v>-1.6882679999999999</v>
      </c>
    </row>
    <row r="389" spans="1:18" x14ac:dyDescent="0.25">
      <c r="A389" t="s">
        <v>339</v>
      </c>
      <c r="B389" t="s">
        <v>505</v>
      </c>
      <c r="C389">
        <v>3</v>
      </c>
      <c r="D389">
        <v>25</v>
      </c>
      <c r="E389">
        <v>5</v>
      </c>
      <c r="F389">
        <v>0</v>
      </c>
      <c r="G389">
        <f t="shared" si="29"/>
        <v>1.8154999999999999</v>
      </c>
      <c r="H389">
        <f>G389-(T$2+R$20)</f>
        <v>-2.7237239999999998</v>
      </c>
      <c r="K389" t="s">
        <v>241</v>
      </c>
      <c r="L389" t="s">
        <v>507</v>
      </c>
      <c r="M389">
        <v>24</v>
      </c>
      <c r="N389">
        <v>25</v>
      </c>
      <c r="O389">
        <v>35</v>
      </c>
      <c r="P389">
        <v>4232.5</v>
      </c>
      <c r="R389">
        <v>0.80505000000000004</v>
      </c>
    </row>
    <row r="390" spans="1:18" x14ac:dyDescent="0.25">
      <c r="A390" t="s">
        <v>340</v>
      </c>
      <c r="B390" t="s">
        <v>505</v>
      </c>
      <c r="C390">
        <v>4</v>
      </c>
      <c r="D390">
        <v>25</v>
      </c>
      <c r="E390">
        <v>5</v>
      </c>
      <c r="F390">
        <v>16224.6</v>
      </c>
      <c r="G390">
        <f t="shared" si="29"/>
        <v>3.1134680000000001</v>
      </c>
      <c r="H390">
        <f>G390-(T$2+R$20)</f>
        <v>-1.4257559999999998</v>
      </c>
      <c r="K390" t="s">
        <v>247</v>
      </c>
      <c r="L390" t="s">
        <v>507</v>
      </c>
      <c r="M390">
        <v>24</v>
      </c>
      <c r="N390">
        <v>50</v>
      </c>
      <c r="O390">
        <v>35</v>
      </c>
      <c r="P390">
        <v>3345.7</v>
      </c>
      <c r="R390">
        <v>0.71636999999999995</v>
      </c>
    </row>
    <row r="391" spans="1:18" x14ac:dyDescent="0.25">
      <c r="A391" t="s">
        <v>341</v>
      </c>
      <c r="B391" t="s">
        <v>505</v>
      </c>
      <c r="C391">
        <v>5</v>
      </c>
      <c r="D391">
        <v>25</v>
      </c>
      <c r="E391">
        <v>5</v>
      </c>
      <c r="F391">
        <v>13279.3</v>
      </c>
      <c r="G391">
        <f t="shared" si="29"/>
        <v>2.8778439999999996</v>
      </c>
      <c r="H391">
        <f>G391-(T$2+R$20)</f>
        <v>-1.6613800000000003</v>
      </c>
      <c r="K391" t="s">
        <v>253</v>
      </c>
      <c r="L391" t="s">
        <v>507</v>
      </c>
      <c r="M391">
        <v>24</v>
      </c>
      <c r="N391">
        <v>100</v>
      </c>
      <c r="O391">
        <v>35</v>
      </c>
      <c r="P391">
        <v>9174.7000000000007</v>
      </c>
      <c r="R391">
        <v>1.2992700000000001</v>
      </c>
    </row>
    <row r="392" spans="1:18" x14ac:dyDescent="0.25">
      <c r="A392" t="s">
        <v>342</v>
      </c>
      <c r="B392" t="s">
        <v>505</v>
      </c>
      <c r="C392">
        <v>1</v>
      </c>
      <c r="D392">
        <v>50</v>
      </c>
      <c r="E392">
        <v>5</v>
      </c>
      <c r="F392">
        <v>11943.5</v>
      </c>
      <c r="G392">
        <f t="shared" si="29"/>
        <v>2.7709799999999998</v>
      </c>
      <c r="H392">
        <f>G392-(T$2+R$21)</f>
        <v>-1.7682440000000001</v>
      </c>
      <c r="K392" t="s">
        <v>259</v>
      </c>
      <c r="L392" t="s">
        <v>507</v>
      </c>
      <c r="M392">
        <v>24</v>
      </c>
      <c r="N392">
        <v>150</v>
      </c>
      <c r="O392">
        <v>35</v>
      </c>
      <c r="P392">
        <v>13604.4</v>
      </c>
      <c r="R392">
        <v>1.74224</v>
      </c>
    </row>
    <row r="393" spans="1:18" x14ac:dyDescent="0.25">
      <c r="A393" t="s">
        <v>343</v>
      </c>
      <c r="B393" t="s">
        <v>505</v>
      </c>
      <c r="C393">
        <v>2</v>
      </c>
      <c r="D393">
        <v>50</v>
      </c>
      <c r="E393">
        <v>5</v>
      </c>
      <c r="F393">
        <v>10963.8</v>
      </c>
      <c r="G393">
        <f t="shared" si="29"/>
        <v>2.6926039999999998</v>
      </c>
      <c r="H393">
        <f>G393-(T$2+R$21)</f>
        <v>-1.8466200000000002</v>
      </c>
      <c r="K393" t="s">
        <v>341</v>
      </c>
      <c r="L393" t="s">
        <v>505</v>
      </c>
      <c r="M393">
        <v>24</v>
      </c>
      <c r="N393">
        <v>25</v>
      </c>
      <c r="O393">
        <v>35</v>
      </c>
      <c r="P393">
        <v>4193.5</v>
      </c>
      <c r="R393">
        <v>0.80115000000000003</v>
      </c>
    </row>
    <row r="394" spans="1:18" x14ac:dyDescent="0.25">
      <c r="A394" t="s">
        <v>344</v>
      </c>
      <c r="B394" t="s">
        <v>505</v>
      </c>
      <c r="C394">
        <v>3</v>
      </c>
      <c r="D394">
        <v>50</v>
      </c>
      <c r="E394">
        <v>5</v>
      </c>
      <c r="F394">
        <v>1663</v>
      </c>
      <c r="G394">
        <f t="shared" si="29"/>
        <v>1.9485399999999999</v>
      </c>
      <c r="H394">
        <f>G394-(T$2+R$21)</f>
        <v>-2.590684</v>
      </c>
      <c r="K394" t="s">
        <v>347</v>
      </c>
      <c r="L394" t="s">
        <v>505</v>
      </c>
      <c r="M394">
        <v>24</v>
      </c>
      <c r="N394">
        <v>50</v>
      </c>
      <c r="O394">
        <v>35</v>
      </c>
      <c r="P394">
        <v>9829.4</v>
      </c>
      <c r="R394">
        <v>1.3647400000000001</v>
      </c>
    </row>
    <row r="395" spans="1:18" x14ac:dyDescent="0.25">
      <c r="A395" t="s">
        <v>345</v>
      </c>
      <c r="B395" t="s">
        <v>505</v>
      </c>
      <c r="C395">
        <v>4</v>
      </c>
      <c r="D395">
        <v>50</v>
      </c>
      <c r="E395">
        <v>5</v>
      </c>
      <c r="F395">
        <v>16926.900000000001</v>
      </c>
      <c r="G395">
        <f t="shared" si="29"/>
        <v>3.1696520000000001</v>
      </c>
      <c r="H395">
        <f>G395-(T$2+R$21)</f>
        <v>-1.3695719999999998</v>
      </c>
      <c r="K395" t="s">
        <v>353</v>
      </c>
      <c r="L395" t="s">
        <v>505</v>
      </c>
      <c r="M395">
        <v>24</v>
      </c>
      <c r="N395">
        <v>100</v>
      </c>
      <c r="O395">
        <v>35</v>
      </c>
      <c r="P395">
        <v>5838.2</v>
      </c>
      <c r="R395">
        <v>0.96561999999999992</v>
      </c>
    </row>
    <row r="396" spans="1:18" x14ac:dyDescent="0.25">
      <c r="A396" t="s">
        <v>346</v>
      </c>
      <c r="B396" t="s">
        <v>505</v>
      </c>
      <c r="C396">
        <v>5</v>
      </c>
      <c r="D396">
        <v>50</v>
      </c>
      <c r="E396">
        <v>5</v>
      </c>
      <c r="F396">
        <v>3401.1</v>
      </c>
      <c r="G396">
        <f t="shared" si="29"/>
        <v>2.0875879999999998</v>
      </c>
      <c r="H396">
        <f>G396-(T$2+R$21)</f>
        <v>-2.4516360000000001</v>
      </c>
      <c r="K396" t="s">
        <v>359</v>
      </c>
      <c r="L396" t="s">
        <v>505</v>
      </c>
      <c r="M396">
        <v>24</v>
      </c>
      <c r="N396">
        <v>150</v>
      </c>
      <c r="O396">
        <v>35</v>
      </c>
      <c r="P396">
        <v>47181.2</v>
      </c>
      <c r="R396">
        <v>5.09992</v>
      </c>
    </row>
    <row r="397" spans="1:18" x14ac:dyDescent="0.25">
      <c r="A397" t="s">
        <v>347</v>
      </c>
      <c r="B397" t="s">
        <v>505</v>
      </c>
      <c r="C397">
        <v>1</v>
      </c>
      <c r="D397">
        <v>100</v>
      </c>
      <c r="E397">
        <v>5</v>
      </c>
      <c r="F397">
        <v>5647.9</v>
      </c>
      <c r="G397">
        <f t="shared" si="29"/>
        <v>2.2673319999999997</v>
      </c>
      <c r="H397">
        <f>G397-(T$2+R$22)</f>
        <v>-2.2718920000000002</v>
      </c>
      <c r="K397" t="s">
        <v>389</v>
      </c>
      <c r="L397" t="s">
        <v>504</v>
      </c>
      <c r="M397">
        <v>24</v>
      </c>
      <c r="N397">
        <v>25</v>
      </c>
      <c r="O397">
        <v>35</v>
      </c>
      <c r="P397">
        <v>6832.5</v>
      </c>
      <c r="R397">
        <v>1.0650500000000001</v>
      </c>
    </row>
    <row r="398" spans="1:18" x14ac:dyDescent="0.25">
      <c r="A398" t="s">
        <v>348</v>
      </c>
      <c r="B398" t="s">
        <v>505</v>
      </c>
      <c r="C398">
        <v>2</v>
      </c>
      <c r="D398">
        <v>100</v>
      </c>
      <c r="E398">
        <v>5</v>
      </c>
      <c r="F398">
        <v>0</v>
      </c>
      <c r="G398">
        <f t="shared" si="29"/>
        <v>1.8154999999999999</v>
      </c>
      <c r="H398">
        <f>G398-(T$2+R$22)</f>
        <v>-2.7237239999999998</v>
      </c>
      <c r="K398" t="s">
        <v>395</v>
      </c>
      <c r="L398" t="s">
        <v>504</v>
      </c>
      <c r="M398">
        <v>24</v>
      </c>
      <c r="N398">
        <v>50</v>
      </c>
      <c r="O398">
        <v>35</v>
      </c>
      <c r="P398">
        <v>7089.6</v>
      </c>
      <c r="R398">
        <v>1.9103680000000001</v>
      </c>
    </row>
    <row r="399" spans="1:18" x14ac:dyDescent="0.25">
      <c r="A399" t="s">
        <v>349</v>
      </c>
      <c r="B399" t="s">
        <v>505</v>
      </c>
      <c r="C399">
        <v>3</v>
      </c>
      <c r="D399">
        <v>100</v>
      </c>
      <c r="E399">
        <v>5</v>
      </c>
      <c r="F399">
        <v>0</v>
      </c>
      <c r="G399">
        <f t="shared" si="29"/>
        <v>1.8154999999999999</v>
      </c>
      <c r="H399">
        <f>G399-(T$2+R$22)</f>
        <v>-2.7237239999999998</v>
      </c>
      <c r="K399" t="s">
        <v>401</v>
      </c>
      <c r="L399" t="s">
        <v>504</v>
      </c>
      <c r="M399">
        <v>24</v>
      </c>
      <c r="N399">
        <v>100</v>
      </c>
      <c r="O399">
        <v>35</v>
      </c>
      <c r="P399">
        <v>1382.7</v>
      </c>
      <c r="R399">
        <v>1.453816</v>
      </c>
    </row>
    <row r="400" spans="1:18" x14ac:dyDescent="0.25">
      <c r="A400" t="s">
        <v>350</v>
      </c>
      <c r="B400" t="s">
        <v>505</v>
      </c>
      <c r="C400">
        <v>4</v>
      </c>
      <c r="D400">
        <v>100</v>
      </c>
      <c r="E400">
        <v>5</v>
      </c>
      <c r="F400">
        <v>0</v>
      </c>
      <c r="G400">
        <f t="shared" si="29"/>
        <v>1.8154999999999999</v>
      </c>
      <c r="H400">
        <f>G400-(T$2+R$22)</f>
        <v>-2.7237239999999998</v>
      </c>
      <c r="K400" t="s">
        <v>407</v>
      </c>
      <c r="L400" t="s">
        <v>504</v>
      </c>
      <c r="M400">
        <v>24</v>
      </c>
      <c r="N400">
        <v>150</v>
      </c>
      <c r="O400">
        <v>35</v>
      </c>
      <c r="P400">
        <v>1045.9000000000001</v>
      </c>
      <c r="R400">
        <v>1.4268719999999999</v>
      </c>
    </row>
    <row r="401" spans="1:18" x14ac:dyDescent="0.25">
      <c r="A401" t="s">
        <v>351</v>
      </c>
      <c r="B401" t="s">
        <v>505</v>
      </c>
      <c r="C401">
        <v>5</v>
      </c>
      <c r="D401">
        <v>100</v>
      </c>
      <c r="E401">
        <v>5</v>
      </c>
      <c r="F401">
        <v>1100.7</v>
      </c>
      <c r="G401">
        <f t="shared" si="29"/>
        <v>1.9035559999999998</v>
      </c>
      <c r="H401">
        <f>G401-(T$2+R$22)</f>
        <v>-2.6356679999999999</v>
      </c>
      <c r="K401" t="s">
        <v>437</v>
      </c>
      <c r="L401" t="s">
        <v>506</v>
      </c>
      <c r="M401">
        <v>24</v>
      </c>
      <c r="N401">
        <v>25</v>
      </c>
      <c r="O401">
        <v>35</v>
      </c>
      <c r="P401">
        <v>8528.9</v>
      </c>
      <c r="R401">
        <v>2.025512</v>
      </c>
    </row>
    <row r="402" spans="1:18" x14ac:dyDescent="0.25">
      <c r="A402" t="s">
        <v>352</v>
      </c>
      <c r="B402" t="s">
        <v>505</v>
      </c>
      <c r="C402">
        <v>1</v>
      </c>
      <c r="D402">
        <v>150</v>
      </c>
      <c r="E402">
        <v>5</v>
      </c>
      <c r="F402">
        <v>2250.6</v>
      </c>
      <c r="G402">
        <f t="shared" si="29"/>
        <v>1.9955479999999999</v>
      </c>
      <c r="H402">
        <f>G402-(T$2+R$23)</f>
        <v>-2.543676</v>
      </c>
      <c r="K402" t="s">
        <v>443</v>
      </c>
      <c r="L402" t="s">
        <v>506</v>
      </c>
      <c r="M402">
        <v>24</v>
      </c>
      <c r="N402">
        <v>50</v>
      </c>
      <c r="O402">
        <v>35</v>
      </c>
      <c r="P402">
        <v>7782.9</v>
      </c>
      <c r="R402">
        <v>1.965832</v>
      </c>
    </row>
    <row r="403" spans="1:18" x14ac:dyDescent="0.25">
      <c r="A403" t="s">
        <v>353</v>
      </c>
      <c r="B403" t="s">
        <v>505</v>
      </c>
      <c r="C403">
        <v>2</v>
      </c>
      <c r="D403">
        <v>150</v>
      </c>
      <c r="E403">
        <v>5</v>
      </c>
      <c r="F403">
        <v>7199.3</v>
      </c>
      <c r="G403">
        <f t="shared" si="29"/>
        <v>2.3914439999999999</v>
      </c>
      <c r="H403">
        <f>G403-(T$2+R$23)</f>
        <v>-2.14778</v>
      </c>
      <c r="K403" t="s">
        <v>449</v>
      </c>
      <c r="L403" t="s">
        <v>506</v>
      </c>
      <c r="M403">
        <v>24</v>
      </c>
      <c r="N403">
        <v>150</v>
      </c>
      <c r="O403">
        <v>35</v>
      </c>
      <c r="P403">
        <v>11210.3</v>
      </c>
      <c r="R403">
        <v>2.240024</v>
      </c>
    </row>
    <row r="404" spans="1:18" x14ac:dyDescent="0.25">
      <c r="A404" t="s">
        <v>354</v>
      </c>
      <c r="B404" t="s">
        <v>505</v>
      </c>
      <c r="C404">
        <v>3</v>
      </c>
      <c r="D404">
        <v>150</v>
      </c>
      <c r="E404">
        <v>5</v>
      </c>
      <c r="F404">
        <v>4313.6000000000004</v>
      </c>
      <c r="G404">
        <f t="shared" si="29"/>
        <v>2.1605879999999997</v>
      </c>
      <c r="H404">
        <f>G404-(T$2+R$23)</f>
        <v>-2.3786360000000002</v>
      </c>
      <c r="K404" t="s">
        <v>455</v>
      </c>
      <c r="L404" t="s">
        <v>506</v>
      </c>
      <c r="M404">
        <v>24</v>
      </c>
      <c r="N404">
        <v>100</v>
      </c>
      <c r="O404">
        <v>35</v>
      </c>
      <c r="P404">
        <v>23253.3</v>
      </c>
      <c r="R404">
        <v>3.2034640000000003</v>
      </c>
    </row>
    <row r="405" spans="1:18" x14ac:dyDescent="0.25">
      <c r="A405" t="s">
        <v>355</v>
      </c>
      <c r="B405" t="s">
        <v>505</v>
      </c>
      <c r="C405">
        <v>4</v>
      </c>
      <c r="D405">
        <v>150</v>
      </c>
      <c r="E405">
        <v>5</v>
      </c>
      <c r="F405">
        <v>0</v>
      </c>
      <c r="G405">
        <f t="shared" si="29"/>
        <v>1.8154999999999999</v>
      </c>
      <c r="H405">
        <f>G405-(T$2+R$23)</f>
        <v>-2.7237239999999998</v>
      </c>
      <c r="K405" t="s">
        <v>485</v>
      </c>
      <c r="L405" t="s">
        <v>214</v>
      </c>
      <c r="M405">
        <v>24</v>
      </c>
      <c r="N405">
        <v>25</v>
      </c>
      <c r="O405">
        <v>35</v>
      </c>
      <c r="P405">
        <v>26441.7</v>
      </c>
      <c r="R405">
        <v>3.4585360000000001</v>
      </c>
    </row>
    <row r="406" spans="1:18" x14ac:dyDescent="0.25">
      <c r="A406" t="s">
        <v>356</v>
      </c>
      <c r="B406" t="s">
        <v>505</v>
      </c>
      <c r="C406">
        <v>5</v>
      </c>
      <c r="D406">
        <v>150</v>
      </c>
      <c r="E406">
        <v>5</v>
      </c>
      <c r="F406">
        <v>0</v>
      </c>
      <c r="G406">
        <f t="shared" si="29"/>
        <v>1.8154999999999999</v>
      </c>
      <c r="H406">
        <f>G406-(T$2+R$23)</f>
        <v>-2.7237239999999998</v>
      </c>
      <c r="K406" t="s">
        <v>491</v>
      </c>
      <c r="L406" t="s">
        <v>214</v>
      </c>
      <c r="M406">
        <v>24</v>
      </c>
      <c r="N406">
        <v>50</v>
      </c>
      <c r="O406">
        <v>35</v>
      </c>
      <c r="P406">
        <v>47367.1</v>
      </c>
      <c r="R406">
        <v>5.132568</v>
      </c>
    </row>
    <row r="407" spans="1:18" x14ac:dyDescent="0.25">
      <c r="A407" t="s">
        <v>357</v>
      </c>
      <c r="B407" t="s">
        <v>505</v>
      </c>
      <c r="C407">
        <v>7</v>
      </c>
      <c r="D407">
        <v>25</v>
      </c>
      <c r="E407">
        <v>15</v>
      </c>
      <c r="F407">
        <v>0</v>
      </c>
      <c r="G407">
        <v>0.38179999999999997</v>
      </c>
      <c r="H407">
        <f>G407-(U$2+R$145)</f>
        <v>-2.443308</v>
      </c>
      <c r="K407" t="s">
        <v>497</v>
      </c>
      <c r="L407" t="s">
        <v>214</v>
      </c>
      <c r="M407">
        <v>24</v>
      </c>
      <c r="N407">
        <v>100</v>
      </c>
      <c r="O407">
        <v>35</v>
      </c>
      <c r="P407">
        <v>35506.800000000003</v>
      </c>
      <c r="R407">
        <v>4.1837440000000008</v>
      </c>
    </row>
    <row r="408" spans="1:18" x14ac:dyDescent="0.25">
      <c r="A408" t="s">
        <v>358</v>
      </c>
      <c r="B408" t="s">
        <v>505</v>
      </c>
      <c r="C408">
        <v>8</v>
      </c>
      <c r="D408">
        <v>25</v>
      </c>
      <c r="E408">
        <v>15</v>
      </c>
      <c r="F408">
        <v>50980.6</v>
      </c>
      <c r="G408">
        <v>5.4798600000000004</v>
      </c>
      <c r="H408">
        <f>G408-(U$2+R$145)</f>
        <v>2.6547520000000002</v>
      </c>
      <c r="K408" t="s">
        <v>503</v>
      </c>
      <c r="L408" t="s">
        <v>214</v>
      </c>
      <c r="M408">
        <v>24</v>
      </c>
      <c r="N408">
        <v>150</v>
      </c>
      <c r="O408">
        <v>35</v>
      </c>
      <c r="P408">
        <v>5970.5</v>
      </c>
      <c r="R408">
        <v>1.82084</v>
      </c>
    </row>
    <row r="409" spans="1:18" x14ac:dyDescent="0.25">
      <c r="A409" t="s">
        <v>359</v>
      </c>
      <c r="B409" t="s">
        <v>505</v>
      </c>
      <c r="C409">
        <v>9</v>
      </c>
      <c r="D409">
        <v>25</v>
      </c>
      <c r="E409">
        <v>15</v>
      </c>
      <c r="F409">
        <v>15536.9</v>
      </c>
      <c r="G409">
        <v>1.9354899999999999</v>
      </c>
      <c r="H409">
        <f>G409-(U$2+R$145)</f>
        <v>-0.88961800000000024</v>
      </c>
    </row>
    <row r="410" spans="1:18" x14ac:dyDescent="0.25">
      <c r="A410" t="s">
        <v>384</v>
      </c>
      <c r="B410" t="s">
        <v>505</v>
      </c>
      <c r="C410">
        <v>10</v>
      </c>
      <c r="D410">
        <v>25</v>
      </c>
      <c r="E410">
        <v>15</v>
      </c>
      <c r="F410">
        <v>94654.7</v>
      </c>
      <c r="G410">
        <v>9.84727</v>
      </c>
      <c r="H410">
        <f>G410-(U$2+R$145)</f>
        <v>7.0221619999999998</v>
      </c>
    </row>
    <row r="411" spans="1:18" x14ac:dyDescent="0.25">
      <c r="A411" t="s">
        <v>385</v>
      </c>
      <c r="B411" t="s">
        <v>505</v>
      </c>
      <c r="C411">
        <v>11</v>
      </c>
      <c r="D411">
        <v>25</v>
      </c>
      <c r="E411">
        <v>15</v>
      </c>
      <c r="F411">
        <v>13124.1</v>
      </c>
      <c r="G411">
        <v>1.69421</v>
      </c>
      <c r="H411">
        <f>G411-(U$2+R$145)</f>
        <v>-1.1308980000000002</v>
      </c>
    </row>
    <row r="412" spans="1:18" x14ac:dyDescent="0.25">
      <c r="A412" t="s">
        <v>386</v>
      </c>
      <c r="B412" t="s">
        <v>505</v>
      </c>
      <c r="C412">
        <v>6</v>
      </c>
      <c r="D412">
        <v>25</v>
      </c>
      <c r="E412">
        <v>5</v>
      </c>
      <c r="F412">
        <v>0</v>
      </c>
      <c r="G412">
        <f xml:space="preserve"> 0.00008*F412 + 1.8155</f>
        <v>1.8154999999999999</v>
      </c>
      <c r="H412">
        <f>G412-(T$2+R$20)</f>
        <v>-2.7237239999999998</v>
      </c>
    </row>
    <row r="413" spans="1:18" x14ac:dyDescent="0.25">
      <c r="A413" t="s">
        <v>387</v>
      </c>
      <c r="B413" t="s">
        <v>505</v>
      </c>
      <c r="C413">
        <v>7</v>
      </c>
      <c r="D413">
        <v>50</v>
      </c>
      <c r="E413">
        <v>15</v>
      </c>
      <c r="F413">
        <v>58447.6</v>
      </c>
      <c r="G413">
        <v>6.2265600000000001</v>
      </c>
      <c r="H413">
        <f>G413-(U$2+R$146)</f>
        <v>3.4014519999999999</v>
      </c>
    </row>
    <row r="414" spans="1:18" x14ac:dyDescent="0.25">
      <c r="A414" t="s">
        <v>388</v>
      </c>
      <c r="B414" t="s">
        <v>505</v>
      </c>
      <c r="C414">
        <v>8</v>
      </c>
      <c r="D414">
        <v>50</v>
      </c>
      <c r="E414">
        <v>15</v>
      </c>
      <c r="F414">
        <v>139084.1</v>
      </c>
      <c r="G414">
        <v>14.290210000000002</v>
      </c>
      <c r="H414">
        <f>G414-(U$2+R$146)</f>
        <v>11.465102000000002</v>
      </c>
    </row>
    <row r="415" spans="1:18" x14ac:dyDescent="0.25">
      <c r="A415" t="s">
        <v>389</v>
      </c>
      <c r="B415" t="s">
        <v>505</v>
      </c>
      <c r="C415">
        <v>9</v>
      </c>
      <c r="D415">
        <v>50</v>
      </c>
      <c r="E415">
        <v>15</v>
      </c>
      <c r="F415">
        <v>174966.1</v>
      </c>
      <c r="G415">
        <v>17.878409999999999</v>
      </c>
      <c r="H415">
        <f>G415-(U$2+R$146)</f>
        <v>15.053301999999999</v>
      </c>
    </row>
    <row r="416" spans="1:18" x14ac:dyDescent="0.25">
      <c r="A416" t="s">
        <v>390</v>
      </c>
      <c r="B416" t="s">
        <v>505</v>
      </c>
      <c r="C416">
        <v>10</v>
      </c>
      <c r="D416">
        <v>50</v>
      </c>
      <c r="E416">
        <v>15</v>
      </c>
      <c r="F416">
        <v>21106.3</v>
      </c>
      <c r="G416">
        <v>2.4924300000000001</v>
      </c>
      <c r="H416">
        <f>G416-(U$2+R$146)</f>
        <v>-0.33267800000000003</v>
      </c>
    </row>
    <row r="417" spans="1:8" x14ac:dyDescent="0.25">
      <c r="A417" t="s">
        <v>391</v>
      </c>
      <c r="B417" t="s">
        <v>505</v>
      </c>
      <c r="C417">
        <v>11</v>
      </c>
      <c r="D417">
        <v>50</v>
      </c>
      <c r="E417">
        <v>15</v>
      </c>
      <c r="F417">
        <v>30910.3</v>
      </c>
      <c r="G417">
        <v>3.4728300000000001</v>
      </c>
      <c r="H417">
        <f>G417-(U$2+R$146)</f>
        <v>0.64772199999999991</v>
      </c>
    </row>
    <row r="418" spans="1:8" x14ac:dyDescent="0.25">
      <c r="A418" t="s">
        <v>392</v>
      </c>
      <c r="B418" t="s">
        <v>505</v>
      </c>
      <c r="C418">
        <v>6</v>
      </c>
      <c r="D418">
        <v>50</v>
      </c>
      <c r="E418">
        <v>5</v>
      </c>
      <c r="F418">
        <v>0</v>
      </c>
      <c r="G418">
        <f xml:space="preserve"> 0.00008*F418 + 1.8155</f>
        <v>1.8154999999999999</v>
      </c>
      <c r="H418">
        <f>G418-(T$2+R$21)</f>
        <v>-2.7237239999999998</v>
      </c>
    </row>
    <row r="419" spans="1:8" x14ac:dyDescent="0.25">
      <c r="A419" t="s">
        <v>393</v>
      </c>
      <c r="B419" t="s">
        <v>505</v>
      </c>
      <c r="C419">
        <v>7</v>
      </c>
      <c r="D419">
        <v>100</v>
      </c>
      <c r="E419">
        <v>15</v>
      </c>
      <c r="F419">
        <v>2514.3000000000002</v>
      </c>
      <c r="G419">
        <v>0.63322999999999996</v>
      </c>
      <c r="H419">
        <f>G419-(U$2+R$147)</f>
        <v>-2.191878</v>
      </c>
    </row>
    <row r="420" spans="1:8" x14ac:dyDescent="0.25">
      <c r="A420" t="s">
        <v>394</v>
      </c>
      <c r="B420" t="s">
        <v>505</v>
      </c>
      <c r="C420">
        <v>8</v>
      </c>
      <c r="D420">
        <v>100</v>
      </c>
      <c r="E420">
        <v>15</v>
      </c>
      <c r="F420">
        <v>17981.599999999999</v>
      </c>
      <c r="G420">
        <v>2.1799599999999999</v>
      </c>
      <c r="H420">
        <f>G420-(U$2+R$147)</f>
        <v>-0.64514800000000028</v>
      </c>
    </row>
    <row r="421" spans="1:8" x14ac:dyDescent="0.25">
      <c r="A421" t="s">
        <v>395</v>
      </c>
      <c r="B421" t="s">
        <v>505</v>
      </c>
      <c r="C421">
        <v>9</v>
      </c>
      <c r="D421">
        <v>100</v>
      </c>
      <c r="E421">
        <v>15</v>
      </c>
      <c r="F421">
        <v>8057.1</v>
      </c>
      <c r="G421">
        <v>1.1875100000000001</v>
      </c>
      <c r="H421">
        <f>G421-(U$2+R$147)</f>
        <v>-1.6375980000000001</v>
      </c>
    </row>
    <row r="422" spans="1:8" x14ac:dyDescent="0.25">
      <c r="A422" t="s">
        <v>396</v>
      </c>
      <c r="B422" t="s">
        <v>505</v>
      </c>
      <c r="C422">
        <v>10</v>
      </c>
      <c r="D422">
        <v>100</v>
      </c>
      <c r="E422">
        <v>15</v>
      </c>
      <c r="F422">
        <v>61449.3</v>
      </c>
      <c r="G422">
        <v>6.5267300000000006</v>
      </c>
      <c r="H422">
        <f>G422-(U$2+R$147)</f>
        <v>3.7016220000000004</v>
      </c>
    </row>
    <row r="423" spans="1:8" x14ac:dyDescent="0.25">
      <c r="A423" t="s">
        <v>397</v>
      </c>
      <c r="B423" t="s">
        <v>505</v>
      </c>
      <c r="C423">
        <v>11</v>
      </c>
      <c r="D423">
        <v>100</v>
      </c>
      <c r="E423">
        <v>15</v>
      </c>
      <c r="F423">
        <v>35615.9</v>
      </c>
      <c r="G423">
        <v>3.9433900000000004</v>
      </c>
      <c r="H423">
        <f>G423-(U$2+R$147)</f>
        <v>1.1182820000000002</v>
      </c>
    </row>
    <row r="424" spans="1:8" x14ac:dyDescent="0.25">
      <c r="A424" t="s">
        <v>398</v>
      </c>
      <c r="B424" t="s">
        <v>505</v>
      </c>
      <c r="C424">
        <v>6</v>
      </c>
      <c r="D424">
        <v>100</v>
      </c>
      <c r="E424">
        <v>5</v>
      </c>
      <c r="F424">
        <v>0</v>
      </c>
      <c r="G424">
        <f xml:space="preserve"> 0.00008*F424 + 1.8155</f>
        <v>1.8154999999999999</v>
      </c>
      <c r="H424">
        <f>G424-(T$2+R$22)</f>
        <v>-2.7237239999999998</v>
      </c>
    </row>
    <row r="425" spans="1:8" x14ac:dyDescent="0.25">
      <c r="A425" t="s">
        <v>399</v>
      </c>
      <c r="B425" t="s">
        <v>505</v>
      </c>
      <c r="C425">
        <v>7</v>
      </c>
      <c r="D425">
        <v>150</v>
      </c>
      <c r="E425">
        <v>15</v>
      </c>
      <c r="F425">
        <v>15352.3</v>
      </c>
      <c r="G425">
        <v>1.91703</v>
      </c>
      <c r="H425">
        <f>G425-(U$2+R$148)</f>
        <v>-1.0169980000000001</v>
      </c>
    </row>
    <row r="426" spans="1:8" x14ac:dyDescent="0.25">
      <c r="A426" t="s">
        <v>400</v>
      </c>
      <c r="B426" t="s">
        <v>505</v>
      </c>
      <c r="C426">
        <v>8</v>
      </c>
      <c r="D426">
        <v>150</v>
      </c>
      <c r="E426">
        <v>15</v>
      </c>
      <c r="F426">
        <v>9100</v>
      </c>
      <c r="G426">
        <v>1.2918000000000001</v>
      </c>
      <c r="H426">
        <f>G426-(U$2+R$148)</f>
        <v>-1.642228</v>
      </c>
    </row>
    <row r="427" spans="1:8" x14ac:dyDescent="0.25">
      <c r="A427" t="s">
        <v>401</v>
      </c>
      <c r="B427" t="s">
        <v>505</v>
      </c>
      <c r="C427">
        <v>9</v>
      </c>
      <c r="D427">
        <v>150</v>
      </c>
      <c r="E427">
        <v>15</v>
      </c>
      <c r="F427">
        <v>8677.2000000000007</v>
      </c>
      <c r="G427">
        <v>1.2495200000000002</v>
      </c>
      <c r="H427">
        <f>G427-(U$2+R$148)</f>
        <v>-1.6845079999999999</v>
      </c>
    </row>
    <row r="428" spans="1:8" x14ac:dyDescent="0.25">
      <c r="A428" t="s">
        <v>402</v>
      </c>
      <c r="B428" t="s">
        <v>505</v>
      </c>
      <c r="C428">
        <v>10</v>
      </c>
      <c r="D428">
        <v>150</v>
      </c>
      <c r="E428">
        <v>15</v>
      </c>
      <c r="F428">
        <v>6911</v>
      </c>
      <c r="G428">
        <v>1.0729</v>
      </c>
      <c r="H428">
        <f>G428-(U$2+R$148)</f>
        <v>-1.8611280000000001</v>
      </c>
    </row>
    <row r="429" spans="1:8" x14ac:dyDescent="0.25">
      <c r="A429" t="s">
        <v>403</v>
      </c>
      <c r="B429" t="s">
        <v>505</v>
      </c>
      <c r="C429">
        <v>11</v>
      </c>
      <c r="D429">
        <v>150</v>
      </c>
      <c r="E429">
        <v>15</v>
      </c>
      <c r="F429">
        <v>14220.1</v>
      </c>
      <c r="G429">
        <v>1.8038099999999999</v>
      </c>
      <c r="H429">
        <f>G429-(U$2+R$148)</f>
        <v>-1.1302180000000002</v>
      </c>
    </row>
    <row r="430" spans="1:8" x14ac:dyDescent="0.25">
      <c r="A430" t="s">
        <v>404</v>
      </c>
      <c r="B430" t="s">
        <v>505</v>
      </c>
      <c r="C430">
        <v>6</v>
      </c>
      <c r="D430">
        <v>150</v>
      </c>
      <c r="E430">
        <v>5</v>
      </c>
      <c r="F430">
        <v>0</v>
      </c>
      <c r="G430">
        <f xml:space="preserve"> 0.00008*F430 + 1.8155</f>
        <v>1.8154999999999999</v>
      </c>
      <c r="H430">
        <f>G430-(T$2+R$23)</f>
        <v>-2.7237239999999998</v>
      </c>
    </row>
    <row r="431" spans="1:8" x14ac:dyDescent="0.25">
      <c r="A431" t="s">
        <v>405</v>
      </c>
      <c r="B431" t="s">
        <v>505</v>
      </c>
      <c r="C431">
        <v>13</v>
      </c>
      <c r="D431">
        <v>25</v>
      </c>
      <c r="E431">
        <v>25</v>
      </c>
      <c r="F431">
        <v>4198.3999999999996</v>
      </c>
      <c r="G431">
        <v>0.80163999999999991</v>
      </c>
      <c r="H431">
        <f>G431-(U$2+R$261)</f>
        <v>-2.5510980000000001</v>
      </c>
    </row>
    <row r="432" spans="1:8" x14ac:dyDescent="0.25">
      <c r="A432" t="s">
        <v>406</v>
      </c>
      <c r="B432" t="s">
        <v>505</v>
      </c>
      <c r="C432">
        <v>14</v>
      </c>
      <c r="D432">
        <v>25</v>
      </c>
      <c r="E432">
        <v>25</v>
      </c>
      <c r="F432">
        <v>30614</v>
      </c>
      <c r="G432">
        <v>3.4432000000000005</v>
      </c>
      <c r="H432">
        <f>G432-(U$2+R$261)</f>
        <v>9.0462000000000486E-2</v>
      </c>
    </row>
    <row r="433" spans="1:8" x14ac:dyDescent="0.25">
      <c r="A433" t="s">
        <v>407</v>
      </c>
      <c r="B433" t="s">
        <v>505</v>
      </c>
      <c r="C433">
        <v>15</v>
      </c>
      <c r="D433">
        <v>25</v>
      </c>
      <c r="E433">
        <v>25</v>
      </c>
      <c r="F433">
        <v>71949.8</v>
      </c>
      <c r="G433">
        <v>7.5767800000000012</v>
      </c>
      <c r="H433">
        <f>G433-(U$2+R$261)</f>
        <v>4.2240420000000007</v>
      </c>
    </row>
    <row r="434" spans="1:8" x14ac:dyDescent="0.25">
      <c r="A434" t="s">
        <v>432</v>
      </c>
      <c r="B434" t="s">
        <v>505</v>
      </c>
      <c r="C434">
        <v>16</v>
      </c>
      <c r="D434">
        <v>25</v>
      </c>
      <c r="E434">
        <v>25</v>
      </c>
      <c r="F434">
        <v>267845.3</v>
      </c>
      <c r="G434">
        <v>27.166329999999999</v>
      </c>
      <c r="H434">
        <f>G434-(U$2+R$261)</f>
        <v>23.813592</v>
      </c>
    </row>
    <row r="435" spans="1:8" x14ac:dyDescent="0.25">
      <c r="A435" t="s">
        <v>433</v>
      </c>
      <c r="B435" t="s">
        <v>505</v>
      </c>
      <c r="C435">
        <v>17</v>
      </c>
      <c r="D435">
        <v>25</v>
      </c>
      <c r="E435">
        <v>25</v>
      </c>
      <c r="F435">
        <v>65078.7</v>
      </c>
      <c r="G435">
        <v>6.8896699999999997</v>
      </c>
      <c r="H435">
        <f>G435-(U$2+R$261)</f>
        <v>3.5369319999999997</v>
      </c>
    </row>
    <row r="436" spans="1:8" x14ac:dyDescent="0.25">
      <c r="A436" t="s">
        <v>434</v>
      </c>
      <c r="B436" t="s">
        <v>505</v>
      </c>
      <c r="C436">
        <v>13</v>
      </c>
      <c r="D436">
        <v>50</v>
      </c>
      <c r="E436">
        <v>25</v>
      </c>
      <c r="F436">
        <v>17892</v>
      </c>
      <c r="G436">
        <v>2.1710000000000003</v>
      </c>
      <c r="H436">
        <f>G436-(U$2+R$262)</f>
        <v>-1.0230980000000001</v>
      </c>
    </row>
    <row r="437" spans="1:8" x14ac:dyDescent="0.25">
      <c r="A437" t="s">
        <v>435</v>
      </c>
      <c r="B437" t="s">
        <v>505</v>
      </c>
      <c r="C437">
        <v>14</v>
      </c>
      <c r="D437">
        <v>50</v>
      </c>
      <c r="E437">
        <v>25</v>
      </c>
      <c r="F437">
        <v>5387.1</v>
      </c>
      <c r="G437">
        <v>0.92050999999999994</v>
      </c>
      <c r="H437">
        <f>G437-(U$2+R$262)</f>
        <v>-2.2735880000000002</v>
      </c>
    </row>
    <row r="438" spans="1:8" x14ac:dyDescent="0.25">
      <c r="A438" t="s">
        <v>436</v>
      </c>
      <c r="B438" t="s">
        <v>505</v>
      </c>
      <c r="C438">
        <v>15</v>
      </c>
      <c r="D438">
        <v>50</v>
      </c>
      <c r="E438">
        <v>25</v>
      </c>
      <c r="F438">
        <v>70680.899999999994</v>
      </c>
      <c r="G438">
        <v>7.4498899999999999</v>
      </c>
      <c r="H438">
        <f>G438-(U$2+R$262)</f>
        <v>4.2557919999999996</v>
      </c>
    </row>
    <row r="439" spans="1:8" x14ac:dyDescent="0.25">
      <c r="A439" t="s">
        <v>437</v>
      </c>
      <c r="B439" t="s">
        <v>505</v>
      </c>
      <c r="C439">
        <v>16</v>
      </c>
      <c r="D439">
        <v>50</v>
      </c>
      <c r="E439">
        <v>25</v>
      </c>
      <c r="F439">
        <v>119813.7</v>
      </c>
      <c r="G439">
        <v>12.36317</v>
      </c>
      <c r="H439">
        <f>G439-(U$2+R$262)</f>
        <v>9.1690719999999999</v>
      </c>
    </row>
    <row r="440" spans="1:8" x14ac:dyDescent="0.25">
      <c r="A440" t="s">
        <v>438</v>
      </c>
      <c r="B440" t="s">
        <v>505</v>
      </c>
      <c r="C440">
        <v>17</v>
      </c>
      <c r="D440">
        <v>50</v>
      </c>
      <c r="E440">
        <v>25</v>
      </c>
      <c r="F440">
        <v>41375.300000000003</v>
      </c>
      <c r="G440">
        <v>4.519330000000001</v>
      </c>
      <c r="H440">
        <f>G440-(U$2+R$262)</f>
        <v>1.3252320000000006</v>
      </c>
    </row>
    <row r="441" spans="1:8" x14ac:dyDescent="0.25">
      <c r="A441" t="s">
        <v>439</v>
      </c>
      <c r="B441" t="s">
        <v>505</v>
      </c>
      <c r="C441">
        <v>15</v>
      </c>
      <c r="D441">
        <v>150</v>
      </c>
      <c r="E441">
        <v>25</v>
      </c>
      <c r="F441">
        <v>175535.4</v>
      </c>
      <c r="G441">
        <v>17.93534</v>
      </c>
      <c r="H441">
        <f t="shared" ref="H441:H451" si="30">G441-(U$2+R$263)</f>
        <v>14.698032</v>
      </c>
    </row>
    <row r="442" spans="1:8" x14ac:dyDescent="0.25">
      <c r="A442" t="s">
        <v>440</v>
      </c>
      <c r="B442" t="s">
        <v>505</v>
      </c>
      <c r="C442">
        <v>14</v>
      </c>
      <c r="D442">
        <v>150</v>
      </c>
      <c r="E442">
        <v>25</v>
      </c>
      <c r="F442">
        <v>20503.599999999999</v>
      </c>
      <c r="G442">
        <v>2.4321600000000001</v>
      </c>
      <c r="H442">
        <f t="shared" si="30"/>
        <v>-0.80514799999999997</v>
      </c>
    </row>
    <row r="443" spans="1:8" x14ac:dyDescent="0.25">
      <c r="A443" t="s">
        <v>441</v>
      </c>
      <c r="B443" t="s">
        <v>505</v>
      </c>
      <c r="C443">
        <v>13</v>
      </c>
      <c r="D443">
        <v>150</v>
      </c>
      <c r="E443">
        <v>25</v>
      </c>
      <c r="F443">
        <v>90690.9</v>
      </c>
      <c r="G443">
        <v>9.4508899999999993</v>
      </c>
      <c r="H443">
        <f t="shared" si="30"/>
        <v>6.2135819999999988</v>
      </c>
    </row>
    <row r="444" spans="1:8" x14ac:dyDescent="0.25">
      <c r="A444" t="s">
        <v>442</v>
      </c>
      <c r="B444" t="s">
        <v>505</v>
      </c>
      <c r="C444">
        <v>13</v>
      </c>
      <c r="D444">
        <v>100</v>
      </c>
      <c r="E444">
        <v>25</v>
      </c>
      <c r="F444">
        <v>1458.3</v>
      </c>
      <c r="G444">
        <v>0.52763000000000004</v>
      </c>
      <c r="H444">
        <f t="shared" si="30"/>
        <v>-2.7096780000000003</v>
      </c>
    </row>
    <row r="445" spans="1:8" x14ac:dyDescent="0.25">
      <c r="A445" t="s">
        <v>443</v>
      </c>
      <c r="B445" t="s">
        <v>505</v>
      </c>
      <c r="C445">
        <v>14</v>
      </c>
      <c r="D445">
        <v>100</v>
      </c>
      <c r="E445">
        <v>25</v>
      </c>
      <c r="F445">
        <v>173989.5</v>
      </c>
      <c r="G445">
        <v>17.780749999999998</v>
      </c>
      <c r="H445">
        <f t="shared" si="30"/>
        <v>14.543441999999997</v>
      </c>
    </row>
    <row r="446" spans="1:8" x14ac:dyDescent="0.25">
      <c r="A446" t="s">
        <v>444</v>
      </c>
      <c r="B446" t="s">
        <v>505</v>
      </c>
      <c r="C446">
        <v>15</v>
      </c>
      <c r="D446">
        <v>100</v>
      </c>
      <c r="E446">
        <v>25</v>
      </c>
      <c r="F446">
        <v>236228.2</v>
      </c>
      <c r="G446">
        <v>24.004619999999999</v>
      </c>
      <c r="H446">
        <f t="shared" si="30"/>
        <v>20.767312</v>
      </c>
    </row>
    <row r="447" spans="1:8" x14ac:dyDescent="0.25">
      <c r="A447" t="s">
        <v>445</v>
      </c>
      <c r="B447" t="s">
        <v>505</v>
      </c>
      <c r="C447">
        <v>16</v>
      </c>
      <c r="D447">
        <v>100</v>
      </c>
      <c r="E447">
        <v>25</v>
      </c>
      <c r="F447">
        <v>210290</v>
      </c>
      <c r="G447">
        <v>21.410799999999998</v>
      </c>
      <c r="H447">
        <f t="shared" si="30"/>
        <v>18.173492</v>
      </c>
    </row>
    <row r="448" spans="1:8" x14ac:dyDescent="0.25">
      <c r="A448" t="s">
        <v>446</v>
      </c>
      <c r="B448" t="s">
        <v>505</v>
      </c>
      <c r="C448">
        <v>17</v>
      </c>
      <c r="D448">
        <v>100</v>
      </c>
      <c r="E448">
        <v>25</v>
      </c>
      <c r="F448">
        <v>210706.6</v>
      </c>
      <c r="G448">
        <v>21.452459999999999</v>
      </c>
      <c r="H448">
        <f t="shared" si="30"/>
        <v>18.215152</v>
      </c>
    </row>
    <row r="449" spans="1:8" x14ac:dyDescent="0.25">
      <c r="A449" t="s">
        <v>447</v>
      </c>
      <c r="B449" t="s">
        <v>505</v>
      </c>
      <c r="C449">
        <v>15</v>
      </c>
      <c r="D449">
        <v>150</v>
      </c>
      <c r="E449">
        <v>25</v>
      </c>
      <c r="F449">
        <v>44051.7</v>
      </c>
      <c r="G449">
        <v>4.7869700000000002</v>
      </c>
      <c r="H449">
        <f t="shared" si="30"/>
        <v>1.5496620000000001</v>
      </c>
    </row>
    <row r="450" spans="1:8" x14ac:dyDescent="0.25">
      <c r="A450" t="s">
        <v>448</v>
      </c>
      <c r="B450" t="s">
        <v>505</v>
      </c>
      <c r="C450">
        <v>16</v>
      </c>
      <c r="D450">
        <v>150</v>
      </c>
      <c r="E450">
        <v>25</v>
      </c>
      <c r="F450">
        <v>8238.2000000000007</v>
      </c>
      <c r="G450">
        <v>1.2056200000000001</v>
      </c>
      <c r="H450">
        <f t="shared" si="30"/>
        <v>-2.0316879999999999</v>
      </c>
    </row>
    <row r="451" spans="1:8" x14ac:dyDescent="0.25">
      <c r="A451" t="s">
        <v>449</v>
      </c>
      <c r="B451" t="s">
        <v>505</v>
      </c>
      <c r="C451">
        <v>17</v>
      </c>
      <c r="D451">
        <v>150</v>
      </c>
      <c r="E451">
        <v>25</v>
      </c>
      <c r="F451">
        <v>224501.7</v>
      </c>
      <c r="G451">
        <v>22.831970000000002</v>
      </c>
      <c r="H451">
        <f t="shared" si="30"/>
        <v>19.594662000000003</v>
      </c>
    </row>
    <row r="452" spans="1:8" x14ac:dyDescent="0.25">
      <c r="A452" t="s">
        <v>450</v>
      </c>
      <c r="B452" t="s">
        <v>505</v>
      </c>
      <c r="C452">
        <v>24</v>
      </c>
      <c r="D452">
        <v>50</v>
      </c>
      <c r="E452">
        <v>35</v>
      </c>
      <c r="F452">
        <v>9829.4</v>
      </c>
      <c r="G452">
        <v>1.3647400000000001</v>
      </c>
      <c r="H452">
        <f>G452-(U$2+R$394)</f>
        <v>-2.443308</v>
      </c>
    </row>
    <row r="453" spans="1:8" x14ac:dyDescent="0.25">
      <c r="A453" t="s">
        <v>451</v>
      </c>
      <c r="B453" t="s">
        <v>505</v>
      </c>
      <c r="C453">
        <v>24</v>
      </c>
      <c r="D453">
        <v>100</v>
      </c>
      <c r="E453">
        <v>35</v>
      </c>
      <c r="F453">
        <v>5838.2</v>
      </c>
      <c r="G453">
        <v>0.96561999999999992</v>
      </c>
      <c r="H453">
        <f>G453-(U$2+R$395)</f>
        <v>-2.443308</v>
      </c>
    </row>
    <row r="454" spans="1:8" x14ac:dyDescent="0.25">
      <c r="A454" t="s">
        <v>452</v>
      </c>
      <c r="B454" t="s">
        <v>505</v>
      </c>
      <c r="C454">
        <v>18</v>
      </c>
      <c r="D454">
        <v>25</v>
      </c>
      <c r="E454">
        <v>25</v>
      </c>
      <c r="F454">
        <v>5276.3</v>
      </c>
      <c r="G454">
        <v>0.90942999999999996</v>
      </c>
      <c r="H454">
        <f>G454-(U$2+R$261)</f>
        <v>-2.443308</v>
      </c>
    </row>
    <row r="455" spans="1:8" x14ac:dyDescent="0.25">
      <c r="A455" t="s">
        <v>453</v>
      </c>
      <c r="B455" t="s">
        <v>505</v>
      </c>
      <c r="C455">
        <v>19</v>
      </c>
      <c r="D455">
        <v>25</v>
      </c>
      <c r="E455">
        <v>35</v>
      </c>
      <c r="F455">
        <v>38033.4</v>
      </c>
      <c r="G455">
        <v>4.1851400000000005</v>
      </c>
      <c r="H455">
        <f>G455-(U$2+R$393)</f>
        <v>0.94068200000000068</v>
      </c>
    </row>
    <row r="456" spans="1:8" x14ac:dyDescent="0.25">
      <c r="A456" t="s">
        <v>454</v>
      </c>
      <c r="B456" t="s">
        <v>505</v>
      </c>
      <c r="C456">
        <v>20</v>
      </c>
      <c r="D456">
        <v>25</v>
      </c>
      <c r="E456">
        <v>35</v>
      </c>
      <c r="F456">
        <v>7076.5</v>
      </c>
      <c r="G456">
        <v>1.08945</v>
      </c>
      <c r="H456">
        <f>G456-(U$2+R$393)</f>
        <v>-2.1550079999999996</v>
      </c>
    </row>
    <row r="457" spans="1:8" x14ac:dyDescent="0.25">
      <c r="A457" t="s">
        <v>455</v>
      </c>
      <c r="B457" t="s">
        <v>505</v>
      </c>
      <c r="C457">
        <v>21</v>
      </c>
      <c r="D457">
        <v>25</v>
      </c>
      <c r="E457">
        <v>35</v>
      </c>
      <c r="F457">
        <v>130932.8</v>
      </c>
      <c r="G457">
        <v>13.475080000000002</v>
      </c>
      <c r="H457">
        <f>G457-(U$2+R$393)</f>
        <v>10.230622000000002</v>
      </c>
    </row>
    <row r="458" spans="1:8" x14ac:dyDescent="0.25">
      <c r="A458" t="s">
        <v>480</v>
      </c>
      <c r="B458" t="s">
        <v>505</v>
      </c>
      <c r="C458">
        <v>22</v>
      </c>
      <c r="D458">
        <v>25</v>
      </c>
      <c r="E458">
        <v>35</v>
      </c>
      <c r="F458">
        <v>451841.9</v>
      </c>
      <c r="G458">
        <v>45.565989999999999</v>
      </c>
      <c r="H458">
        <f>G458-(U$2+R$393)</f>
        <v>42.321531999999998</v>
      </c>
    </row>
    <row r="459" spans="1:8" x14ac:dyDescent="0.25">
      <c r="A459" t="s">
        <v>481</v>
      </c>
      <c r="B459" t="s">
        <v>505</v>
      </c>
      <c r="C459">
        <v>23</v>
      </c>
      <c r="D459">
        <v>25</v>
      </c>
      <c r="E459">
        <v>35</v>
      </c>
      <c r="F459">
        <v>14911.6</v>
      </c>
      <c r="G459">
        <v>1.87296</v>
      </c>
      <c r="H459">
        <f>G459-(U$2+R$393)</f>
        <v>-1.3714979999999999</v>
      </c>
    </row>
    <row r="460" spans="1:8" x14ac:dyDescent="0.25">
      <c r="A460" t="s">
        <v>482</v>
      </c>
      <c r="B460" t="s">
        <v>505</v>
      </c>
      <c r="C460">
        <v>19</v>
      </c>
      <c r="D460">
        <v>50</v>
      </c>
      <c r="E460">
        <v>35</v>
      </c>
      <c r="F460">
        <v>740068.2</v>
      </c>
      <c r="G460">
        <v>74.388620000000003</v>
      </c>
      <c r="H460">
        <f>G460-(U$2+R$394)</f>
        <v>70.580572000000004</v>
      </c>
    </row>
    <row r="461" spans="1:8" x14ac:dyDescent="0.25">
      <c r="A461" t="s">
        <v>483</v>
      </c>
      <c r="B461" t="s">
        <v>505</v>
      </c>
      <c r="C461">
        <v>20</v>
      </c>
      <c r="D461">
        <v>50</v>
      </c>
      <c r="E461">
        <v>35</v>
      </c>
      <c r="F461">
        <v>159783.79999999999</v>
      </c>
      <c r="G461">
        <v>16.36018</v>
      </c>
      <c r="H461">
        <f>G461-(U$2+R$394)</f>
        <v>12.552132</v>
      </c>
    </row>
    <row r="462" spans="1:8" x14ac:dyDescent="0.25">
      <c r="A462" t="s">
        <v>484</v>
      </c>
      <c r="B462" t="s">
        <v>505</v>
      </c>
      <c r="C462">
        <v>21</v>
      </c>
      <c r="D462">
        <v>50</v>
      </c>
      <c r="E462">
        <v>35</v>
      </c>
      <c r="F462">
        <v>11494.2</v>
      </c>
      <c r="G462">
        <v>1.53122</v>
      </c>
      <c r="H462">
        <f>G462-(U$2+R$394)</f>
        <v>-2.2768280000000001</v>
      </c>
    </row>
    <row r="463" spans="1:8" x14ac:dyDescent="0.25">
      <c r="A463" t="s">
        <v>485</v>
      </c>
      <c r="B463" t="s">
        <v>505</v>
      </c>
      <c r="C463">
        <v>22</v>
      </c>
      <c r="D463">
        <v>50</v>
      </c>
      <c r="E463">
        <v>35</v>
      </c>
      <c r="F463">
        <v>195686.5</v>
      </c>
      <c r="G463">
        <v>19.95045</v>
      </c>
      <c r="H463">
        <f>G463-(U$2+R$394)</f>
        <v>16.142402000000001</v>
      </c>
    </row>
    <row r="464" spans="1:8" x14ac:dyDescent="0.25">
      <c r="A464" t="s">
        <v>486</v>
      </c>
      <c r="B464" t="s">
        <v>505</v>
      </c>
      <c r="C464">
        <v>23</v>
      </c>
      <c r="D464">
        <v>50</v>
      </c>
      <c r="E464">
        <v>35</v>
      </c>
      <c r="F464">
        <v>488207.1</v>
      </c>
      <c r="G464">
        <v>49.202509999999997</v>
      </c>
      <c r="H464">
        <f>G464-(U$2+R$394)</f>
        <v>45.394461999999997</v>
      </c>
    </row>
    <row r="465" spans="1:8" x14ac:dyDescent="0.25">
      <c r="A465" t="s">
        <v>487</v>
      </c>
      <c r="B465" t="s">
        <v>505</v>
      </c>
      <c r="C465">
        <v>24</v>
      </c>
      <c r="D465">
        <v>25</v>
      </c>
      <c r="E465">
        <v>35</v>
      </c>
      <c r="F465">
        <v>4193.5</v>
      </c>
      <c r="G465">
        <v>0.80115000000000003</v>
      </c>
      <c r="H465">
        <f>G465-(U$2+R$393)</f>
        <v>-2.443308</v>
      </c>
    </row>
    <row r="466" spans="1:8" x14ac:dyDescent="0.25">
      <c r="A466" t="s">
        <v>488</v>
      </c>
      <c r="B466" t="s">
        <v>505</v>
      </c>
      <c r="C466">
        <v>19</v>
      </c>
      <c r="D466">
        <v>100</v>
      </c>
      <c r="E466">
        <v>35</v>
      </c>
      <c r="F466">
        <v>19857.400000000001</v>
      </c>
      <c r="G466">
        <v>2.3675400000000004</v>
      </c>
      <c r="H466">
        <f>G466-(U$2+R$395)</f>
        <v>-1.0413879999999995</v>
      </c>
    </row>
    <row r="467" spans="1:8" x14ac:dyDescent="0.25">
      <c r="A467" t="s">
        <v>489</v>
      </c>
      <c r="B467" t="s">
        <v>505</v>
      </c>
      <c r="C467">
        <v>20</v>
      </c>
      <c r="D467">
        <v>100</v>
      </c>
      <c r="E467">
        <v>35</v>
      </c>
      <c r="F467">
        <v>88846.3</v>
      </c>
      <c r="G467">
        <v>9.2664300000000015</v>
      </c>
      <c r="H467">
        <f>G467-(U$2+R$395)</f>
        <v>5.857502000000002</v>
      </c>
    </row>
    <row r="468" spans="1:8" x14ac:dyDescent="0.25">
      <c r="A468" t="s">
        <v>490</v>
      </c>
      <c r="B468" t="s">
        <v>505</v>
      </c>
      <c r="C468">
        <v>21</v>
      </c>
      <c r="D468">
        <v>100</v>
      </c>
      <c r="E468">
        <v>35</v>
      </c>
      <c r="F468">
        <v>99534.6</v>
      </c>
      <c r="G468">
        <v>10.335260000000002</v>
      </c>
      <c r="H468">
        <f>G468-(U$2+R$395)</f>
        <v>6.9263320000000022</v>
      </c>
    </row>
    <row r="469" spans="1:8" x14ac:dyDescent="0.25">
      <c r="A469" t="s">
        <v>491</v>
      </c>
      <c r="B469" t="s">
        <v>505</v>
      </c>
      <c r="C469">
        <v>22</v>
      </c>
      <c r="D469">
        <v>100</v>
      </c>
      <c r="E469">
        <v>35</v>
      </c>
      <c r="F469">
        <v>293343.7</v>
      </c>
      <c r="G469">
        <v>29.716170000000002</v>
      </c>
      <c r="H469">
        <f>G469-(U$2+R$395)</f>
        <v>26.307242000000002</v>
      </c>
    </row>
    <row r="470" spans="1:8" x14ac:dyDescent="0.25">
      <c r="A470" t="s">
        <v>492</v>
      </c>
      <c r="B470" t="s">
        <v>505</v>
      </c>
      <c r="C470">
        <v>23</v>
      </c>
      <c r="D470">
        <v>100</v>
      </c>
      <c r="E470">
        <v>35</v>
      </c>
      <c r="F470">
        <v>38834</v>
      </c>
      <c r="G470">
        <v>4.2652000000000001</v>
      </c>
      <c r="H470">
        <f>G470-(U$2+R$395)</f>
        <v>0.85627200000000014</v>
      </c>
    </row>
    <row r="471" spans="1:8" x14ac:dyDescent="0.25">
      <c r="A471" t="s">
        <v>493</v>
      </c>
      <c r="B471" t="s">
        <v>505</v>
      </c>
      <c r="C471">
        <v>18</v>
      </c>
      <c r="D471">
        <v>150</v>
      </c>
      <c r="E471">
        <v>25</v>
      </c>
      <c r="F471">
        <v>4122</v>
      </c>
      <c r="G471">
        <v>0.79400000000000004</v>
      </c>
      <c r="H471">
        <f>G471-(U$2+R$263)</f>
        <v>-2.443308</v>
      </c>
    </row>
    <row r="472" spans="1:8" x14ac:dyDescent="0.25">
      <c r="A472" t="s">
        <v>494</v>
      </c>
      <c r="B472" t="s">
        <v>505</v>
      </c>
      <c r="C472">
        <v>19</v>
      </c>
      <c r="D472">
        <v>150</v>
      </c>
      <c r="E472">
        <v>35</v>
      </c>
      <c r="F472">
        <v>15783.6</v>
      </c>
      <c r="G472">
        <v>1.9601600000000001</v>
      </c>
      <c r="H472">
        <f>G472-(U$2+R$396)</f>
        <v>-5.5830679999999999</v>
      </c>
    </row>
    <row r="473" spans="1:8" x14ac:dyDescent="0.25">
      <c r="A473" t="s">
        <v>495</v>
      </c>
      <c r="B473" t="s">
        <v>505</v>
      </c>
      <c r="C473">
        <v>20</v>
      </c>
      <c r="D473">
        <v>150</v>
      </c>
      <c r="E473">
        <v>35</v>
      </c>
      <c r="F473">
        <v>109863.2</v>
      </c>
      <c r="G473">
        <v>11.368120000000001</v>
      </c>
      <c r="H473">
        <f>G473-(U$2+R$396)</f>
        <v>3.8248920000000011</v>
      </c>
    </row>
    <row r="474" spans="1:8" x14ac:dyDescent="0.25">
      <c r="A474" t="s">
        <v>496</v>
      </c>
      <c r="B474" t="s">
        <v>505</v>
      </c>
      <c r="C474">
        <v>21</v>
      </c>
      <c r="D474">
        <v>150</v>
      </c>
      <c r="E474">
        <v>35</v>
      </c>
      <c r="F474">
        <v>43733.2</v>
      </c>
      <c r="G474">
        <v>4.7551199999999998</v>
      </c>
      <c r="H474">
        <f>G474-(U$2+R$396)</f>
        <v>-2.7881080000000003</v>
      </c>
    </row>
    <row r="475" spans="1:8" x14ac:dyDescent="0.25">
      <c r="A475" t="s">
        <v>497</v>
      </c>
      <c r="B475" t="s">
        <v>505</v>
      </c>
      <c r="C475">
        <v>22</v>
      </c>
      <c r="D475">
        <v>150</v>
      </c>
      <c r="E475">
        <v>35</v>
      </c>
      <c r="F475">
        <v>238956.6</v>
      </c>
      <c r="G475">
        <v>24.277460000000001</v>
      </c>
      <c r="H475">
        <f>G475-(U$2+R$396)</f>
        <v>16.734232000000002</v>
      </c>
    </row>
    <row r="476" spans="1:8" x14ac:dyDescent="0.25">
      <c r="A476" t="s">
        <v>498</v>
      </c>
      <c r="B476" t="s">
        <v>505</v>
      </c>
      <c r="C476">
        <v>23</v>
      </c>
      <c r="D476">
        <v>150</v>
      </c>
      <c r="E476">
        <v>35</v>
      </c>
      <c r="F476">
        <v>388488.8</v>
      </c>
      <c r="G476">
        <v>39.23068</v>
      </c>
      <c r="H476">
        <f>G476-(U$2+R$396)</f>
        <v>31.687452</v>
      </c>
    </row>
    <row r="477" spans="1:8" x14ac:dyDescent="0.25">
      <c r="A477" t="s">
        <v>499</v>
      </c>
      <c r="B477" t="s">
        <v>505</v>
      </c>
      <c r="C477">
        <v>18</v>
      </c>
      <c r="D477">
        <v>50</v>
      </c>
      <c r="E477">
        <v>25</v>
      </c>
      <c r="F477">
        <v>3689.9</v>
      </c>
      <c r="G477">
        <v>0.75079000000000007</v>
      </c>
      <c r="H477">
        <f>G477-(U$2+R$262)</f>
        <v>-2.443308</v>
      </c>
    </row>
    <row r="478" spans="1:8" x14ac:dyDescent="0.25">
      <c r="A478" t="s">
        <v>500</v>
      </c>
      <c r="B478" t="s">
        <v>505</v>
      </c>
      <c r="C478">
        <v>12</v>
      </c>
      <c r="D478">
        <v>150</v>
      </c>
      <c r="E478">
        <v>15</v>
      </c>
      <c r="F478">
        <v>1089.2</v>
      </c>
      <c r="G478">
        <v>0.49071999999999999</v>
      </c>
      <c r="H478">
        <f>G478-(U$2+R$148)</f>
        <v>-2.443308</v>
      </c>
    </row>
    <row r="479" spans="1:8" x14ac:dyDescent="0.25">
      <c r="A479" t="s">
        <v>501</v>
      </c>
      <c r="B479" t="s">
        <v>505</v>
      </c>
      <c r="C479">
        <v>12</v>
      </c>
      <c r="D479">
        <v>25</v>
      </c>
      <c r="E479">
        <v>15</v>
      </c>
      <c r="F479">
        <v>0</v>
      </c>
      <c r="G479">
        <v>0.38179999999999997</v>
      </c>
      <c r="H479">
        <f>G479-(U$2+R$145)</f>
        <v>-2.443308</v>
      </c>
    </row>
    <row r="480" spans="1:8" x14ac:dyDescent="0.25">
      <c r="A480" t="s">
        <v>502</v>
      </c>
      <c r="B480" t="s">
        <v>505</v>
      </c>
      <c r="C480">
        <v>12</v>
      </c>
      <c r="D480">
        <v>50</v>
      </c>
      <c r="E480">
        <v>15</v>
      </c>
      <c r="F480">
        <v>0</v>
      </c>
      <c r="G480">
        <v>0.38179999999999997</v>
      </c>
      <c r="H480">
        <f>G480-(U$2+R$146)</f>
        <v>-2.443308</v>
      </c>
    </row>
    <row r="481" spans="1:8" x14ac:dyDescent="0.25">
      <c r="A481" t="s">
        <v>503</v>
      </c>
      <c r="B481" t="s">
        <v>505</v>
      </c>
      <c r="C481">
        <v>12</v>
      </c>
      <c r="D481">
        <v>100</v>
      </c>
      <c r="E481">
        <v>15</v>
      </c>
      <c r="F481">
        <v>0</v>
      </c>
      <c r="G481">
        <v>0.38179999999999997</v>
      </c>
      <c r="H481">
        <f>G481-(U$2+R$147)</f>
        <v>-2.443308</v>
      </c>
    </row>
  </sheetData>
  <autoFilter ref="B1:H481" xr:uid="{19FDBC26-2889-4EAA-A77C-1B443E4E38EC}">
    <sortState ref="B2:H481">
      <sortCondition ref="B1:B48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4B7D7-6263-4374-9D83-689046EDAD6E}">
  <dimension ref="B1:I88"/>
  <sheetViews>
    <sheetView workbookViewId="0">
      <selection activeCell="C9" sqref="C9"/>
    </sheetView>
  </sheetViews>
  <sheetFormatPr defaultRowHeight="15" x14ac:dyDescent="0.25"/>
  <sheetData>
    <row r="1" spans="2:9" x14ac:dyDescent="0.25">
      <c r="B1" t="s">
        <v>0</v>
      </c>
      <c r="C1" t="s">
        <v>1</v>
      </c>
      <c r="D1" t="s">
        <v>530</v>
      </c>
      <c r="E1" t="s">
        <v>216</v>
      </c>
      <c r="F1" t="s">
        <v>217</v>
      </c>
      <c r="G1" t="s">
        <v>535</v>
      </c>
      <c r="I1" t="s">
        <v>3</v>
      </c>
    </row>
    <row r="2" spans="2:9" x14ac:dyDescent="0.25">
      <c r="B2" t="s">
        <v>26</v>
      </c>
      <c r="C2" t="s">
        <v>536</v>
      </c>
      <c r="D2">
        <v>2</v>
      </c>
      <c r="G2">
        <v>13185.7</v>
      </c>
      <c r="I2">
        <v>2.8703560000000001</v>
      </c>
    </row>
    <row r="3" spans="2:9" x14ac:dyDescent="0.25">
      <c r="B3" t="s">
        <v>28</v>
      </c>
      <c r="C3" t="s">
        <v>536</v>
      </c>
      <c r="D3">
        <v>1</v>
      </c>
      <c r="G3">
        <v>2509.5</v>
      </c>
      <c r="I3">
        <v>2.0162599999999999</v>
      </c>
    </row>
    <row r="4" spans="2:9" x14ac:dyDescent="0.25">
      <c r="B4" t="s">
        <v>56</v>
      </c>
      <c r="C4" t="s">
        <v>537</v>
      </c>
      <c r="D4">
        <v>1</v>
      </c>
      <c r="G4">
        <v>10565.4</v>
      </c>
      <c r="I4">
        <v>2.6607319999999999</v>
      </c>
    </row>
    <row r="5" spans="2:9" x14ac:dyDescent="0.25">
      <c r="B5" t="s">
        <v>58</v>
      </c>
      <c r="C5" t="s">
        <v>537</v>
      </c>
      <c r="D5">
        <v>2</v>
      </c>
      <c r="G5">
        <v>12140.2</v>
      </c>
      <c r="I5">
        <v>2.7867160000000002</v>
      </c>
    </row>
    <row r="6" spans="2:9" x14ac:dyDescent="0.25">
      <c r="B6" t="s">
        <v>204</v>
      </c>
      <c r="C6" t="s">
        <v>538</v>
      </c>
      <c r="D6">
        <v>1</v>
      </c>
      <c r="G6">
        <v>14578.3</v>
      </c>
      <c r="I6">
        <v>2.9817640000000001</v>
      </c>
    </row>
    <row r="7" spans="2:9" x14ac:dyDescent="0.25">
      <c r="B7" t="s">
        <v>206</v>
      </c>
      <c r="C7" t="s">
        <v>538</v>
      </c>
      <c r="D7">
        <v>2</v>
      </c>
      <c r="G7">
        <v>11227.7</v>
      </c>
      <c r="I7">
        <v>2.7137159999999998</v>
      </c>
    </row>
    <row r="8" spans="2:9" x14ac:dyDescent="0.25">
      <c r="B8" t="s">
        <v>284</v>
      </c>
      <c r="C8" t="s">
        <v>539</v>
      </c>
      <c r="D8">
        <v>1</v>
      </c>
      <c r="G8">
        <v>51367.8</v>
      </c>
      <c r="I8">
        <v>5.5185800000000009</v>
      </c>
    </row>
    <row r="9" spans="2:9" x14ac:dyDescent="0.25">
      <c r="B9" t="s">
        <v>286</v>
      </c>
      <c r="C9" t="s">
        <v>539</v>
      </c>
      <c r="D9">
        <v>2</v>
      </c>
      <c r="G9">
        <v>13805.2</v>
      </c>
      <c r="I9">
        <v>1.7623200000000001</v>
      </c>
    </row>
    <row r="10" spans="2:9" x14ac:dyDescent="0.25">
      <c r="B10" t="s">
        <v>9</v>
      </c>
      <c r="C10" t="s">
        <v>214</v>
      </c>
      <c r="D10">
        <v>6</v>
      </c>
      <c r="E10">
        <v>25</v>
      </c>
      <c r="F10">
        <v>5</v>
      </c>
      <c r="G10">
        <v>1296.7</v>
      </c>
      <c r="I10">
        <v>1.8839360000000001</v>
      </c>
    </row>
    <row r="11" spans="2:9" x14ac:dyDescent="0.25">
      <c r="B11" t="s">
        <v>15</v>
      </c>
      <c r="C11" t="s">
        <v>214</v>
      </c>
      <c r="D11">
        <v>6</v>
      </c>
      <c r="E11">
        <v>50</v>
      </c>
      <c r="F11">
        <v>5</v>
      </c>
      <c r="G11">
        <v>2423.1999999999998</v>
      </c>
      <c r="I11">
        <v>1.974056</v>
      </c>
    </row>
    <row r="12" spans="2:9" x14ac:dyDescent="0.25">
      <c r="B12" t="s">
        <v>21</v>
      </c>
      <c r="C12" t="s">
        <v>214</v>
      </c>
      <c r="D12">
        <v>6</v>
      </c>
      <c r="E12">
        <v>100</v>
      </c>
      <c r="F12">
        <v>5</v>
      </c>
      <c r="G12">
        <v>0</v>
      </c>
      <c r="I12">
        <v>1.7802</v>
      </c>
    </row>
    <row r="13" spans="2:9" x14ac:dyDescent="0.25">
      <c r="B13" t="s">
        <v>31</v>
      </c>
      <c r="C13" t="s">
        <v>214</v>
      </c>
      <c r="D13">
        <v>6</v>
      </c>
      <c r="E13">
        <v>150</v>
      </c>
      <c r="F13">
        <v>5</v>
      </c>
      <c r="G13">
        <v>0</v>
      </c>
      <c r="I13">
        <v>1.8154999999999999</v>
      </c>
    </row>
    <row r="14" spans="2:9" x14ac:dyDescent="0.25">
      <c r="B14" t="s">
        <v>37</v>
      </c>
      <c r="C14" t="s">
        <v>504</v>
      </c>
      <c r="D14">
        <v>6</v>
      </c>
      <c r="E14">
        <v>25</v>
      </c>
      <c r="F14">
        <v>5</v>
      </c>
      <c r="G14">
        <v>0</v>
      </c>
      <c r="I14">
        <v>1.8154999999999999</v>
      </c>
    </row>
    <row r="15" spans="2:9" x14ac:dyDescent="0.25">
      <c r="B15" t="s">
        <v>43</v>
      </c>
      <c r="C15" t="s">
        <v>504</v>
      </c>
      <c r="D15">
        <v>6</v>
      </c>
      <c r="E15">
        <v>50</v>
      </c>
      <c r="F15">
        <v>5</v>
      </c>
      <c r="G15">
        <v>0</v>
      </c>
      <c r="I15">
        <v>1.8154999999999999</v>
      </c>
    </row>
    <row r="16" spans="2:9" x14ac:dyDescent="0.25">
      <c r="B16" t="s">
        <v>49</v>
      </c>
      <c r="C16" t="s">
        <v>504</v>
      </c>
      <c r="D16">
        <v>6</v>
      </c>
      <c r="E16">
        <v>100</v>
      </c>
      <c r="F16">
        <v>5</v>
      </c>
      <c r="G16">
        <v>0</v>
      </c>
      <c r="I16">
        <v>1.8154999999999999</v>
      </c>
    </row>
    <row r="17" spans="2:9" x14ac:dyDescent="0.25">
      <c r="B17" t="s">
        <v>55</v>
      </c>
      <c r="C17" t="s">
        <v>504</v>
      </c>
      <c r="D17">
        <v>6</v>
      </c>
      <c r="E17">
        <v>150</v>
      </c>
      <c r="F17">
        <v>5</v>
      </c>
      <c r="G17">
        <v>0</v>
      </c>
      <c r="I17">
        <v>1.8154999999999999</v>
      </c>
    </row>
    <row r="18" spans="2:9" x14ac:dyDescent="0.25">
      <c r="B18" t="s">
        <v>65</v>
      </c>
      <c r="C18" t="s">
        <v>505</v>
      </c>
      <c r="D18">
        <v>6</v>
      </c>
      <c r="E18">
        <v>25</v>
      </c>
      <c r="F18">
        <v>5</v>
      </c>
      <c r="G18">
        <v>0</v>
      </c>
      <c r="I18">
        <v>1.8154999999999999</v>
      </c>
    </row>
    <row r="19" spans="2:9" x14ac:dyDescent="0.25">
      <c r="B19" t="s">
        <v>71</v>
      </c>
      <c r="C19" t="s">
        <v>505</v>
      </c>
      <c r="D19">
        <v>6</v>
      </c>
      <c r="E19">
        <v>50</v>
      </c>
      <c r="F19">
        <v>5</v>
      </c>
      <c r="G19">
        <v>0</v>
      </c>
      <c r="I19">
        <v>1.8154999999999999</v>
      </c>
    </row>
    <row r="20" spans="2:9" x14ac:dyDescent="0.25">
      <c r="B20" t="s">
        <v>77</v>
      </c>
      <c r="C20" t="s">
        <v>505</v>
      </c>
      <c r="D20">
        <v>6</v>
      </c>
      <c r="E20">
        <v>100</v>
      </c>
      <c r="F20">
        <v>5</v>
      </c>
      <c r="G20">
        <v>0</v>
      </c>
      <c r="I20">
        <v>1.8154999999999999</v>
      </c>
    </row>
    <row r="21" spans="2:9" x14ac:dyDescent="0.25">
      <c r="B21" t="s">
        <v>83</v>
      </c>
      <c r="C21" t="s">
        <v>505</v>
      </c>
      <c r="D21">
        <v>6</v>
      </c>
      <c r="E21">
        <v>150</v>
      </c>
      <c r="F21">
        <v>5</v>
      </c>
      <c r="G21">
        <v>0</v>
      </c>
      <c r="I21">
        <v>1.8154999999999999</v>
      </c>
    </row>
    <row r="22" spans="2:9" x14ac:dyDescent="0.25">
      <c r="B22" t="s">
        <v>114</v>
      </c>
      <c r="C22" t="s">
        <v>506</v>
      </c>
      <c r="D22">
        <v>6</v>
      </c>
      <c r="E22">
        <v>25</v>
      </c>
      <c r="F22">
        <v>5</v>
      </c>
      <c r="G22">
        <v>0</v>
      </c>
      <c r="I22">
        <v>1.8154999999999999</v>
      </c>
    </row>
    <row r="23" spans="2:9" x14ac:dyDescent="0.25">
      <c r="B23" t="s">
        <v>120</v>
      </c>
      <c r="C23" t="s">
        <v>506</v>
      </c>
      <c r="D23">
        <v>6</v>
      </c>
      <c r="E23">
        <v>50</v>
      </c>
      <c r="F23">
        <v>5</v>
      </c>
      <c r="G23">
        <v>0</v>
      </c>
      <c r="I23">
        <v>1.8154999999999999</v>
      </c>
    </row>
    <row r="24" spans="2:9" x14ac:dyDescent="0.25">
      <c r="B24" t="s">
        <v>126</v>
      </c>
      <c r="C24" t="s">
        <v>506</v>
      </c>
      <c r="D24">
        <v>6</v>
      </c>
      <c r="E24">
        <v>100</v>
      </c>
      <c r="F24">
        <v>5</v>
      </c>
      <c r="G24">
        <v>1929.5</v>
      </c>
      <c r="I24">
        <v>1.9698599999999999</v>
      </c>
    </row>
    <row r="25" spans="2:9" x14ac:dyDescent="0.25">
      <c r="B25" t="s">
        <v>132</v>
      </c>
      <c r="C25" t="s">
        <v>506</v>
      </c>
      <c r="D25">
        <v>6</v>
      </c>
      <c r="E25">
        <v>150</v>
      </c>
      <c r="F25">
        <v>5</v>
      </c>
      <c r="G25">
        <v>0</v>
      </c>
      <c r="I25">
        <v>1.8154999999999999</v>
      </c>
    </row>
    <row r="26" spans="2:9" x14ac:dyDescent="0.25">
      <c r="B26" t="s">
        <v>138</v>
      </c>
      <c r="C26" t="s">
        <v>507</v>
      </c>
      <c r="D26">
        <v>6</v>
      </c>
      <c r="E26">
        <v>25</v>
      </c>
      <c r="F26">
        <v>5</v>
      </c>
      <c r="G26">
        <v>0</v>
      </c>
      <c r="I26">
        <v>1.8154999999999999</v>
      </c>
    </row>
    <row r="27" spans="2:9" x14ac:dyDescent="0.25">
      <c r="B27" t="s">
        <v>144</v>
      </c>
      <c r="C27" t="s">
        <v>507</v>
      </c>
      <c r="D27">
        <v>6</v>
      </c>
      <c r="E27">
        <v>50</v>
      </c>
      <c r="F27">
        <v>5</v>
      </c>
      <c r="G27">
        <v>0</v>
      </c>
      <c r="I27">
        <v>1.8154999999999999</v>
      </c>
    </row>
    <row r="28" spans="2:9" x14ac:dyDescent="0.25">
      <c r="B28" t="s">
        <v>149</v>
      </c>
      <c r="C28" t="s">
        <v>507</v>
      </c>
      <c r="D28">
        <v>6</v>
      </c>
      <c r="E28">
        <v>150</v>
      </c>
      <c r="F28">
        <v>5</v>
      </c>
      <c r="G28">
        <v>0</v>
      </c>
      <c r="I28">
        <v>1.8154999999999999</v>
      </c>
    </row>
    <row r="29" spans="2:9" x14ac:dyDescent="0.25">
      <c r="B29" t="s">
        <v>156</v>
      </c>
      <c r="C29" t="s">
        <v>507</v>
      </c>
      <c r="D29">
        <v>6</v>
      </c>
      <c r="E29">
        <v>100</v>
      </c>
      <c r="F29">
        <v>5</v>
      </c>
      <c r="G29">
        <v>53234.7</v>
      </c>
      <c r="I29">
        <v>6.0742760000000002</v>
      </c>
    </row>
    <row r="30" spans="2:9" x14ac:dyDescent="0.25">
      <c r="B30" t="s">
        <v>89</v>
      </c>
      <c r="C30" t="s">
        <v>214</v>
      </c>
      <c r="D30">
        <v>6</v>
      </c>
      <c r="E30">
        <v>25</v>
      </c>
      <c r="F30">
        <v>15</v>
      </c>
      <c r="G30">
        <v>9238</v>
      </c>
      <c r="I30">
        <v>2.5545399999999998</v>
      </c>
    </row>
    <row r="31" spans="2:9" x14ac:dyDescent="0.25">
      <c r="B31" t="s">
        <v>95</v>
      </c>
      <c r="C31" t="s">
        <v>214</v>
      </c>
      <c r="D31">
        <v>6</v>
      </c>
      <c r="E31">
        <v>50</v>
      </c>
      <c r="F31">
        <v>15</v>
      </c>
      <c r="G31">
        <v>2307</v>
      </c>
      <c r="I31">
        <v>2.0000599999999999</v>
      </c>
    </row>
    <row r="32" spans="2:9" x14ac:dyDescent="0.25">
      <c r="B32" t="s">
        <v>101</v>
      </c>
      <c r="C32" t="s">
        <v>214</v>
      </c>
      <c r="D32">
        <v>6</v>
      </c>
      <c r="E32">
        <v>100</v>
      </c>
      <c r="F32">
        <v>15</v>
      </c>
      <c r="G32">
        <v>2241.9</v>
      </c>
      <c r="I32">
        <v>1.9948519999999998</v>
      </c>
    </row>
    <row r="33" spans="2:9" x14ac:dyDescent="0.25">
      <c r="B33" t="s">
        <v>107</v>
      </c>
      <c r="C33" t="s">
        <v>214</v>
      </c>
      <c r="D33">
        <v>6</v>
      </c>
      <c r="E33">
        <v>150</v>
      </c>
      <c r="F33">
        <v>15</v>
      </c>
      <c r="G33">
        <v>2411.1999999999998</v>
      </c>
      <c r="I33">
        <v>2.0083959999999998</v>
      </c>
    </row>
    <row r="34" spans="2:9" x14ac:dyDescent="0.25">
      <c r="B34" t="s">
        <v>162</v>
      </c>
      <c r="C34" t="s">
        <v>506</v>
      </c>
      <c r="D34">
        <v>12</v>
      </c>
      <c r="E34">
        <v>25</v>
      </c>
      <c r="F34">
        <v>15</v>
      </c>
      <c r="G34">
        <v>3384.5</v>
      </c>
      <c r="I34">
        <v>2.0862599999999998</v>
      </c>
    </row>
    <row r="35" spans="2:9" x14ac:dyDescent="0.25">
      <c r="B35" t="s">
        <v>168</v>
      </c>
      <c r="C35" t="s">
        <v>506</v>
      </c>
      <c r="D35">
        <v>12</v>
      </c>
      <c r="E35">
        <v>50</v>
      </c>
      <c r="F35">
        <v>15</v>
      </c>
      <c r="G35">
        <v>4996.2</v>
      </c>
      <c r="I35">
        <v>2.2151959999999997</v>
      </c>
    </row>
    <row r="36" spans="2:9" x14ac:dyDescent="0.25">
      <c r="B36" t="s">
        <v>174</v>
      </c>
      <c r="C36" t="s">
        <v>506</v>
      </c>
      <c r="D36">
        <v>12</v>
      </c>
      <c r="E36">
        <v>100</v>
      </c>
      <c r="F36">
        <v>15</v>
      </c>
      <c r="G36">
        <v>3598</v>
      </c>
      <c r="I36">
        <v>2.1033399999999998</v>
      </c>
    </row>
    <row r="37" spans="2:9" x14ac:dyDescent="0.25">
      <c r="B37" t="s">
        <v>180</v>
      </c>
      <c r="C37" t="s">
        <v>506</v>
      </c>
      <c r="D37">
        <v>12</v>
      </c>
      <c r="E37">
        <v>150</v>
      </c>
      <c r="F37">
        <v>15</v>
      </c>
      <c r="G37">
        <v>2263.9</v>
      </c>
      <c r="I37">
        <v>1.9966119999999998</v>
      </c>
    </row>
    <row r="38" spans="2:9" x14ac:dyDescent="0.25">
      <c r="B38" t="s">
        <v>185</v>
      </c>
      <c r="C38" t="s">
        <v>507</v>
      </c>
      <c r="D38">
        <v>12</v>
      </c>
      <c r="E38">
        <v>25</v>
      </c>
      <c r="F38">
        <v>15</v>
      </c>
      <c r="G38">
        <v>1595.9</v>
      </c>
      <c r="I38">
        <v>1.9431719999999999</v>
      </c>
    </row>
    <row r="39" spans="2:9" x14ac:dyDescent="0.25">
      <c r="B39" t="s">
        <v>191</v>
      </c>
      <c r="C39" t="s">
        <v>507</v>
      </c>
      <c r="D39">
        <v>12</v>
      </c>
      <c r="E39">
        <v>50</v>
      </c>
      <c r="F39">
        <v>15</v>
      </c>
      <c r="G39">
        <v>1240.4000000000001</v>
      </c>
      <c r="I39">
        <v>1.9147319999999999</v>
      </c>
    </row>
    <row r="40" spans="2:9" x14ac:dyDescent="0.25">
      <c r="B40" t="s">
        <v>197</v>
      </c>
      <c r="C40" t="s">
        <v>507</v>
      </c>
      <c r="D40">
        <v>12</v>
      </c>
      <c r="E40">
        <v>100</v>
      </c>
      <c r="F40">
        <v>15</v>
      </c>
      <c r="G40">
        <v>1861.4</v>
      </c>
      <c r="I40">
        <v>1.9644119999999998</v>
      </c>
    </row>
    <row r="41" spans="2:9" x14ac:dyDescent="0.25">
      <c r="B41" t="s">
        <v>203</v>
      </c>
      <c r="C41" t="s">
        <v>507</v>
      </c>
      <c r="D41">
        <v>12</v>
      </c>
      <c r="E41">
        <v>150</v>
      </c>
      <c r="F41">
        <v>15</v>
      </c>
      <c r="G41">
        <v>6273</v>
      </c>
      <c r="I41">
        <v>2.3173399999999997</v>
      </c>
    </row>
    <row r="42" spans="2:9" x14ac:dyDescent="0.25">
      <c r="B42" t="s">
        <v>265</v>
      </c>
      <c r="C42" t="s">
        <v>504</v>
      </c>
      <c r="D42">
        <v>12</v>
      </c>
      <c r="E42">
        <v>25</v>
      </c>
      <c r="F42">
        <v>15</v>
      </c>
      <c r="G42">
        <v>3643</v>
      </c>
      <c r="I42">
        <v>0.74609999999999999</v>
      </c>
    </row>
    <row r="43" spans="2:9" x14ac:dyDescent="0.25">
      <c r="B43" t="s">
        <v>271</v>
      </c>
      <c r="C43" t="s">
        <v>504</v>
      </c>
      <c r="D43">
        <v>12</v>
      </c>
      <c r="E43">
        <v>50</v>
      </c>
      <c r="F43">
        <v>15</v>
      </c>
      <c r="G43">
        <v>0</v>
      </c>
      <c r="I43">
        <v>0.38179999999999997</v>
      </c>
    </row>
    <row r="44" spans="2:9" x14ac:dyDescent="0.25">
      <c r="B44" t="s">
        <v>277</v>
      </c>
      <c r="C44" t="s">
        <v>504</v>
      </c>
      <c r="D44">
        <v>12</v>
      </c>
      <c r="E44">
        <v>100</v>
      </c>
      <c r="F44">
        <v>15</v>
      </c>
      <c r="G44">
        <v>0</v>
      </c>
      <c r="I44">
        <v>0.38179999999999997</v>
      </c>
    </row>
    <row r="45" spans="2:9" x14ac:dyDescent="0.25">
      <c r="B45" t="s">
        <v>283</v>
      </c>
      <c r="C45" t="s">
        <v>504</v>
      </c>
      <c r="D45">
        <v>12</v>
      </c>
      <c r="E45">
        <v>150</v>
      </c>
      <c r="F45">
        <v>15</v>
      </c>
      <c r="G45">
        <v>1218.5</v>
      </c>
      <c r="I45">
        <v>0.50364999999999993</v>
      </c>
    </row>
    <row r="46" spans="2:9" x14ac:dyDescent="0.25">
      <c r="B46" t="s">
        <v>293</v>
      </c>
      <c r="C46" t="s">
        <v>505</v>
      </c>
      <c r="D46">
        <v>12</v>
      </c>
      <c r="E46">
        <v>25</v>
      </c>
      <c r="F46">
        <v>15</v>
      </c>
      <c r="G46">
        <v>0</v>
      </c>
      <c r="I46">
        <v>0.38179999999999997</v>
      </c>
    </row>
    <row r="47" spans="2:9" x14ac:dyDescent="0.25">
      <c r="B47" t="s">
        <v>299</v>
      </c>
      <c r="C47" t="s">
        <v>505</v>
      </c>
      <c r="D47">
        <v>12</v>
      </c>
      <c r="E47">
        <v>50</v>
      </c>
      <c r="F47">
        <v>15</v>
      </c>
      <c r="G47">
        <v>0</v>
      </c>
      <c r="I47">
        <v>0.38179999999999997</v>
      </c>
    </row>
    <row r="48" spans="2:9" x14ac:dyDescent="0.25">
      <c r="B48" t="s">
        <v>305</v>
      </c>
      <c r="C48" t="s">
        <v>505</v>
      </c>
      <c r="D48">
        <v>12</v>
      </c>
      <c r="E48">
        <v>100</v>
      </c>
      <c r="F48">
        <v>15</v>
      </c>
      <c r="G48">
        <v>0</v>
      </c>
      <c r="I48">
        <v>0.38179999999999997</v>
      </c>
    </row>
    <row r="49" spans="2:9" x14ac:dyDescent="0.25">
      <c r="B49" t="s">
        <v>311</v>
      </c>
      <c r="C49" t="s">
        <v>505</v>
      </c>
      <c r="D49">
        <v>12</v>
      </c>
      <c r="E49">
        <v>150</v>
      </c>
      <c r="F49">
        <v>15</v>
      </c>
      <c r="G49">
        <v>1089.2</v>
      </c>
      <c r="I49">
        <v>0.49071999999999999</v>
      </c>
    </row>
    <row r="50" spans="2:9" x14ac:dyDescent="0.25">
      <c r="B50" t="s">
        <v>213</v>
      </c>
      <c r="C50" t="s">
        <v>507</v>
      </c>
      <c r="D50">
        <v>18</v>
      </c>
      <c r="E50">
        <v>25</v>
      </c>
      <c r="F50">
        <v>25</v>
      </c>
      <c r="G50">
        <v>36266.199999999997</v>
      </c>
      <c r="I50">
        <v>4.7167959999999995</v>
      </c>
    </row>
    <row r="51" spans="2:9" x14ac:dyDescent="0.25">
      <c r="B51" t="s">
        <v>223</v>
      </c>
      <c r="C51" t="s">
        <v>507</v>
      </c>
      <c r="D51">
        <v>18</v>
      </c>
      <c r="E51">
        <v>50</v>
      </c>
      <c r="F51">
        <v>25</v>
      </c>
      <c r="G51">
        <v>2182.1999999999998</v>
      </c>
      <c r="I51">
        <v>0.60002</v>
      </c>
    </row>
    <row r="52" spans="2:9" x14ac:dyDescent="0.25">
      <c r="B52" t="s">
        <v>229</v>
      </c>
      <c r="C52" t="s">
        <v>507</v>
      </c>
      <c r="D52">
        <v>18</v>
      </c>
      <c r="E52">
        <v>100</v>
      </c>
      <c r="F52">
        <v>25</v>
      </c>
      <c r="G52">
        <v>1535.3</v>
      </c>
      <c r="I52">
        <v>0.53532999999999997</v>
      </c>
    </row>
    <row r="53" spans="2:9" x14ac:dyDescent="0.25">
      <c r="B53" t="s">
        <v>235</v>
      </c>
      <c r="C53" t="s">
        <v>507</v>
      </c>
      <c r="D53">
        <v>18</v>
      </c>
      <c r="E53">
        <v>150</v>
      </c>
      <c r="F53">
        <v>25</v>
      </c>
      <c r="G53">
        <v>85971.199999999997</v>
      </c>
      <c r="I53">
        <v>8.9789200000000005</v>
      </c>
    </row>
    <row r="54" spans="2:9" x14ac:dyDescent="0.25">
      <c r="B54" t="s">
        <v>317</v>
      </c>
      <c r="C54" t="s">
        <v>505</v>
      </c>
      <c r="D54">
        <v>18</v>
      </c>
      <c r="E54">
        <v>25</v>
      </c>
      <c r="F54">
        <v>25</v>
      </c>
      <c r="G54">
        <v>5276.3</v>
      </c>
      <c r="I54">
        <v>0.90942999999999996</v>
      </c>
    </row>
    <row r="55" spans="2:9" x14ac:dyDescent="0.25">
      <c r="B55" t="s">
        <v>323</v>
      </c>
      <c r="C55" t="s">
        <v>505</v>
      </c>
      <c r="D55">
        <v>18</v>
      </c>
      <c r="E55">
        <v>50</v>
      </c>
      <c r="F55">
        <v>25</v>
      </c>
      <c r="G55">
        <v>3689.9</v>
      </c>
      <c r="I55">
        <v>0.75079000000000007</v>
      </c>
    </row>
    <row r="56" spans="2:9" x14ac:dyDescent="0.25">
      <c r="B56" t="s">
        <v>335</v>
      </c>
      <c r="C56" t="s">
        <v>505</v>
      </c>
      <c r="D56">
        <v>18</v>
      </c>
      <c r="E56">
        <v>150</v>
      </c>
      <c r="F56">
        <v>25</v>
      </c>
      <c r="G56">
        <v>4122</v>
      </c>
      <c r="I56">
        <v>0.79400000000000004</v>
      </c>
    </row>
    <row r="57" spans="2:9" x14ac:dyDescent="0.25">
      <c r="B57" t="s">
        <v>365</v>
      </c>
      <c r="C57" t="s">
        <v>504</v>
      </c>
      <c r="D57">
        <v>18</v>
      </c>
      <c r="E57">
        <v>25</v>
      </c>
      <c r="F57">
        <v>25</v>
      </c>
      <c r="G57">
        <v>2905.3</v>
      </c>
      <c r="I57">
        <v>0.67232999999999998</v>
      </c>
    </row>
    <row r="58" spans="2:9" x14ac:dyDescent="0.25">
      <c r="B58" t="s">
        <v>371</v>
      </c>
      <c r="C58" t="s">
        <v>504</v>
      </c>
      <c r="D58">
        <v>18</v>
      </c>
      <c r="E58">
        <v>50</v>
      </c>
      <c r="F58">
        <v>25</v>
      </c>
      <c r="G58">
        <v>16625.099999999999</v>
      </c>
      <c r="I58">
        <v>2.0443099999999998</v>
      </c>
    </row>
    <row r="59" spans="2:9" x14ac:dyDescent="0.25">
      <c r="B59" t="s">
        <v>377</v>
      </c>
      <c r="C59" t="s">
        <v>504</v>
      </c>
      <c r="D59">
        <v>18</v>
      </c>
      <c r="E59">
        <v>100</v>
      </c>
      <c r="F59">
        <v>25</v>
      </c>
      <c r="G59">
        <v>1226.3</v>
      </c>
      <c r="I59">
        <v>1.7720499999999999</v>
      </c>
    </row>
    <row r="60" spans="2:9" x14ac:dyDescent="0.25">
      <c r="B60" t="s">
        <v>383</v>
      </c>
      <c r="C60" t="s">
        <v>504</v>
      </c>
      <c r="D60">
        <v>18</v>
      </c>
      <c r="E60">
        <v>150</v>
      </c>
      <c r="F60">
        <v>25</v>
      </c>
      <c r="G60">
        <v>4851.2</v>
      </c>
      <c r="I60">
        <v>0.86691999999999991</v>
      </c>
    </row>
    <row r="61" spans="2:9" x14ac:dyDescent="0.25">
      <c r="B61" t="s">
        <v>413</v>
      </c>
      <c r="C61" t="s">
        <v>506</v>
      </c>
      <c r="D61">
        <v>18</v>
      </c>
      <c r="E61">
        <v>25</v>
      </c>
      <c r="F61">
        <v>25</v>
      </c>
      <c r="G61">
        <v>5358.4</v>
      </c>
      <c r="I61">
        <v>1.7718719999999999</v>
      </c>
    </row>
    <row r="62" spans="2:9" x14ac:dyDescent="0.25">
      <c r="B62" t="s">
        <v>419</v>
      </c>
      <c r="C62" t="s">
        <v>506</v>
      </c>
      <c r="D62">
        <v>18</v>
      </c>
      <c r="E62">
        <v>50</v>
      </c>
      <c r="F62">
        <v>25</v>
      </c>
      <c r="G62">
        <v>2881</v>
      </c>
      <c r="I62">
        <v>1.57368</v>
      </c>
    </row>
    <row r="63" spans="2:9" x14ac:dyDescent="0.25">
      <c r="B63" t="s">
        <v>425</v>
      </c>
      <c r="C63" t="s">
        <v>506</v>
      </c>
      <c r="D63">
        <v>18</v>
      </c>
      <c r="E63">
        <v>150</v>
      </c>
      <c r="F63">
        <v>25</v>
      </c>
      <c r="G63">
        <v>8207.6</v>
      </c>
      <c r="I63">
        <v>1.999808</v>
      </c>
    </row>
    <row r="64" spans="2:9" x14ac:dyDescent="0.25">
      <c r="B64" t="s">
        <v>431</v>
      </c>
      <c r="C64" t="s">
        <v>506</v>
      </c>
      <c r="D64">
        <v>18</v>
      </c>
      <c r="E64">
        <v>100</v>
      </c>
      <c r="F64">
        <v>25</v>
      </c>
      <c r="G64">
        <v>4528</v>
      </c>
      <c r="I64">
        <v>1.7054399999999998</v>
      </c>
    </row>
    <row r="65" spans="2:9" x14ac:dyDescent="0.25">
      <c r="B65" t="s">
        <v>461</v>
      </c>
      <c r="C65" t="s">
        <v>214</v>
      </c>
      <c r="D65">
        <v>18</v>
      </c>
      <c r="E65">
        <v>25</v>
      </c>
      <c r="F65">
        <v>25</v>
      </c>
      <c r="G65">
        <v>2471.4</v>
      </c>
      <c r="I65">
        <v>1.5409120000000001</v>
      </c>
    </row>
    <row r="66" spans="2:9" x14ac:dyDescent="0.25">
      <c r="B66" t="s">
        <v>467</v>
      </c>
      <c r="C66" t="s">
        <v>214</v>
      </c>
      <c r="D66">
        <v>18</v>
      </c>
      <c r="E66">
        <v>50</v>
      </c>
      <c r="F66">
        <v>25</v>
      </c>
      <c r="G66">
        <v>4991.1000000000004</v>
      </c>
      <c r="I66">
        <v>1.742488</v>
      </c>
    </row>
    <row r="67" spans="2:9" x14ac:dyDescent="0.25">
      <c r="B67" t="s">
        <v>473</v>
      </c>
      <c r="C67" t="s">
        <v>214</v>
      </c>
      <c r="D67">
        <v>18</v>
      </c>
      <c r="E67">
        <v>100</v>
      </c>
      <c r="F67">
        <v>25</v>
      </c>
      <c r="G67">
        <v>3645.2</v>
      </c>
      <c r="I67">
        <v>1.6348159999999998</v>
      </c>
    </row>
    <row r="68" spans="2:9" x14ac:dyDescent="0.25">
      <c r="B68" t="s">
        <v>479</v>
      </c>
      <c r="C68" t="s">
        <v>214</v>
      </c>
      <c r="D68">
        <v>18</v>
      </c>
      <c r="E68">
        <v>150</v>
      </c>
      <c r="F68">
        <v>25</v>
      </c>
      <c r="G68">
        <v>25680.5</v>
      </c>
      <c r="I68">
        <v>3.39764</v>
      </c>
    </row>
    <row r="69" spans="2:9" x14ac:dyDescent="0.25">
      <c r="B69" t="s">
        <v>241</v>
      </c>
      <c r="C69" t="s">
        <v>507</v>
      </c>
      <c r="D69">
        <v>24</v>
      </c>
      <c r="E69">
        <v>25</v>
      </c>
      <c r="F69">
        <v>35</v>
      </c>
      <c r="G69">
        <v>4232.5</v>
      </c>
      <c r="I69">
        <v>0.80505000000000004</v>
      </c>
    </row>
    <row r="70" spans="2:9" x14ac:dyDescent="0.25">
      <c r="B70" t="s">
        <v>247</v>
      </c>
      <c r="C70" t="s">
        <v>507</v>
      </c>
      <c r="D70">
        <v>24</v>
      </c>
      <c r="E70">
        <v>50</v>
      </c>
      <c r="F70">
        <v>35</v>
      </c>
      <c r="G70">
        <v>3345.7</v>
      </c>
      <c r="I70">
        <v>0.71636999999999995</v>
      </c>
    </row>
    <row r="71" spans="2:9" x14ac:dyDescent="0.25">
      <c r="B71" t="s">
        <v>253</v>
      </c>
      <c r="C71" t="s">
        <v>507</v>
      </c>
      <c r="D71">
        <v>24</v>
      </c>
      <c r="E71">
        <v>100</v>
      </c>
      <c r="F71">
        <v>35</v>
      </c>
      <c r="G71">
        <v>9174.7000000000007</v>
      </c>
      <c r="I71">
        <v>1.2992700000000001</v>
      </c>
    </row>
    <row r="72" spans="2:9" x14ac:dyDescent="0.25">
      <c r="B72" t="s">
        <v>259</v>
      </c>
      <c r="C72" t="s">
        <v>507</v>
      </c>
      <c r="D72">
        <v>24</v>
      </c>
      <c r="E72">
        <v>150</v>
      </c>
      <c r="F72">
        <v>35</v>
      </c>
      <c r="G72">
        <v>13604.4</v>
      </c>
      <c r="I72">
        <v>1.74224</v>
      </c>
    </row>
    <row r="73" spans="2:9" x14ac:dyDescent="0.25">
      <c r="B73" t="s">
        <v>341</v>
      </c>
      <c r="C73" t="s">
        <v>505</v>
      </c>
      <c r="D73">
        <v>24</v>
      </c>
      <c r="E73">
        <v>25</v>
      </c>
      <c r="F73">
        <v>35</v>
      </c>
      <c r="G73">
        <v>4193.5</v>
      </c>
      <c r="I73">
        <v>0.80115000000000003</v>
      </c>
    </row>
    <row r="74" spans="2:9" x14ac:dyDescent="0.25">
      <c r="B74" t="s">
        <v>347</v>
      </c>
      <c r="C74" t="s">
        <v>505</v>
      </c>
      <c r="D74">
        <v>24</v>
      </c>
      <c r="E74">
        <v>50</v>
      </c>
      <c r="F74">
        <v>35</v>
      </c>
      <c r="G74">
        <v>9829.4</v>
      </c>
      <c r="I74">
        <v>1.3647400000000001</v>
      </c>
    </row>
    <row r="75" spans="2:9" x14ac:dyDescent="0.25">
      <c r="B75" t="s">
        <v>353</v>
      </c>
      <c r="C75" t="s">
        <v>505</v>
      </c>
      <c r="D75">
        <v>24</v>
      </c>
      <c r="E75">
        <v>100</v>
      </c>
      <c r="F75">
        <v>35</v>
      </c>
      <c r="G75">
        <v>5838.2</v>
      </c>
      <c r="I75">
        <v>0.96561999999999992</v>
      </c>
    </row>
    <row r="76" spans="2:9" x14ac:dyDescent="0.25">
      <c r="B76" t="s">
        <v>359</v>
      </c>
      <c r="C76" t="s">
        <v>505</v>
      </c>
      <c r="D76">
        <v>24</v>
      </c>
      <c r="E76">
        <v>150</v>
      </c>
      <c r="F76">
        <v>35</v>
      </c>
      <c r="G76">
        <v>47181.2</v>
      </c>
      <c r="I76">
        <v>5.09992</v>
      </c>
    </row>
    <row r="77" spans="2:9" x14ac:dyDescent="0.25">
      <c r="B77" t="s">
        <v>389</v>
      </c>
      <c r="C77" t="s">
        <v>504</v>
      </c>
      <c r="D77">
        <v>24</v>
      </c>
      <c r="E77">
        <v>25</v>
      </c>
      <c r="F77">
        <v>35</v>
      </c>
      <c r="G77">
        <v>6832.5</v>
      </c>
      <c r="I77">
        <v>1.0650500000000001</v>
      </c>
    </row>
    <row r="78" spans="2:9" x14ac:dyDescent="0.25">
      <c r="B78" t="s">
        <v>395</v>
      </c>
      <c r="C78" t="s">
        <v>504</v>
      </c>
      <c r="D78">
        <v>24</v>
      </c>
      <c r="E78">
        <v>50</v>
      </c>
      <c r="F78">
        <v>35</v>
      </c>
      <c r="G78">
        <v>7089.6</v>
      </c>
      <c r="I78">
        <v>1.9103680000000001</v>
      </c>
    </row>
    <row r="79" spans="2:9" x14ac:dyDescent="0.25">
      <c r="B79" t="s">
        <v>401</v>
      </c>
      <c r="C79" t="s">
        <v>504</v>
      </c>
      <c r="D79">
        <v>24</v>
      </c>
      <c r="E79">
        <v>100</v>
      </c>
      <c r="F79">
        <v>35</v>
      </c>
      <c r="G79">
        <v>1382.7</v>
      </c>
      <c r="I79">
        <v>1.453816</v>
      </c>
    </row>
    <row r="80" spans="2:9" x14ac:dyDescent="0.25">
      <c r="B80" t="s">
        <v>407</v>
      </c>
      <c r="C80" t="s">
        <v>504</v>
      </c>
      <c r="D80">
        <v>24</v>
      </c>
      <c r="E80">
        <v>150</v>
      </c>
      <c r="F80">
        <v>35</v>
      </c>
      <c r="G80">
        <v>1045.9000000000001</v>
      </c>
      <c r="I80">
        <v>1.4268719999999999</v>
      </c>
    </row>
    <row r="81" spans="2:9" x14ac:dyDescent="0.25">
      <c r="B81" t="s">
        <v>437</v>
      </c>
      <c r="C81" t="s">
        <v>506</v>
      </c>
      <c r="D81">
        <v>24</v>
      </c>
      <c r="E81">
        <v>25</v>
      </c>
      <c r="F81">
        <v>35</v>
      </c>
      <c r="G81">
        <v>8528.9</v>
      </c>
      <c r="I81">
        <v>2.025512</v>
      </c>
    </row>
    <row r="82" spans="2:9" x14ac:dyDescent="0.25">
      <c r="B82" t="s">
        <v>443</v>
      </c>
      <c r="C82" t="s">
        <v>506</v>
      </c>
      <c r="D82">
        <v>24</v>
      </c>
      <c r="E82">
        <v>50</v>
      </c>
      <c r="F82">
        <v>35</v>
      </c>
      <c r="G82">
        <v>7782.9</v>
      </c>
      <c r="I82">
        <v>1.965832</v>
      </c>
    </row>
    <row r="83" spans="2:9" x14ac:dyDescent="0.25">
      <c r="B83" t="s">
        <v>449</v>
      </c>
      <c r="C83" t="s">
        <v>506</v>
      </c>
      <c r="D83">
        <v>24</v>
      </c>
      <c r="E83">
        <v>150</v>
      </c>
      <c r="F83">
        <v>35</v>
      </c>
      <c r="G83">
        <v>11210.3</v>
      </c>
      <c r="I83">
        <v>2.240024</v>
      </c>
    </row>
    <row r="84" spans="2:9" x14ac:dyDescent="0.25">
      <c r="B84" t="s">
        <v>455</v>
      </c>
      <c r="C84" t="s">
        <v>506</v>
      </c>
      <c r="D84">
        <v>24</v>
      </c>
      <c r="E84">
        <v>100</v>
      </c>
      <c r="F84">
        <v>35</v>
      </c>
      <c r="G84">
        <v>23253.3</v>
      </c>
      <c r="I84">
        <v>3.2034640000000003</v>
      </c>
    </row>
    <row r="85" spans="2:9" x14ac:dyDescent="0.25">
      <c r="B85" t="s">
        <v>485</v>
      </c>
      <c r="C85" t="s">
        <v>214</v>
      </c>
      <c r="D85">
        <v>24</v>
      </c>
      <c r="E85">
        <v>25</v>
      </c>
      <c r="F85">
        <v>35</v>
      </c>
      <c r="G85">
        <v>26441.7</v>
      </c>
      <c r="I85">
        <v>3.4585360000000001</v>
      </c>
    </row>
    <row r="86" spans="2:9" x14ac:dyDescent="0.25">
      <c r="B86" t="s">
        <v>491</v>
      </c>
      <c r="C86" t="s">
        <v>214</v>
      </c>
      <c r="D86">
        <v>24</v>
      </c>
      <c r="E86">
        <v>50</v>
      </c>
      <c r="F86">
        <v>35</v>
      </c>
      <c r="G86">
        <v>47367.1</v>
      </c>
      <c r="I86">
        <v>5.132568</v>
      </c>
    </row>
    <row r="87" spans="2:9" x14ac:dyDescent="0.25">
      <c r="B87" t="s">
        <v>497</v>
      </c>
      <c r="C87" t="s">
        <v>214</v>
      </c>
      <c r="D87">
        <v>24</v>
      </c>
      <c r="E87">
        <v>100</v>
      </c>
      <c r="F87">
        <v>35</v>
      </c>
      <c r="G87">
        <v>35506.800000000003</v>
      </c>
      <c r="I87">
        <v>4.1837440000000008</v>
      </c>
    </row>
    <row r="88" spans="2:9" x14ac:dyDescent="0.25">
      <c r="B88" t="s">
        <v>503</v>
      </c>
      <c r="C88" t="s">
        <v>214</v>
      </c>
      <c r="D88">
        <v>24</v>
      </c>
      <c r="E88">
        <v>150</v>
      </c>
      <c r="F88">
        <v>35</v>
      </c>
      <c r="G88">
        <v>5970.5</v>
      </c>
      <c r="I88">
        <v>1.82084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89FE6-11C1-4460-A687-C02ABD404841}">
  <dimension ref="A1:G481"/>
  <sheetViews>
    <sheetView workbookViewId="0">
      <selection activeCell="B2" sqref="B2"/>
    </sheetView>
  </sheetViews>
  <sheetFormatPr defaultRowHeight="15" x14ac:dyDescent="0.25"/>
  <sheetData>
    <row r="1" spans="1:7" x14ac:dyDescent="0.25">
      <c r="A1" t="s">
        <v>1</v>
      </c>
      <c r="B1" t="s">
        <v>530</v>
      </c>
      <c r="C1" t="s">
        <v>216</v>
      </c>
      <c r="D1" t="s">
        <v>217</v>
      </c>
      <c r="E1" t="s">
        <v>2</v>
      </c>
      <c r="F1" t="s">
        <v>3</v>
      </c>
      <c r="G1" t="s">
        <v>514</v>
      </c>
    </row>
    <row r="2" spans="1:7" x14ac:dyDescent="0.25">
      <c r="A2" t="s">
        <v>214</v>
      </c>
      <c r="B2">
        <v>1</v>
      </c>
      <c r="C2">
        <v>25</v>
      </c>
      <c r="D2">
        <v>5</v>
      </c>
      <c r="E2">
        <v>5917.5</v>
      </c>
      <c r="F2">
        <v>2.2536</v>
      </c>
      <c r="G2">
        <v>-2.35406</v>
      </c>
    </row>
    <row r="3" spans="1:7" x14ac:dyDescent="0.25">
      <c r="A3" t="s">
        <v>214</v>
      </c>
      <c r="B3">
        <v>2</v>
      </c>
      <c r="C3">
        <v>25</v>
      </c>
      <c r="D3">
        <v>5</v>
      </c>
      <c r="E3">
        <v>0</v>
      </c>
      <c r="F3">
        <v>1.7802</v>
      </c>
      <c r="G3">
        <v>-2.8274600000000003</v>
      </c>
    </row>
    <row r="4" spans="1:7" x14ac:dyDescent="0.25">
      <c r="A4" t="s">
        <v>214</v>
      </c>
      <c r="B4">
        <v>3</v>
      </c>
      <c r="C4">
        <v>25</v>
      </c>
      <c r="D4">
        <v>5</v>
      </c>
      <c r="E4">
        <v>1938.1</v>
      </c>
      <c r="F4">
        <v>1.9352480000000001</v>
      </c>
      <c r="G4">
        <v>-2.672412</v>
      </c>
    </row>
    <row r="5" spans="1:7" x14ac:dyDescent="0.25">
      <c r="A5" t="s">
        <v>214</v>
      </c>
      <c r="B5">
        <v>4</v>
      </c>
      <c r="C5">
        <v>25</v>
      </c>
      <c r="D5">
        <v>5</v>
      </c>
      <c r="E5">
        <v>25724.5</v>
      </c>
      <c r="F5">
        <v>3.8381600000000002</v>
      </c>
      <c r="G5">
        <v>-0.76949999999999985</v>
      </c>
    </row>
    <row r="6" spans="1:7" x14ac:dyDescent="0.25">
      <c r="A6" t="s">
        <v>214</v>
      </c>
      <c r="B6">
        <v>5</v>
      </c>
      <c r="C6">
        <v>25</v>
      </c>
      <c r="D6">
        <v>5</v>
      </c>
      <c r="E6">
        <v>3068.1</v>
      </c>
      <c r="F6">
        <v>2.0256479999999999</v>
      </c>
      <c r="G6">
        <v>-2.5820120000000002</v>
      </c>
    </row>
    <row r="7" spans="1:7" x14ac:dyDescent="0.25">
      <c r="A7" t="s">
        <v>214</v>
      </c>
      <c r="B7">
        <v>6</v>
      </c>
      <c r="C7">
        <v>25</v>
      </c>
      <c r="D7">
        <v>5</v>
      </c>
      <c r="E7">
        <v>1296.7</v>
      </c>
      <c r="F7">
        <v>1.8839360000000001</v>
      </c>
      <c r="G7">
        <v>-2.7237239999999998</v>
      </c>
    </row>
    <row r="8" spans="1:7" x14ac:dyDescent="0.25">
      <c r="A8" t="s">
        <v>214</v>
      </c>
      <c r="B8">
        <v>1</v>
      </c>
      <c r="C8">
        <v>50</v>
      </c>
      <c r="D8">
        <v>5</v>
      </c>
      <c r="E8">
        <v>1082.5</v>
      </c>
      <c r="F8">
        <v>1.8668</v>
      </c>
      <c r="G8">
        <v>-2.8309799999999998</v>
      </c>
    </row>
    <row r="9" spans="1:7" x14ac:dyDescent="0.25">
      <c r="A9" t="s">
        <v>214</v>
      </c>
      <c r="B9">
        <v>2</v>
      </c>
      <c r="C9">
        <v>50</v>
      </c>
      <c r="D9">
        <v>5</v>
      </c>
      <c r="E9">
        <v>0</v>
      </c>
      <c r="F9">
        <v>1.7802</v>
      </c>
      <c r="G9">
        <v>-2.9175800000000001</v>
      </c>
    </row>
    <row r="10" spans="1:7" x14ac:dyDescent="0.25">
      <c r="A10" t="s">
        <v>214</v>
      </c>
      <c r="B10">
        <v>3</v>
      </c>
      <c r="C10">
        <v>50</v>
      </c>
      <c r="D10">
        <v>5</v>
      </c>
      <c r="E10">
        <v>2687.7</v>
      </c>
      <c r="F10">
        <v>1.9952160000000001</v>
      </c>
      <c r="G10">
        <v>-2.7025639999999997</v>
      </c>
    </row>
    <row r="11" spans="1:7" x14ac:dyDescent="0.25">
      <c r="A11" t="s">
        <v>214</v>
      </c>
      <c r="B11">
        <v>4</v>
      </c>
      <c r="C11">
        <v>50</v>
      </c>
      <c r="D11">
        <v>5</v>
      </c>
      <c r="E11">
        <v>0</v>
      </c>
      <c r="F11">
        <v>1.7802</v>
      </c>
      <c r="G11">
        <v>-2.9175800000000001</v>
      </c>
    </row>
    <row r="12" spans="1:7" x14ac:dyDescent="0.25">
      <c r="A12" t="s">
        <v>214</v>
      </c>
      <c r="B12">
        <v>5</v>
      </c>
      <c r="C12">
        <v>50</v>
      </c>
      <c r="D12">
        <v>5</v>
      </c>
      <c r="E12">
        <v>1491.6</v>
      </c>
      <c r="F12">
        <v>1.8995280000000001</v>
      </c>
      <c r="G12">
        <v>-2.7982519999999997</v>
      </c>
    </row>
    <row r="13" spans="1:7" x14ac:dyDescent="0.25">
      <c r="A13" t="s">
        <v>214</v>
      </c>
      <c r="B13">
        <v>6</v>
      </c>
      <c r="C13">
        <v>50</v>
      </c>
      <c r="D13">
        <v>5</v>
      </c>
      <c r="E13">
        <v>2423.1999999999998</v>
      </c>
      <c r="F13">
        <v>1.974056</v>
      </c>
      <c r="G13">
        <v>-2.7237239999999998</v>
      </c>
    </row>
    <row r="14" spans="1:7" x14ac:dyDescent="0.25">
      <c r="A14" t="s">
        <v>214</v>
      </c>
      <c r="B14">
        <v>1</v>
      </c>
      <c r="C14">
        <v>100</v>
      </c>
      <c r="D14">
        <v>5</v>
      </c>
      <c r="E14">
        <v>8971</v>
      </c>
      <c r="F14">
        <v>2.4978800000000003</v>
      </c>
      <c r="G14">
        <v>-2.0060439999999993</v>
      </c>
    </row>
    <row r="15" spans="1:7" x14ac:dyDescent="0.25">
      <c r="A15" t="s">
        <v>214</v>
      </c>
      <c r="B15">
        <v>2</v>
      </c>
      <c r="C15">
        <v>100</v>
      </c>
      <c r="D15">
        <v>5</v>
      </c>
      <c r="E15">
        <v>10848.9</v>
      </c>
      <c r="F15">
        <v>2.6481120000000002</v>
      </c>
      <c r="G15">
        <v>-1.8558119999999994</v>
      </c>
    </row>
    <row r="16" spans="1:7" x14ac:dyDescent="0.25">
      <c r="A16" t="s">
        <v>214</v>
      </c>
      <c r="B16">
        <v>3</v>
      </c>
      <c r="C16">
        <v>100</v>
      </c>
      <c r="D16">
        <v>5</v>
      </c>
      <c r="E16">
        <v>8581.5</v>
      </c>
      <c r="F16">
        <v>2.46672</v>
      </c>
      <c r="G16">
        <v>-2.0372039999999996</v>
      </c>
    </row>
    <row r="17" spans="1:7" x14ac:dyDescent="0.25">
      <c r="A17" t="s">
        <v>214</v>
      </c>
      <c r="B17">
        <v>4</v>
      </c>
      <c r="C17">
        <v>100</v>
      </c>
      <c r="D17">
        <v>5</v>
      </c>
      <c r="E17">
        <v>1517.4</v>
      </c>
      <c r="F17">
        <v>1.9015919999999999</v>
      </c>
      <c r="G17">
        <v>-2.6023319999999996</v>
      </c>
    </row>
    <row r="18" spans="1:7" x14ac:dyDescent="0.25">
      <c r="A18" t="s">
        <v>214</v>
      </c>
      <c r="B18">
        <v>5</v>
      </c>
      <c r="C18">
        <v>100</v>
      </c>
      <c r="D18">
        <v>5</v>
      </c>
      <c r="E18">
        <v>5884</v>
      </c>
      <c r="F18">
        <v>2.2509199999999998</v>
      </c>
      <c r="G18">
        <v>-2.2530039999999998</v>
      </c>
    </row>
    <row r="19" spans="1:7" x14ac:dyDescent="0.25">
      <c r="A19" t="s">
        <v>214</v>
      </c>
      <c r="B19">
        <v>6</v>
      </c>
      <c r="C19">
        <v>100</v>
      </c>
      <c r="D19">
        <v>5</v>
      </c>
      <c r="E19">
        <v>0</v>
      </c>
      <c r="F19">
        <v>1.7802</v>
      </c>
      <c r="G19">
        <v>-2.7237239999999998</v>
      </c>
    </row>
    <row r="20" spans="1:7" x14ac:dyDescent="0.25">
      <c r="A20" t="s">
        <v>214</v>
      </c>
      <c r="B20">
        <v>1</v>
      </c>
      <c r="C20">
        <v>150</v>
      </c>
      <c r="D20">
        <v>5</v>
      </c>
      <c r="E20">
        <v>10080.6</v>
      </c>
      <c r="F20">
        <v>2.5866480000000003</v>
      </c>
      <c r="G20">
        <v>-1.9525759999999996</v>
      </c>
    </row>
    <row r="21" spans="1:7" x14ac:dyDescent="0.25">
      <c r="A21" t="s">
        <v>214</v>
      </c>
      <c r="B21">
        <v>2</v>
      </c>
      <c r="C21">
        <v>150</v>
      </c>
      <c r="D21">
        <v>5</v>
      </c>
      <c r="E21">
        <v>1586</v>
      </c>
      <c r="F21">
        <v>1.9070800000000001</v>
      </c>
      <c r="G21">
        <v>-2.6321439999999998</v>
      </c>
    </row>
    <row r="22" spans="1:7" x14ac:dyDescent="0.25">
      <c r="A22" t="s">
        <v>214</v>
      </c>
      <c r="B22">
        <v>3</v>
      </c>
      <c r="C22">
        <v>150</v>
      </c>
      <c r="D22">
        <v>5</v>
      </c>
      <c r="E22">
        <v>10792.1</v>
      </c>
      <c r="F22">
        <v>2.6435680000000001</v>
      </c>
      <c r="G22">
        <v>-1.8956559999999998</v>
      </c>
    </row>
    <row r="23" spans="1:7" x14ac:dyDescent="0.25">
      <c r="A23" t="s">
        <v>214</v>
      </c>
      <c r="B23">
        <v>4</v>
      </c>
      <c r="C23">
        <v>150</v>
      </c>
      <c r="D23">
        <v>5</v>
      </c>
      <c r="E23">
        <v>1360.9</v>
      </c>
      <c r="F23">
        <v>1.8890720000000001</v>
      </c>
      <c r="G23">
        <v>-2.6501519999999998</v>
      </c>
    </row>
    <row r="24" spans="1:7" x14ac:dyDescent="0.25">
      <c r="A24" t="s">
        <v>214</v>
      </c>
      <c r="B24">
        <v>5</v>
      </c>
      <c r="C24">
        <v>150</v>
      </c>
      <c r="D24">
        <v>5</v>
      </c>
      <c r="E24">
        <v>7895.6</v>
      </c>
      <c r="F24">
        <v>2.4471479999999999</v>
      </c>
      <c r="G24">
        <v>-2.092076</v>
      </c>
    </row>
    <row r="25" spans="1:7" x14ac:dyDescent="0.25">
      <c r="A25" t="s">
        <v>214</v>
      </c>
      <c r="B25">
        <v>6</v>
      </c>
      <c r="C25">
        <v>150</v>
      </c>
      <c r="D25">
        <v>5</v>
      </c>
      <c r="E25">
        <v>0</v>
      </c>
      <c r="F25">
        <v>1.8154999999999999</v>
      </c>
      <c r="G25">
        <v>-2.7237239999999998</v>
      </c>
    </row>
    <row r="26" spans="1:7" x14ac:dyDescent="0.25">
      <c r="A26" t="s">
        <v>504</v>
      </c>
      <c r="B26">
        <v>1</v>
      </c>
      <c r="C26">
        <v>25</v>
      </c>
      <c r="D26">
        <v>5</v>
      </c>
      <c r="E26">
        <v>8393.6</v>
      </c>
      <c r="F26">
        <v>2.4869880000000002</v>
      </c>
      <c r="G26">
        <v>-2.0522359999999997</v>
      </c>
    </row>
    <row r="27" spans="1:7" x14ac:dyDescent="0.25">
      <c r="A27" t="s">
        <v>504</v>
      </c>
      <c r="B27">
        <v>2</v>
      </c>
      <c r="C27">
        <v>25</v>
      </c>
      <c r="D27">
        <v>5</v>
      </c>
      <c r="E27">
        <v>0</v>
      </c>
      <c r="F27">
        <v>1.8154999999999999</v>
      </c>
      <c r="G27">
        <v>-2.7237239999999998</v>
      </c>
    </row>
    <row r="28" spans="1:7" x14ac:dyDescent="0.25">
      <c r="A28" t="s">
        <v>504</v>
      </c>
      <c r="B28">
        <v>3</v>
      </c>
      <c r="C28">
        <v>25</v>
      </c>
      <c r="D28">
        <v>5</v>
      </c>
      <c r="E28">
        <v>0</v>
      </c>
      <c r="F28">
        <v>1.8154999999999999</v>
      </c>
      <c r="G28">
        <v>-2.7237239999999998</v>
      </c>
    </row>
    <row r="29" spans="1:7" x14ac:dyDescent="0.25">
      <c r="A29" t="s">
        <v>504</v>
      </c>
      <c r="B29">
        <v>4</v>
      </c>
      <c r="C29">
        <v>25</v>
      </c>
      <c r="D29">
        <v>5</v>
      </c>
      <c r="E29">
        <v>0</v>
      </c>
      <c r="F29">
        <v>1.8154999999999999</v>
      </c>
      <c r="G29">
        <v>-2.7237239999999998</v>
      </c>
    </row>
    <row r="30" spans="1:7" x14ac:dyDescent="0.25">
      <c r="A30" t="s">
        <v>504</v>
      </c>
      <c r="B30">
        <v>5</v>
      </c>
      <c r="C30">
        <v>25</v>
      </c>
      <c r="D30">
        <v>5</v>
      </c>
      <c r="E30">
        <v>0</v>
      </c>
      <c r="F30">
        <v>1.8154999999999999</v>
      </c>
      <c r="G30">
        <v>-2.7237239999999998</v>
      </c>
    </row>
    <row r="31" spans="1:7" x14ac:dyDescent="0.25">
      <c r="A31" t="s">
        <v>504</v>
      </c>
      <c r="B31">
        <v>6</v>
      </c>
      <c r="C31">
        <v>25</v>
      </c>
      <c r="D31">
        <v>5</v>
      </c>
      <c r="E31">
        <v>0</v>
      </c>
      <c r="F31">
        <v>1.8154999999999999</v>
      </c>
      <c r="G31">
        <v>-2.7237239999999998</v>
      </c>
    </row>
    <row r="32" spans="1:7" x14ac:dyDescent="0.25">
      <c r="A32" t="s">
        <v>504</v>
      </c>
      <c r="B32">
        <v>1</v>
      </c>
      <c r="C32">
        <v>50</v>
      </c>
      <c r="D32">
        <v>5</v>
      </c>
      <c r="E32">
        <v>0</v>
      </c>
      <c r="F32">
        <v>1.8154999999999999</v>
      </c>
      <c r="G32">
        <v>-2.7237239999999998</v>
      </c>
    </row>
    <row r="33" spans="1:7" x14ac:dyDescent="0.25">
      <c r="A33" t="s">
        <v>504</v>
      </c>
      <c r="B33">
        <v>2</v>
      </c>
      <c r="C33">
        <v>50</v>
      </c>
      <c r="D33">
        <v>5</v>
      </c>
      <c r="E33">
        <v>0</v>
      </c>
      <c r="F33">
        <v>1.8154999999999999</v>
      </c>
      <c r="G33">
        <v>-2.7237239999999998</v>
      </c>
    </row>
    <row r="34" spans="1:7" x14ac:dyDescent="0.25">
      <c r="A34" t="s">
        <v>504</v>
      </c>
      <c r="B34">
        <v>3</v>
      </c>
      <c r="C34">
        <v>50</v>
      </c>
      <c r="D34">
        <v>5</v>
      </c>
      <c r="E34">
        <v>0</v>
      </c>
      <c r="F34">
        <v>1.8154999999999999</v>
      </c>
      <c r="G34">
        <v>-2.7237239999999998</v>
      </c>
    </row>
    <row r="35" spans="1:7" x14ac:dyDescent="0.25">
      <c r="A35" t="s">
        <v>504</v>
      </c>
      <c r="B35">
        <v>4</v>
      </c>
      <c r="C35">
        <v>50</v>
      </c>
      <c r="D35">
        <v>5</v>
      </c>
      <c r="E35">
        <v>0</v>
      </c>
      <c r="F35">
        <v>1.8154999999999999</v>
      </c>
      <c r="G35">
        <v>-2.7237239999999998</v>
      </c>
    </row>
    <row r="36" spans="1:7" x14ac:dyDescent="0.25">
      <c r="A36" t="s">
        <v>504</v>
      </c>
      <c r="B36">
        <v>5</v>
      </c>
      <c r="C36">
        <v>50</v>
      </c>
      <c r="D36">
        <v>5</v>
      </c>
      <c r="E36">
        <v>11627.5</v>
      </c>
      <c r="F36">
        <v>2.7456999999999998</v>
      </c>
      <c r="G36">
        <v>-1.7935240000000001</v>
      </c>
    </row>
    <row r="37" spans="1:7" x14ac:dyDescent="0.25">
      <c r="A37" t="s">
        <v>504</v>
      </c>
      <c r="B37">
        <v>6</v>
      </c>
      <c r="C37">
        <v>50</v>
      </c>
      <c r="D37">
        <v>5</v>
      </c>
      <c r="E37">
        <v>0</v>
      </c>
      <c r="F37">
        <v>1.8154999999999999</v>
      </c>
      <c r="G37">
        <v>-2.7237239999999998</v>
      </c>
    </row>
    <row r="38" spans="1:7" x14ac:dyDescent="0.25">
      <c r="A38" t="s">
        <v>504</v>
      </c>
      <c r="B38">
        <v>1</v>
      </c>
      <c r="C38">
        <v>100</v>
      </c>
      <c r="D38">
        <v>5</v>
      </c>
      <c r="E38">
        <v>8768</v>
      </c>
      <c r="F38">
        <v>2.51694</v>
      </c>
      <c r="G38">
        <v>-2.022284</v>
      </c>
    </row>
    <row r="39" spans="1:7" x14ac:dyDescent="0.25">
      <c r="A39" t="s">
        <v>504</v>
      </c>
      <c r="B39">
        <v>2</v>
      </c>
      <c r="C39">
        <v>100</v>
      </c>
      <c r="D39">
        <v>5</v>
      </c>
      <c r="E39">
        <v>8684.2000000000007</v>
      </c>
      <c r="F39">
        <v>2.5102359999999999</v>
      </c>
      <c r="G39">
        <v>-2.028988</v>
      </c>
    </row>
    <row r="40" spans="1:7" x14ac:dyDescent="0.25">
      <c r="A40" t="s">
        <v>504</v>
      </c>
      <c r="B40">
        <v>3</v>
      </c>
      <c r="C40">
        <v>100</v>
      </c>
      <c r="D40">
        <v>5</v>
      </c>
      <c r="E40">
        <v>0</v>
      </c>
      <c r="F40">
        <v>1.8154999999999999</v>
      </c>
      <c r="G40">
        <v>-2.7237239999999998</v>
      </c>
    </row>
    <row r="41" spans="1:7" x14ac:dyDescent="0.25">
      <c r="A41" t="s">
        <v>504</v>
      </c>
      <c r="B41">
        <v>4</v>
      </c>
      <c r="C41">
        <v>100</v>
      </c>
      <c r="D41">
        <v>5</v>
      </c>
      <c r="E41">
        <v>1329</v>
      </c>
      <c r="F41">
        <v>1.9218199999999999</v>
      </c>
      <c r="G41">
        <v>-2.6174040000000001</v>
      </c>
    </row>
    <row r="42" spans="1:7" x14ac:dyDescent="0.25">
      <c r="A42" t="s">
        <v>504</v>
      </c>
      <c r="B42">
        <v>5</v>
      </c>
      <c r="C42">
        <v>100</v>
      </c>
      <c r="D42">
        <v>5</v>
      </c>
      <c r="E42">
        <v>9638.1</v>
      </c>
      <c r="F42">
        <v>2.5865480000000001</v>
      </c>
      <c r="G42">
        <v>-1.9526759999999999</v>
      </c>
    </row>
    <row r="43" spans="1:7" x14ac:dyDescent="0.25">
      <c r="A43" t="s">
        <v>504</v>
      </c>
      <c r="B43">
        <v>6</v>
      </c>
      <c r="C43">
        <v>100</v>
      </c>
      <c r="D43">
        <v>5</v>
      </c>
      <c r="E43">
        <v>0</v>
      </c>
      <c r="F43">
        <v>1.8154999999999999</v>
      </c>
      <c r="G43">
        <v>-2.7237239999999998</v>
      </c>
    </row>
    <row r="44" spans="1:7" x14ac:dyDescent="0.25">
      <c r="A44" t="s">
        <v>504</v>
      </c>
      <c r="B44">
        <v>1</v>
      </c>
      <c r="C44">
        <v>150</v>
      </c>
      <c r="D44">
        <v>5</v>
      </c>
      <c r="E44">
        <v>3096.8</v>
      </c>
      <c r="F44">
        <v>2.0632440000000001</v>
      </c>
      <c r="G44">
        <v>-2.4759799999999998</v>
      </c>
    </row>
    <row r="45" spans="1:7" x14ac:dyDescent="0.25">
      <c r="A45" t="s">
        <v>504</v>
      </c>
      <c r="B45">
        <v>2</v>
      </c>
      <c r="C45">
        <v>150</v>
      </c>
      <c r="D45">
        <v>5</v>
      </c>
      <c r="E45">
        <v>14130</v>
      </c>
      <c r="F45">
        <v>2.9459</v>
      </c>
      <c r="G45">
        <v>-1.593324</v>
      </c>
    </row>
    <row r="46" spans="1:7" x14ac:dyDescent="0.25">
      <c r="A46" t="s">
        <v>504</v>
      </c>
      <c r="B46">
        <v>3</v>
      </c>
      <c r="C46">
        <v>150</v>
      </c>
      <c r="D46">
        <v>5</v>
      </c>
      <c r="E46">
        <v>0</v>
      </c>
      <c r="F46">
        <v>1.8154999999999999</v>
      </c>
      <c r="G46">
        <v>-2.7237239999999998</v>
      </c>
    </row>
    <row r="47" spans="1:7" x14ac:dyDescent="0.25">
      <c r="A47" t="s">
        <v>504</v>
      </c>
      <c r="B47">
        <v>4</v>
      </c>
      <c r="C47">
        <v>150</v>
      </c>
      <c r="D47">
        <v>5</v>
      </c>
      <c r="E47">
        <v>0</v>
      </c>
      <c r="F47">
        <v>1.8154999999999999</v>
      </c>
      <c r="G47">
        <v>-2.7237239999999998</v>
      </c>
    </row>
    <row r="48" spans="1:7" x14ac:dyDescent="0.25">
      <c r="A48" t="s">
        <v>504</v>
      </c>
      <c r="B48">
        <v>5</v>
      </c>
      <c r="C48">
        <v>150</v>
      </c>
      <c r="D48">
        <v>5</v>
      </c>
      <c r="E48">
        <v>11271.1</v>
      </c>
      <c r="F48">
        <v>2.7171880000000002</v>
      </c>
      <c r="G48">
        <v>-1.8220359999999998</v>
      </c>
    </row>
    <row r="49" spans="1:7" x14ac:dyDescent="0.25">
      <c r="A49" t="s">
        <v>504</v>
      </c>
      <c r="B49">
        <v>6</v>
      </c>
      <c r="C49">
        <v>150</v>
      </c>
      <c r="D49">
        <v>5</v>
      </c>
      <c r="E49">
        <v>0</v>
      </c>
      <c r="F49">
        <v>1.8154999999999999</v>
      </c>
      <c r="G49">
        <v>-2.7237239999999998</v>
      </c>
    </row>
    <row r="50" spans="1:7" x14ac:dyDescent="0.25">
      <c r="A50" t="s">
        <v>505</v>
      </c>
      <c r="B50">
        <v>1</v>
      </c>
      <c r="C50">
        <v>25</v>
      </c>
      <c r="D50">
        <v>5</v>
      </c>
      <c r="E50">
        <v>0</v>
      </c>
      <c r="F50">
        <v>1.8154999999999999</v>
      </c>
      <c r="G50">
        <v>-2.7237239999999998</v>
      </c>
    </row>
    <row r="51" spans="1:7" x14ac:dyDescent="0.25">
      <c r="A51" t="s">
        <v>505</v>
      </c>
      <c r="B51">
        <v>2</v>
      </c>
      <c r="C51">
        <v>25</v>
      </c>
      <c r="D51">
        <v>5</v>
      </c>
      <c r="E51">
        <v>12943.2</v>
      </c>
      <c r="F51">
        <v>2.850956</v>
      </c>
      <c r="G51">
        <v>-1.6882679999999999</v>
      </c>
    </row>
    <row r="52" spans="1:7" x14ac:dyDescent="0.25">
      <c r="A52" t="s">
        <v>505</v>
      </c>
      <c r="B52">
        <v>3</v>
      </c>
      <c r="C52">
        <v>25</v>
      </c>
      <c r="D52">
        <v>5</v>
      </c>
      <c r="E52">
        <v>0</v>
      </c>
      <c r="F52">
        <v>1.8154999999999999</v>
      </c>
      <c r="G52">
        <v>-2.7237239999999998</v>
      </c>
    </row>
    <row r="53" spans="1:7" x14ac:dyDescent="0.25">
      <c r="A53" t="s">
        <v>505</v>
      </c>
      <c r="B53">
        <v>4</v>
      </c>
      <c r="C53">
        <v>25</v>
      </c>
      <c r="D53">
        <v>5</v>
      </c>
      <c r="E53">
        <v>16224.6</v>
      </c>
      <c r="F53">
        <v>3.1134680000000001</v>
      </c>
      <c r="G53">
        <v>-1.4257559999999998</v>
      </c>
    </row>
    <row r="54" spans="1:7" x14ac:dyDescent="0.25">
      <c r="A54" t="s">
        <v>505</v>
      </c>
      <c r="B54">
        <v>5</v>
      </c>
      <c r="C54">
        <v>25</v>
      </c>
      <c r="D54">
        <v>5</v>
      </c>
      <c r="E54">
        <v>13279.3</v>
      </c>
      <c r="F54">
        <v>2.8778439999999996</v>
      </c>
      <c r="G54">
        <v>-1.6613800000000003</v>
      </c>
    </row>
    <row r="55" spans="1:7" x14ac:dyDescent="0.25">
      <c r="A55" t="s">
        <v>505</v>
      </c>
      <c r="B55">
        <v>6</v>
      </c>
      <c r="C55">
        <v>25</v>
      </c>
      <c r="D55">
        <v>5</v>
      </c>
      <c r="E55">
        <v>0</v>
      </c>
      <c r="F55">
        <v>1.8154999999999999</v>
      </c>
      <c r="G55">
        <v>-2.7237239999999998</v>
      </c>
    </row>
    <row r="56" spans="1:7" x14ac:dyDescent="0.25">
      <c r="A56" t="s">
        <v>505</v>
      </c>
      <c r="B56">
        <v>1</v>
      </c>
      <c r="C56">
        <v>50</v>
      </c>
      <c r="D56">
        <v>5</v>
      </c>
      <c r="E56">
        <v>11943.5</v>
      </c>
      <c r="F56">
        <v>2.7709799999999998</v>
      </c>
      <c r="G56">
        <v>-1.7682440000000001</v>
      </c>
    </row>
    <row r="57" spans="1:7" x14ac:dyDescent="0.25">
      <c r="A57" t="s">
        <v>505</v>
      </c>
      <c r="B57">
        <v>2</v>
      </c>
      <c r="C57">
        <v>50</v>
      </c>
      <c r="D57">
        <v>5</v>
      </c>
      <c r="E57">
        <v>10963.8</v>
      </c>
      <c r="F57">
        <v>2.6926039999999998</v>
      </c>
      <c r="G57">
        <v>-1.8466200000000002</v>
      </c>
    </row>
    <row r="58" spans="1:7" x14ac:dyDescent="0.25">
      <c r="A58" t="s">
        <v>505</v>
      </c>
      <c r="B58">
        <v>3</v>
      </c>
      <c r="C58">
        <v>50</v>
      </c>
      <c r="D58">
        <v>5</v>
      </c>
      <c r="E58">
        <v>1663</v>
      </c>
      <c r="F58">
        <v>1.9485399999999999</v>
      </c>
      <c r="G58">
        <v>-2.590684</v>
      </c>
    </row>
    <row r="59" spans="1:7" x14ac:dyDescent="0.25">
      <c r="A59" t="s">
        <v>505</v>
      </c>
      <c r="B59">
        <v>4</v>
      </c>
      <c r="C59">
        <v>50</v>
      </c>
      <c r="D59">
        <v>5</v>
      </c>
      <c r="E59">
        <v>16926.900000000001</v>
      </c>
      <c r="F59">
        <v>3.1696520000000001</v>
      </c>
      <c r="G59">
        <v>-1.3695719999999998</v>
      </c>
    </row>
    <row r="60" spans="1:7" x14ac:dyDescent="0.25">
      <c r="A60" t="s">
        <v>505</v>
      </c>
      <c r="B60">
        <v>5</v>
      </c>
      <c r="C60">
        <v>50</v>
      </c>
      <c r="D60">
        <v>5</v>
      </c>
      <c r="E60">
        <v>3401.1</v>
      </c>
      <c r="F60">
        <v>2.0875879999999998</v>
      </c>
      <c r="G60">
        <v>-2.4516360000000001</v>
      </c>
    </row>
    <row r="61" spans="1:7" x14ac:dyDescent="0.25">
      <c r="A61" t="s">
        <v>505</v>
      </c>
      <c r="B61">
        <v>6</v>
      </c>
      <c r="C61">
        <v>50</v>
      </c>
      <c r="D61">
        <v>5</v>
      </c>
      <c r="E61">
        <v>0</v>
      </c>
      <c r="F61">
        <v>1.8154999999999999</v>
      </c>
      <c r="G61">
        <v>-2.7237239999999998</v>
      </c>
    </row>
    <row r="62" spans="1:7" x14ac:dyDescent="0.25">
      <c r="A62" t="s">
        <v>505</v>
      </c>
      <c r="B62">
        <v>1</v>
      </c>
      <c r="C62">
        <v>100</v>
      </c>
      <c r="D62">
        <v>5</v>
      </c>
      <c r="E62">
        <v>5647.9</v>
      </c>
      <c r="F62">
        <v>2.2673319999999997</v>
      </c>
      <c r="G62">
        <v>-2.2718920000000002</v>
      </c>
    </row>
    <row r="63" spans="1:7" x14ac:dyDescent="0.25">
      <c r="A63" t="s">
        <v>505</v>
      </c>
      <c r="B63">
        <v>2</v>
      </c>
      <c r="C63">
        <v>100</v>
      </c>
      <c r="D63">
        <v>5</v>
      </c>
      <c r="E63">
        <v>0</v>
      </c>
      <c r="F63">
        <v>1.8154999999999999</v>
      </c>
      <c r="G63">
        <v>-2.7237239999999998</v>
      </c>
    </row>
    <row r="64" spans="1:7" x14ac:dyDescent="0.25">
      <c r="A64" t="s">
        <v>505</v>
      </c>
      <c r="B64">
        <v>3</v>
      </c>
      <c r="C64">
        <v>100</v>
      </c>
      <c r="D64">
        <v>5</v>
      </c>
      <c r="E64">
        <v>0</v>
      </c>
      <c r="F64">
        <v>1.8154999999999999</v>
      </c>
      <c r="G64">
        <v>-2.7237239999999998</v>
      </c>
    </row>
    <row r="65" spans="1:7" x14ac:dyDescent="0.25">
      <c r="A65" t="s">
        <v>505</v>
      </c>
      <c r="B65">
        <v>4</v>
      </c>
      <c r="C65">
        <v>100</v>
      </c>
      <c r="D65">
        <v>5</v>
      </c>
      <c r="E65">
        <v>0</v>
      </c>
      <c r="F65">
        <v>1.8154999999999999</v>
      </c>
      <c r="G65">
        <v>-2.7237239999999998</v>
      </c>
    </row>
    <row r="66" spans="1:7" x14ac:dyDescent="0.25">
      <c r="A66" t="s">
        <v>505</v>
      </c>
      <c r="B66">
        <v>5</v>
      </c>
      <c r="C66">
        <v>100</v>
      </c>
      <c r="D66">
        <v>5</v>
      </c>
      <c r="E66">
        <v>1100.7</v>
      </c>
      <c r="F66">
        <v>1.9035559999999998</v>
      </c>
      <c r="G66">
        <v>-2.6356679999999999</v>
      </c>
    </row>
    <row r="67" spans="1:7" x14ac:dyDescent="0.25">
      <c r="A67" t="s">
        <v>505</v>
      </c>
      <c r="B67">
        <v>6</v>
      </c>
      <c r="C67">
        <v>100</v>
      </c>
      <c r="D67">
        <v>5</v>
      </c>
      <c r="E67">
        <v>0</v>
      </c>
      <c r="F67">
        <v>1.8154999999999999</v>
      </c>
      <c r="G67">
        <v>-2.7237239999999998</v>
      </c>
    </row>
    <row r="68" spans="1:7" x14ac:dyDescent="0.25">
      <c r="A68" t="s">
        <v>505</v>
      </c>
      <c r="B68">
        <v>1</v>
      </c>
      <c r="C68">
        <v>150</v>
      </c>
      <c r="D68">
        <v>5</v>
      </c>
      <c r="E68">
        <v>2250.6</v>
      </c>
      <c r="F68">
        <v>1.9955479999999999</v>
      </c>
      <c r="G68">
        <v>-2.543676</v>
      </c>
    </row>
    <row r="69" spans="1:7" x14ac:dyDescent="0.25">
      <c r="A69" t="s">
        <v>505</v>
      </c>
      <c r="B69">
        <v>2</v>
      </c>
      <c r="C69">
        <v>150</v>
      </c>
      <c r="D69">
        <v>5</v>
      </c>
      <c r="E69">
        <v>7199.3</v>
      </c>
      <c r="F69">
        <v>2.3914439999999999</v>
      </c>
      <c r="G69">
        <v>-2.14778</v>
      </c>
    </row>
    <row r="70" spans="1:7" x14ac:dyDescent="0.25">
      <c r="A70" t="s">
        <v>505</v>
      </c>
      <c r="B70">
        <v>3</v>
      </c>
      <c r="C70">
        <v>150</v>
      </c>
      <c r="D70">
        <v>5</v>
      </c>
      <c r="E70">
        <v>4313.6000000000004</v>
      </c>
      <c r="F70">
        <v>2.1605879999999997</v>
      </c>
      <c r="G70">
        <v>-2.3786360000000002</v>
      </c>
    </row>
    <row r="71" spans="1:7" x14ac:dyDescent="0.25">
      <c r="A71" t="s">
        <v>505</v>
      </c>
      <c r="B71">
        <v>4</v>
      </c>
      <c r="C71">
        <v>150</v>
      </c>
      <c r="D71">
        <v>5</v>
      </c>
      <c r="E71">
        <v>0</v>
      </c>
      <c r="F71">
        <v>1.8154999999999999</v>
      </c>
      <c r="G71">
        <v>-2.7237239999999998</v>
      </c>
    </row>
    <row r="72" spans="1:7" x14ac:dyDescent="0.25">
      <c r="A72" t="s">
        <v>505</v>
      </c>
      <c r="B72">
        <v>5</v>
      </c>
      <c r="C72">
        <v>150</v>
      </c>
      <c r="D72">
        <v>5</v>
      </c>
      <c r="E72">
        <v>0</v>
      </c>
      <c r="F72">
        <v>1.8154999999999999</v>
      </c>
      <c r="G72">
        <v>-2.7237239999999998</v>
      </c>
    </row>
    <row r="73" spans="1:7" x14ac:dyDescent="0.25">
      <c r="A73" t="s">
        <v>505</v>
      </c>
      <c r="B73">
        <v>6</v>
      </c>
      <c r="C73">
        <v>150</v>
      </c>
      <c r="D73">
        <v>5</v>
      </c>
      <c r="E73">
        <v>0</v>
      </c>
      <c r="F73">
        <v>1.8154999999999999</v>
      </c>
      <c r="G73">
        <v>-2.7237239999999998</v>
      </c>
    </row>
    <row r="74" spans="1:7" x14ac:dyDescent="0.25">
      <c r="A74" t="s">
        <v>506</v>
      </c>
      <c r="B74">
        <v>1</v>
      </c>
      <c r="C74">
        <v>25</v>
      </c>
      <c r="D74">
        <v>5</v>
      </c>
      <c r="E74">
        <v>12991.6</v>
      </c>
      <c r="F74">
        <v>2.8548279999999999</v>
      </c>
      <c r="G74">
        <v>-1.684396</v>
      </c>
    </row>
    <row r="75" spans="1:7" x14ac:dyDescent="0.25">
      <c r="A75" t="s">
        <v>506</v>
      </c>
      <c r="B75">
        <v>2</v>
      </c>
      <c r="C75">
        <v>25</v>
      </c>
      <c r="D75">
        <v>5</v>
      </c>
      <c r="E75">
        <v>20338.8</v>
      </c>
      <c r="F75">
        <v>3.4426040000000002</v>
      </c>
      <c r="G75">
        <v>-1.0966199999999997</v>
      </c>
    </row>
    <row r="76" spans="1:7" x14ac:dyDescent="0.25">
      <c r="A76" t="s">
        <v>506</v>
      </c>
      <c r="B76">
        <v>3</v>
      </c>
      <c r="C76">
        <v>25</v>
      </c>
      <c r="D76">
        <v>5</v>
      </c>
      <c r="E76">
        <v>11152.2</v>
      </c>
      <c r="F76">
        <v>2.7076760000000002</v>
      </c>
      <c r="G76">
        <v>-1.8315479999999997</v>
      </c>
    </row>
    <row r="77" spans="1:7" x14ac:dyDescent="0.25">
      <c r="A77" t="s">
        <v>506</v>
      </c>
      <c r="B77">
        <v>4</v>
      </c>
      <c r="C77">
        <v>25</v>
      </c>
      <c r="D77">
        <v>5</v>
      </c>
      <c r="E77">
        <v>10428.700000000001</v>
      </c>
      <c r="F77">
        <v>2.6497960000000003</v>
      </c>
      <c r="G77">
        <v>-1.8894279999999997</v>
      </c>
    </row>
    <row r="78" spans="1:7" x14ac:dyDescent="0.25">
      <c r="A78" t="s">
        <v>506</v>
      </c>
      <c r="B78">
        <v>5</v>
      </c>
      <c r="C78">
        <v>25</v>
      </c>
      <c r="D78">
        <v>5</v>
      </c>
      <c r="E78">
        <v>10541</v>
      </c>
      <c r="F78">
        <v>2.6587800000000001</v>
      </c>
      <c r="G78">
        <v>-1.8804439999999998</v>
      </c>
    </row>
    <row r="79" spans="1:7" x14ac:dyDescent="0.25">
      <c r="A79" t="s">
        <v>506</v>
      </c>
      <c r="B79">
        <v>6</v>
      </c>
      <c r="C79">
        <v>25</v>
      </c>
      <c r="D79">
        <v>5</v>
      </c>
      <c r="E79">
        <v>0</v>
      </c>
      <c r="F79">
        <v>1.8154999999999999</v>
      </c>
      <c r="G79">
        <v>-2.7237239999999998</v>
      </c>
    </row>
    <row r="80" spans="1:7" x14ac:dyDescent="0.25">
      <c r="A80" t="s">
        <v>506</v>
      </c>
      <c r="B80">
        <v>1</v>
      </c>
      <c r="C80">
        <v>50</v>
      </c>
      <c r="D80">
        <v>5</v>
      </c>
      <c r="E80">
        <v>16637.400000000001</v>
      </c>
      <c r="F80">
        <v>3.1464920000000003</v>
      </c>
      <c r="G80">
        <v>-1.3927319999999996</v>
      </c>
    </row>
    <row r="81" spans="1:7" x14ac:dyDescent="0.25">
      <c r="A81" t="s">
        <v>506</v>
      </c>
      <c r="B81">
        <v>2</v>
      </c>
      <c r="C81">
        <v>50</v>
      </c>
      <c r="D81">
        <v>5</v>
      </c>
      <c r="E81">
        <v>3587.7</v>
      </c>
      <c r="F81">
        <v>2.1025160000000001</v>
      </c>
      <c r="G81">
        <v>-2.4367079999999999</v>
      </c>
    </row>
    <row r="82" spans="1:7" x14ac:dyDescent="0.25">
      <c r="A82" t="s">
        <v>506</v>
      </c>
      <c r="B82">
        <v>3</v>
      </c>
      <c r="C82">
        <v>50</v>
      </c>
      <c r="D82">
        <v>5</v>
      </c>
      <c r="E82">
        <v>12843.9</v>
      </c>
      <c r="F82">
        <v>2.8430119999999999</v>
      </c>
      <c r="G82">
        <v>-1.6962120000000001</v>
      </c>
    </row>
    <row r="83" spans="1:7" x14ac:dyDescent="0.25">
      <c r="A83" t="s">
        <v>506</v>
      </c>
      <c r="B83">
        <v>4</v>
      </c>
      <c r="C83">
        <v>50</v>
      </c>
      <c r="D83">
        <v>5</v>
      </c>
      <c r="E83">
        <v>10680.4</v>
      </c>
      <c r="F83">
        <v>2.6699320000000002</v>
      </c>
      <c r="G83">
        <v>-1.8692919999999997</v>
      </c>
    </row>
    <row r="84" spans="1:7" x14ac:dyDescent="0.25">
      <c r="A84" t="s">
        <v>506</v>
      </c>
      <c r="B84">
        <v>5</v>
      </c>
      <c r="C84">
        <v>50</v>
      </c>
      <c r="D84">
        <v>5</v>
      </c>
      <c r="E84">
        <v>13090.5</v>
      </c>
      <c r="F84">
        <v>2.8627400000000001</v>
      </c>
      <c r="G84">
        <v>-1.6764839999999999</v>
      </c>
    </row>
    <row r="85" spans="1:7" x14ac:dyDescent="0.25">
      <c r="A85" t="s">
        <v>506</v>
      </c>
      <c r="B85">
        <v>6</v>
      </c>
      <c r="C85">
        <v>50</v>
      </c>
      <c r="D85">
        <v>5</v>
      </c>
      <c r="E85">
        <v>0</v>
      </c>
      <c r="F85">
        <v>1.8154999999999999</v>
      </c>
      <c r="G85">
        <v>-2.7237239999999998</v>
      </c>
    </row>
    <row r="86" spans="1:7" x14ac:dyDescent="0.25">
      <c r="A86" t="s">
        <v>506</v>
      </c>
      <c r="B86">
        <v>1</v>
      </c>
      <c r="C86">
        <v>100</v>
      </c>
      <c r="D86">
        <v>5</v>
      </c>
      <c r="E86">
        <v>4669.8999999999996</v>
      </c>
      <c r="F86">
        <v>2.189092</v>
      </c>
      <c r="G86">
        <v>-2.5044919999999995</v>
      </c>
    </row>
    <row r="87" spans="1:7" x14ac:dyDescent="0.25">
      <c r="A87" t="s">
        <v>506</v>
      </c>
      <c r="B87">
        <v>2</v>
      </c>
      <c r="C87">
        <v>100</v>
      </c>
      <c r="D87">
        <v>5</v>
      </c>
      <c r="E87">
        <v>6637.5</v>
      </c>
      <c r="F87">
        <v>2.3464999999999998</v>
      </c>
      <c r="G87">
        <v>-2.3470839999999997</v>
      </c>
    </row>
    <row r="88" spans="1:7" x14ac:dyDescent="0.25">
      <c r="A88" t="s">
        <v>506</v>
      </c>
      <c r="B88">
        <v>3</v>
      </c>
      <c r="C88">
        <v>100</v>
      </c>
      <c r="D88">
        <v>5</v>
      </c>
      <c r="E88">
        <v>7261.1</v>
      </c>
      <c r="F88">
        <v>2.396388</v>
      </c>
      <c r="G88">
        <v>-2.2971959999999996</v>
      </c>
    </row>
    <row r="89" spans="1:7" x14ac:dyDescent="0.25">
      <c r="A89" t="s">
        <v>506</v>
      </c>
      <c r="B89">
        <v>4</v>
      </c>
      <c r="C89">
        <v>100</v>
      </c>
      <c r="D89">
        <v>5</v>
      </c>
      <c r="E89">
        <v>3497.9</v>
      </c>
      <c r="F89">
        <v>2.095332</v>
      </c>
      <c r="G89">
        <v>-2.5982519999999996</v>
      </c>
    </row>
    <row r="90" spans="1:7" x14ac:dyDescent="0.25">
      <c r="A90" t="s">
        <v>506</v>
      </c>
      <c r="B90">
        <v>5</v>
      </c>
      <c r="C90">
        <v>100</v>
      </c>
      <c r="D90">
        <v>5</v>
      </c>
      <c r="E90">
        <v>125985.7</v>
      </c>
      <c r="F90">
        <v>11.894356</v>
      </c>
      <c r="G90">
        <v>7.2007720000000006</v>
      </c>
    </row>
    <row r="91" spans="1:7" x14ac:dyDescent="0.25">
      <c r="A91" t="s">
        <v>506</v>
      </c>
      <c r="B91">
        <v>6</v>
      </c>
      <c r="C91">
        <v>100</v>
      </c>
      <c r="D91">
        <v>5</v>
      </c>
      <c r="E91">
        <v>1929.5</v>
      </c>
      <c r="F91">
        <v>1.9698599999999999</v>
      </c>
      <c r="G91">
        <v>-2.7237239999999998</v>
      </c>
    </row>
    <row r="92" spans="1:7" x14ac:dyDescent="0.25">
      <c r="A92" t="s">
        <v>506</v>
      </c>
      <c r="B92">
        <v>1</v>
      </c>
      <c r="C92">
        <v>150</v>
      </c>
      <c r="D92">
        <v>5</v>
      </c>
      <c r="E92">
        <v>402320.5</v>
      </c>
      <c r="F92">
        <v>34.001139999999999</v>
      </c>
      <c r="G92">
        <v>29.461915999999999</v>
      </c>
    </row>
    <row r="93" spans="1:7" x14ac:dyDescent="0.25">
      <c r="A93" t="s">
        <v>506</v>
      </c>
      <c r="B93">
        <v>2</v>
      </c>
      <c r="C93">
        <v>150</v>
      </c>
      <c r="D93">
        <v>5</v>
      </c>
      <c r="E93">
        <v>21634.6</v>
      </c>
      <c r="F93">
        <v>3.546268</v>
      </c>
      <c r="G93">
        <v>-0.99295599999999995</v>
      </c>
    </row>
    <row r="94" spans="1:7" x14ac:dyDescent="0.25">
      <c r="A94" t="s">
        <v>506</v>
      </c>
      <c r="B94">
        <v>3</v>
      </c>
      <c r="C94">
        <v>150</v>
      </c>
      <c r="D94">
        <v>5</v>
      </c>
      <c r="E94">
        <v>7321.4</v>
      </c>
      <c r="F94">
        <v>2.4012120000000001</v>
      </c>
      <c r="G94">
        <v>-2.1380119999999998</v>
      </c>
    </row>
    <row r="95" spans="1:7" x14ac:dyDescent="0.25">
      <c r="A95" t="s">
        <v>506</v>
      </c>
      <c r="B95">
        <v>4</v>
      </c>
      <c r="C95">
        <v>150</v>
      </c>
      <c r="D95">
        <v>5</v>
      </c>
      <c r="E95">
        <v>10514.9</v>
      </c>
      <c r="F95">
        <v>2.6566920000000001</v>
      </c>
      <c r="G95">
        <v>-1.8825319999999999</v>
      </c>
    </row>
    <row r="96" spans="1:7" x14ac:dyDescent="0.25">
      <c r="A96" t="s">
        <v>506</v>
      </c>
      <c r="B96">
        <v>5</v>
      </c>
      <c r="C96">
        <v>150</v>
      </c>
      <c r="D96">
        <v>5</v>
      </c>
      <c r="E96">
        <v>16561.3</v>
      </c>
      <c r="F96">
        <v>3.1404040000000002</v>
      </c>
      <c r="G96">
        <v>-1.3988199999999997</v>
      </c>
    </row>
    <row r="97" spans="1:7" x14ac:dyDescent="0.25">
      <c r="A97" t="s">
        <v>506</v>
      </c>
      <c r="B97">
        <v>6</v>
      </c>
      <c r="C97">
        <v>150</v>
      </c>
      <c r="D97">
        <v>5</v>
      </c>
      <c r="E97">
        <v>0</v>
      </c>
      <c r="F97">
        <v>1.8154999999999999</v>
      </c>
      <c r="G97">
        <v>-2.7237239999999998</v>
      </c>
    </row>
    <row r="98" spans="1:7" x14ac:dyDescent="0.25">
      <c r="A98" t="s">
        <v>507</v>
      </c>
      <c r="B98">
        <v>1</v>
      </c>
      <c r="C98">
        <v>25</v>
      </c>
      <c r="D98">
        <v>5</v>
      </c>
      <c r="E98">
        <v>7288.6</v>
      </c>
      <c r="F98">
        <v>2.3985880000000002</v>
      </c>
      <c r="G98">
        <v>-2.1406359999999998</v>
      </c>
    </row>
    <row r="99" spans="1:7" x14ac:dyDescent="0.25">
      <c r="A99" t="s">
        <v>507</v>
      </c>
      <c r="B99">
        <v>2</v>
      </c>
      <c r="C99">
        <v>25</v>
      </c>
      <c r="D99">
        <v>5</v>
      </c>
      <c r="E99">
        <v>10788.7</v>
      </c>
      <c r="F99">
        <v>2.6785959999999998</v>
      </c>
      <c r="G99">
        <v>-1.8606280000000002</v>
      </c>
    </row>
    <row r="100" spans="1:7" x14ac:dyDescent="0.25">
      <c r="A100" t="s">
        <v>507</v>
      </c>
      <c r="B100">
        <v>3</v>
      </c>
      <c r="C100">
        <v>25</v>
      </c>
      <c r="D100">
        <v>5</v>
      </c>
      <c r="E100">
        <v>8094.5</v>
      </c>
      <c r="F100">
        <v>2.46306</v>
      </c>
      <c r="G100">
        <v>-2.0761639999999999</v>
      </c>
    </row>
    <row r="101" spans="1:7" x14ac:dyDescent="0.25">
      <c r="A101" t="s">
        <v>507</v>
      </c>
      <c r="B101">
        <v>4</v>
      </c>
      <c r="C101">
        <v>25</v>
      </c>
      <c r="D101">
        <v>5</v>
      </c>
      <c r="E101">
        <v>19447.5</v>
      </c>
      <c r="F101">
        <v>3.3712999999999997</v>
      </c>
      <c r="G101">
        <v>-1.1679240000000002</v>
      </c>
    </row>
    <row r="102" spans="1:7" x14ac:dyDescent="0.25">
      <c r="A102" t="s">
        <v>507</v>
      </c>
      <c r="B102">
        <v>5</v>
      </c>
      <c r="C102">
        <v>25</v>
      </c>
      <c r="D102">
        <v>5</v>
      </c>
      <c r="E102">
        <v>4629</v>
      </c>
      <c r="F102">
        <v>2.1858200000000001</v>
      </c>
      <c r="G102">
        <v>-2.3534039999999998</v>
      </c>
    </row>
    <row r="103" spans="1:7" x14ac:dyDescent="0.25">
      <c r="A103" t="s">
        <v>507</v>
      </c>
      <c r="B103">
        <v>6</v>
      </c>
      <c r="C103">
        <v>25</v>
      </c>
      <c r="D103">
        <v>5</v>
      </c>
      <c r="E103">
        <v>0</v>
      </c>
      <c r="F103">
        <v>1.8154999999999999</v>
      </c>
      <c r="G103">
        <v>-2.7237239999999998</v>
      </c>
    </row>
    <row r="104" spans="1:7" x14ac:dyDescent="0.25">
      <c r="A104" t="s">
        <v>507</v>
      </c>
      <c r="B104">
        <v>1</v>
      </c>
      <c r="C104">
        <v>50</v>
      </c>
      <c r="D104">
        <v>5</v>
      </c>
      <c r="E104">
        <v>13864.6</v>
      </c>
      <c r="F104">
        <v>2.924668</v>
      </c>
      <c r="G104">
        <v>-1.6145559999999999</v>
      </c>
    </row>
    <row r="105" spans="1:7" x14ac:dyDescent="0.25">
      <c r="A105" t="s">
        <v>507</v>
      </c>
      <c r="B105">
        <v>2</v>
      </c>
      <c r="C105">
        <v>50</v>
      </c>
      <c r="D105">
        <v>5</v>
      </c>
      <c r="E105">
        <v>9517.6</v>
      </c>
      <c r="F105">
        <v>2.576908</v>
      </c>
      <c r="G105">
        <v>-1.9623159999999999</v>
      </c>
    </row>
    <row r="106" spans="1:7" x14ac:dyDescent="0.25">
      <c r="A106" t="s">
        <v>507</v>
      </c>
      <c r="B106">
        <v>3</v>
      </c>
      <c r="C106">
        <v>50</v>
      </c>
      <c r="D106">
        <v>5</v>
      </c>
      <c r="E106">
        <v>9652.7999999999993</v>
      </c>
      <c r="F106">
        <v>2.5877239999999997</v>
      </c>
      <c r="G106">
        <v>-1.9515000000000002</v>
      </c>
    </row>
    <row r="107" spans="1:7" x14ac:dyDescent="0.25">
      <c r="A107" t="s">
        <v>507</v>
      </c>
      <c r="B107">
        <v>4</v>
      </c>
      <c r="C107">
        <v>50</v>
      </c>
      <c r="D107">
        <v>5</v>
      </c>
      <c r="E107">
        <v>15645.1</v>
      </c>
      <c r="F107">
        <v>3.0671080000000002</v>
      </c>
      <c r="G107">
        <v>-1.4721159999999998</v>
      </c>
    </row>
    <row r="108" spans="1:7" x14ac:dyDescent="0.25">
      <c r="A108" t="s">
        <v>507</v>
      </c>
      <c r="B108">
        <v>5</v>
      </c>
      <c r="C108">
        <v>50</v>
      </c>
      <c r="D108">
        <v>5</v>
      </c>
      <c r="E108">
        <v>0</v>
      </c>
      <c r="F108">
        <v>1.8154999999999999</v>
      </c>
      <c r="G108">
        <v>-2.7237239999999998</v>
      </c>
    </row>
    <row r="109" spans="1:7" x14ac:dyDescent="0.25">
      <c r="A109" t="s">
        <v>507</v>
      </c>
      <c r="B109">
        <v>6</v>
      </c>
      <c r="C109">
        <v>50</v>
      </c>
      <c r="D109">
        <v>5</v>
      </c>
      <c r="E109">
        <v>0</v>
      </c>
      <c r="F109">
        <v>1.8154999999999999</v>
      </c>
      <c r="G109">
        <v>-2.7237239999999998</v>
      </c>
    </row>
    <row r="110" spans="1:7" x14ac:dyDescent="0.25">
      <c r="A110" t="s">
        <v>507</v>
      </c>
      <c r="B110">
        <v>1</v>
      </c>
      <c r="C110">
        <v>100</v>
      </c>
      <c r="D110">
        <v>5</v>
      </c>
      <c r="E110">
        <v>26199.9</v>
      </c>
      <c r="F110">
        <v>3.911492</v>
      </c>
      <c r="G110">
        <v>-4.8865080000000001</v>
      </c>
    </row>
    <row r="111" spans="1:7" x14ac:dyDescent="0.25">
      <c r="A111" t="s">
        <v>507</v>
      </c>
      <c r="B111">
        <v>2</v>
      </c>
      <c r="C111">
        <v>100</v>
      </c>
      <c r="D111">
        <v>5</v>
      </c>
      <c r="E111">
        <v>9648.6</v>
      </c>
      <c r="F111">
        <v>2.5873879999999998</v>
      </c>
      <c r="G111">
        <v>-6.2106120000000002</v>
      </c>
    </row>
    <row r="112" spans="1:7" x14ac:dyDescent="0.25">
      <c r="A112" t="s">
        <v>507</v>
      </c>
      <c r="B112">
        <v>3</v>
      </c>
      <c r="C112">
        <v>100</v>
      </c>
      <c r="D112">
        <v>5</v>
      </c>
      <c r="E112">
        <v>5834.2</v>
      </c>
      <c r="F112">
        <v>2.2822360000000002</v>
      </c>
      <c r="G112">
        <v>-6.5157639999999999</v>
      </c>
    </row>
    <row r="113" spans="1:7" x14ac:dyDescent="0.25">
      <c r="A113" t="s">
        <v>507</v>
      </c>
      <c r="B113">
        <v>4</v>
      </c>
      <c r="C113">
        <v>100</v>
      </c>
      <c r="D113">
        <v>5</v>
      </c>
      <c r="E113">
        <v>22151.9</v>
      </c>
      <c r="F113">
        <v>3.5876520000000003</v>
      </c>
      <c r="G113">
        <v>-5.2103479999999998</v>
      </c>
    </row>
    <row r="114" spans="1:7" x14ac:dyDescent="0.25">
      <c r="A114" t="s">
        <v>507</v>
      </c>
      <c r="B114">
        <v>6</v>
      </c>
      <c r="C114">
        <v>150</v>
      </c>
      <c r="D114">
        <v>5</v>
      </c>
      <c r="E114">
        <v>0</v>
      </c>
      <c r="F114">
        <v>1.8154999999999999</v>
      </c>
      <c r="G114">
        <v>-2.7237239999999998</v>
      </c>
    </row>
    <row r="115" spans="1:7" x14ac:dyDescent="0.25">
      <c r="A115" t="s">
        <v>507</v>
      </c>
      <c r="B115">
        <v>5</v>
      </c>
      <c r="C115">
        <v>150</v>
      </c>
      <c r="D115">
        <v>5</v>
      </c>
      <c r="E115">
        <v>12830.8</v>
      </c>
      <c r="F115">
        <v>2.8419639999999999</v>
      </c>
      <c r="G115">
        <v>-1.69726</v>
      </c>
    </row>
    <row r="116" spans="1:7" x14ac:dyDescent="0.25">
      <c r="A116" t="s">
        <v>507</v>
      </c>
      <c r="B116">
        <v>4</v>
      </c>
      <c r="C116">
        <v>150</v>
      </c>
      <c r="D116">
        <v>5</v>
      </c>
      <c r="E116">
        <v>21220.5</v>
      </c>
      <c r="F116">
        <v>3.5131399999999999</v>
      </c>
      <c r="G116">
        <v>-1.026084</v>
      </c>
    </row>
    <row r="117" spans="1:7" x14ac:dyDescent="0.25">
      <c r="A117" t="s">
        <v>507</v>
      </c>
      <c r="B117">
        <v>3</v>
      </c>
      <c r="C117">
        <v>150</v>
      </c>
      <c r="D117">
        <v>5</v>
      </c>
      <c r="E117">
        <v>13337.7</v>
      </c>
      <c r="F117">
        <v>2.8825159999999999</v>
      </c>
      <c r="G117">
        <v>-1.6567080000000001</v>
      </c>
    </row>
    <row r="118" spans="1:7" x14ac:dyDescent="0.25">
      <c r="A118" t="s">
        <v>507</v>
      </c>
      <c r="B118">
        <v>2</v>
      </c>
      <c r="C118">
        <v>150</v>
      </c>
      <c r="D118">
        <v>5</v>
      </c>
      <c r="E118">
        <v>10937.1</v>
      </c>
      <c r="F118">
        <v>2.6904680000000001</v>
      </c>
      <c r="G118">
        <v>-1.8487559999999998</v>
      </c>
    </row>
    <row r="119" spans="1:7" x14ac:dyDescent="0.25">
      <c r="A119" t="s">
        <v>507</v>
      </c>
      <c r="B119">
        <v>1</v>
      </c>
      <c r="C119">
        <v>150</v>
      </c>
      <c r="D119">
        <v>5</v>
      </c>
      <c r="E119">
        <v>1107.5999999999999</v>
      </c>
      <c r="F119">
        <v>1.9041079999999999</v>
      </c>
      <c r="G119">
        <v>-2.635116</v>
      </c>
    </row>
    <row r="120" spans="1:7" x14ac:dyDescent="0.25">
      <c r="A120" t="s">
        <v>507</v>
      </c>
      <c r="B120">
        <v>5</v>
      </c>
      <c r="C120">
        <v>100</v>
      </c>
      <c r="D120">
        <v>5</v>
      </c>
      <c r="E120">
        <v>8549.2000000000007</v>
      </c>
      <c r="F120">
        <v>2.4994360000000002</v>
      </c>
      <c r="G120">
        <v>-6.2985639999999998</v>
      </c>
    </row>
    <row r="121" spans="1:7" x14ac:dyDescent="0.25">
      <c r="A121" t="s">
        <v>507</v>
      </c>
      <c r="B121">
        <v>6</v>
      </c>
      <c r="C121">
        <v>100</v>
      </c>
      <c r="D121">
        <v>5</v>
      </c>
      <c r="E121">
        <v>53234.7</v>
      </c>
      <c r="F121">
        <v>6.0742760000000002</v>
      </c>
      <c r="G121">
        <v>-2.7237239999999998</v>
      </c>
    </row>
    <row r="122" spans="1:7" x14ac:dyDescent="0.25">
      <c r="A122" t="s">
        <v>214</v>
      </c>
      <c r="B122">
        <v>1</v>
      </c>
      <c r="C122">
        <v>25</v>
      </c>
      <c r="D122">
        <v>15</v>
      </c>
      <c r="E122">
        <v>17879.900000000001</v>
      </c>
      <c r="F122">
        <v>3.2458920000000004</v>
      </c>
      <c r="G122">
        <v>-1.751955999999999</v>
      </c>
    </row>
    <row r="123" spans="1:7" x14ac:dyDescent="0.25">
      <c r="A123" t="s">
        <v>214</v>
      </c>
      <c r="B123">
        <v>2</v>
      </c>
      <c r="C123">
        <v>25</v>
      </c>
      <c r="D123">
        <v>15</v>
      </c>
      <c r="E123">
        <v>12131.2</v>
      </c>
      <c r="F123">
        <v>2.7859959999999999</v>
      </c>
      <c r="G123">
        <v>-2.2118519999999995</v>
      </c>
    </row>
    <row r="124" spans="1:7" x14ac:dyDescent="0.25">
      <c r="A124" t="s">
        <v>214</v>
      </c>
      <c r="B124">
        <v>3</v>
      </c>
      <c r="C124">
        <v>25</v>
      </c>
      <c r="D124">
        <v>15</v>
      </c>
      <c r="E124">
        <v>3925.3</v>
      </c>
      <c r="F124">
        <v>2.129524</v>
      </c>
      <c r="G124">
        <v>-2.8683239999999994</v>
      </c>
    </row>
    <row r="125" spans="1:7" x14ac:dyDescent="0.25">
      <c r="A125" t="s">
        <v>214</v>
      </c>
      <c r="B125">
        <v>4</v>
      </c>
      <c r="C125">
        <v>25</v>
      </c>
      <c r="D125">
        <v>15</v>
      </c>
      <c r="E125">
        <v>11351.4</v>
      </c>
      <c r="F125">
        <v>2.7236120000000001</v>
      </c>
      <c r="G125">
        <v>-2.2742359999999993</v>
      </c>
    </row>
    <row r="126" spans="1:7" x14ac:dyDescent="0.25">
      <c r="A126" t="s">
        <v>214</v>
      </c>
      <c r="B126">
        <v>5</v>
      </c>
      <c r="C126">
        <v>25</v>
      </c>
      <c r="D126">
        <v>15</v>
      </c>
      <c r="E126">
        <v>7798</v>
      </c>
      <c r="F126">
        <v>2.4393400000000001</v>
      </c>
      <c r="G126">
        <v>-2.5585079999999993</v>
      </c>
    </row>
    <row r="127" spans="1:7" x14ac:dyDescent="0.25">
      <c r="A127" t="s">
        <v>214</v>
      </c>
      <c r="B127">
        <v>6</v>
      </c>
      <c r="C127">
        <v>25</v>
      </c>
      <c r="D127">
        <v>15</v>
      </c>
      <c r="E127">
        <v>9238</v>
      </c>
      <c r="F127">
        <v>2.5545399999999998</v>
      </c>
      <c r="G127">
        <v>-2.4433079999999996</v>
      </c>
    </row>
    <row r="128" spans="1:7" x14ac:dyDescent="0.25">
      <c r="A128" t="s">
        <v>214</v>
      </c>
      <c r="B128">
        <v>1</v>
      </c>
      <c r="C128">
        <v>50</v>
      </c>
      <c r="D128">
        <v>15</v>
      </c>
      <c r="E128">
        <v>19758.8</v>
      </c>
      <c r="F128">
        <v>3.396204</v>
      </c>
      <c r="G128">
        <v>-1.0471639999999995</v>
      </c>
    </row>
    <row r="129" spans="1:7" x14ac:dyDescent="0.25">
      <c r="A129" t="s">
        <v>214</v>
      </c>
      <c r="B129">
        <v>2</v>
      </c>
      <c r="C129">
        <v>50</v>
      </c>
      <c r="D129">
        <v>15</v>
      </c>
      <c r="E129">
        <v>12439</v>
      </c>
      <c r="F129">
        <v>2.8106200000000001</v>
      </c>
      <c r="G129">
        <v>-1.6327479999999994</v>
      </c>
    </row>
    <row r="130" spans="1:7" x14ac:dyDescent="0.25">
      <c r="A130" t="s">
        <v>214</v>
      </c>
      <c r="B130">
        <v>3</v>
      </c>
      <c r="C130">
        <v>50</v>
      </c>
      <c r="D130">
        <v>15</v>
      </c>
      <c r="E130">
        <v>3364.6</v>
      </c>
      <c r="F130">
        <v>2.0846679999999997</v>
      </c>
      <c r="G130">
        <v>-2.3586999999999998</v>
      </c>
    </row>
    <row r="131" spans="1:7" x14ac:dyDescent="0.25">
      <c r="A131" t="s">
        <v>214</v>
      </c>
      <c r="B131">
        <v>4</v>
      </c>
      <c r="C131">
        <v>50</v>
      </c>
      <c r="D131">
        <v>15</v>
      </c>
      <c r="E131">
        <v>12750.4</v>
      </c>
      <c r="F131">
        <v>2.8355319999999997</v>
      </c>
      <c r="G131">
        <v>-1.6078359999999998</v>
      </c>
    </row>
    <row r="132" spans="1:7" x14ac:dyDescent="0.25">
      <c r="A132" t="s">
        <v>214</v>
      </c>
      <c r="B132">
        <v>5</v>
      </c>
      <c r="C132">
        <v>50</v>
      </c>
      <c r="D132">
        <v>15</v>
      </c>
      <c r="E132">
        <v>0</v>
      </c>
      <c r="F132">
        <v>1.8154999999999999</v>
      </c>
      <c r="G132">
        <v>-2.6278679999999994</v>
      </c>
    </row>
    <row r="133" spans="1:7" x14ac:dyDescent="0.25">
      <c r="A133" t="s">
        <v>214</v>
      </c>
      <c r="B133">
        <v>6</v>
      </c>
      <c r="C133">
        <v>50</v>
      </c>
      <c r="D133">
        <v>15</v>
      </c>
      <c r="E133">
        <v>2307</v>
      </c>
      <c r="F133">
        <v>2.0000599999999999</v>
      </c>
      <c r="G133">
        <v>-2.4433079999999996</v>
      </c>
    </row>
    <row r="134" spans="1:7" x14ac:dyDescent="0.25">
      <c r="A134" t="s">
        <v>214</v>
      </c>
      <c r="B134">
        <v>2</v>
      </c>
      <c r="C134">
        <v>100</v>
      </c>
      <c r="D134">
        <v>15</v>
      </c>
      <c r="E134">
        <v>20223.400000000001</v>
      </c>
      <c r="F134">
        <v>3.4333720000000003</v>
      </c>
      <c r="G134">
        <v>-1.0047879999999996</v>
      </c>
    </row>
    <row r="135" spans="1:7" x14ac:dyDescent="0.25">
      <c r="A135" t="s">
        <v>214</v>
      </c>
      <c r="B135">
        <v>1</v>
      </c>
      <c r="C135">
        <v>100</v>
      </c>
      <c r="D135">
        <v>15</v>
      </c>
      <c r="E135">
        <v>29946.1</v>
      </c>
      <c r="F135">
        <v>4.2111879999999999</v>
      </c>
      <c r="G135">
        <v>-0.22697199999999995</v>
      </c>
    </row>
    <row r="136" spans="1:7" x14ac:dyDescent="0.25">
      <c r="A136" t="s">
        <v>214</v>
      </c>
      <c r="B136">
        <v>3</v>
      </c>
      <c r="C136">
        <v>100</v>
      </c>
      <c r="D136">
        <v>15</v>
      </c>
      <c r="E136">
        <v>3596</v>
      </c>
      <c r="F136">
        <v>2.10318</v>
      </c>
      <c r="G136">
        <v>-2.3349799999999998</v>
      </c>
    </row>
    <row r="137" spans="1:7" x14ac:dyDescent="0.25">
      <c r="A137" t="s">
        <v>214</v>
      </c>
      <c r="B137">
        <v>4</v>
      </c>
      <c r="C137">
        <v>100</v>
      </c>
      <c r="D137">
        <v>15</v>
      </c>
      <c r="E137">
        <v>14667.3</v>
      </c>
      <c r="F137">
        <v>2.9888839999999997</v>
      </c>
      <c r="G137">
        <v>-1.4492760000000002</v>
      </c>
    </row>
    <row r="138" spans="1:7" x14ac:dyDescent="0.25">
      <c r="A138" t="s">
        <v>214</v>
      </c>
      <c r="B138">
        <v>5</v>
      </c>
      <c r="C138">
        <v>100</v>
      </c>
      <c r="D138">
        <v>15</v>
      </c>
      <c r="E138">
        <v>12831.8</v>
      </c>
      <c r="F138">
        <v>2.842044</v>
      </c>
      <c r="G138">
        <v>-1.5961159999999999</v>
      </c>
    </row>
    <row r="139" spans="1:7" x14ac:dyDescent="0.25">
      <c r="A139" t="s">
        <v>214</v>
      </c>
      <c r="B139">
        <v>6</v>
      </c>
      <c r="C139">
        <v>100</v>
      </c>
      <c r="D139">
        <v>15</v>
      </c>
      <c r="E139">
        <v>2241.9</v>
      </c>
      <c r="F139">
        <v>1.9948519999999998</v>
      </c>
      <c r="G139">
        <v>-2.443308</v>
      </c>
    </row>
    <row r="140" spans="1:7" x14ac:dyDescent="0.25">
      <c r="A140" t="s">
        <v>214</v>
      </c>
      <c r="B140">
        <v>1</v>
      </c>
      <c r="C140">
        <v>150</v>
      </c>
      <c r="D140">
        <v>15</v>
      </c>
      <c r="E140">
        <v>16045.5</v>
      </c>
      <c r="F140">
        <v>3.0991400000000002</v>
      </c>
      <c r="G140">
        <v>-1.3525639999999992</v>
      </c>
    </row>
    <row r="141" spans="1:7" x14ac:dyDescent="0.25">
      <c r="A141" t="s">
        <v>214</v>
      </c>
      <c r="B141">
        <v>2</v>
      </c>
      <c r="C141">
        <v>150</v>
      </c>
      <c r="D141">
        <v>15</v>
      </c>
      <c r="E141">
        <v>10235.700000000001</v>
      </c>
      <c r="F141">
        <v>2.6343559999999999</v>
      </c>
      <c r="G141">
        <v>-1.8173479999999995</v>
      </c>
    </row>
    <row r="142" spans="1:7" x14ac:dyDescent="0.25">
      <c r="A142" t="s">
        <v>214</v>
      </c>
      <c r="B142">
        <v>3</v>
      </c>
      <c r="C142">
        <v>150</v>
      </c>
      <c r="D142">
        <v>15</v>
      </c>
      <c r="E142">
        <v>6253.8</v>
      </c>
      <c r="F142">
        <v>2.315804</v>
      </c>
      <c r="G142">
        <v>-2.1358999999999995</v>
      </c>
    </row>
    <row r="143" spans="1:7" x14ac:dyDescent="0.25">
      <c r="A143" t="s">
        <v>214</v>
      </c>
      <c r="B143">
        <v>4</v>
      </c>
      <c r="C143">
        <v>150</v>
      </c>
      <c r="D143">
        <v>15</v>
      </c>
      <c r="E143">
        <v>49035.8</v>
      </c>
      <c r="F143">
        <v>5.7383640000000007</v>
      </c>
      <c r="G143">
        <v>1.2866600000000012</v>
      </c>
    </row>
    <row r="144" spans="1:7" x14ac:dyDescent="0.25">
      <c r="A144" t="s">
        <v>214</v>
      </c>
      <c r="B144">
        <v>5</v>
      </c>
      <c r="C144">
        <v>150</v>
      </c>
      <c r="D144">
        <v>15</v>
      </c>
      <c r="E144">
        <v>12711.6</v>
      </c>
      <c r="F144">
        <v>2.8324280000000002</v>
      </c>
      <c r="G144">
        <v>-1.6192759999999993</v>
      </c>
    </row>
    <row r="145" spans="1:7" x14ac:dyDescent="0.25">
      <c r="A145" t="s">
        <v>214</v>
      </c>
      <c r="B145">
        <v>6</v>
      </c>
      <c r="C145">
        <v>150</v>
      </c>
      <c r="D145">
        <v>15</v>
      </c>
      <c r="E145">
        <v>2411.1999999999998</v>
      </c>
      <c r="F145">
        <v>2.0083959999999998</v>
      </c>
      <c r="G145">
        <v>-2.4433079999999996</v>
      </c>
    </row>
    <row r="146" spans="1:7" x14ac:dyDescent="0.25">
      <c r="A146" t="s">
        <v>507</v>
      </c>
      <c r="B146">
        <v>7</v>
      </c>
      <c r="C146">
        <v>25</v>
      </c>
      <c r="D146">
        <v>15</v>
      </c>
      <c r="E146">
        <v>8703.9</v>
      </c>
      <c r="F146">
        <v>2.5118119999999999</v>
      </c>
      <c r="G146">
        <v>-1.8746679999999998</v>
      </c>
    </row>
    <row r="147" spans="1:7" x14ac:dyDescent="0.25">
      <c r="A147" t="s">
        <v>506</v>
      </c>
      <c r="B147">
        <v>7</v>
      </c>
      <c r="C147">
        <v>25</v>
      </c>
      <c r="D147">
        <v>15</v>
      </c>
      <c r="E147">
        <v>3279695.6</v>
      </c>
      <c r="F147">
        <v>264.191148</v>
      </c>
      <c r="G147">
        <v>259.66158000000001</v>
      </c>
    </row>
    <row r="148" spans="1:7" x14ac:dyDescent="0.25">
      <c r="A148" t="s">
        <v>506</v>
      </c>
      <c r="B148">
        <v>8</v>
      </c>
      <c r="C148">
        <v>25</v>
      </c>
      <c r="D148">
        <v>15</v>
      </c>
      <c r="E148">
        <v>613370.69999999995</v>
      </c>
      <c r="F148">
        <v>50.885156000000002</v>
      </c>
      <c r="G148">
        <v>46.355588000000004</v>
      </c>
    </row>
    <row r="149" spans="1:7" x14ac:dyDescent="0.25">
      <c r="A149" t="s">
        <v>506</v>
      </c>
      <c r="B149">
        <v>9</v>
      </c>
      <c r="C149">
        <v>25</v>
      </c>
      <c r="D149">
        <v>15</v>
      </c>
      <c r="E149">
        <v>47277.9</v>
      </c>
      <c r="F149">
        <v>5.5977320000000006</v>
      </c>
      <c r="G149">
        <v>1.0681640000000012</v>
      </c>
    </row>
    <row r="150" spans="1:7" x14ac:dyDescent="0.25">
      <c r="A150" t="s">
        <v>506</v>
      </c>
      <c r="B150">
        <v>10</v>
      </c>
      <c r="C150">
        <v>25</v>
      </c>
      <c r="D150">
        <v>15</v>
      </c>
      <c r="E150">
        <v>304288.2</v>
      </c>
      <c r="F150">
        <v>26.158556000000004</v>
      </c>
      <c r="G150">
        <v>21.628988000000007</v>
      </c>
    </row>
    <row r="151" spans="1:7" x14ac:dyDescent="0.25">
      <c r="A151" t="s">
        <v>506</v>
      </c>
      <c r="B151">
        <v>11</v>
      </c>
      <c r="C151">
        <v>25</v>
      </c>
      <c r="D151">
        <v>15</v>
      </c>
      <c r="E151">
        <v>86154.4</v>
      </c>
      <c r="F151">
        <v>8.707851999999999</v>
      </c>
      <c r="G151">
        <v>4.1782839999999997</v>
      </c>
    </row>
    <row r="152" spans="1:7" x14ac:dyDescent="0.25">
      <c r="A152" t="s">
        <v>506</v>
      </c>
      <c r="B152">
        <v>12</v>
      </c>
      <c r="C152">
        <v>25</v>
      </c>
      <c r="D152">
        <v>15</v>
      </c>
      <c r="E152">
        <v>3384.5</v>
      </c>
      <c r="F152">
        <v>2.0862599999999998</v>
      </c>
      <c r="G152">
        <v>-2.4433079999999996</v>
      </c>
    </row>
    <row r="153" spans="1:7" x14ac:dyDescent="0.25">
      <c r="A153" t="s">
        <v>506</v>
      </c>
      <c r="B153">
        <v>7</v>
      </c>
      <c r="C153">
        <v>50</v>
      </c>
      <c r="D153">
        <v>15</v>
      </c>
      <c r="E153">
        <v>21568780.800000001</v>
      </c>
      <c r="F153">
        <v>1727.3179640000001</v>
      </c>
      <c r="G153">
        <v>1722.6594600000001</v>
      </c>
    </row>
    <row r="154" spans="1:7" x14ac:dyDescent="0.25">
      <c r="A154" t="s">
        <v>506</v>
      </c>
      <c r="B154">
        <v>8</v>
      </c>
      <c r="C154">
        <v>50</v>
      </c>
      <c r="D154">
        <v>15</v>
      </c>
      <c r="E154">
        <v>277491.40000000002</v>
      </c>
      <c r="F154">
        <v>24.014812000000003</v>
      </c>
      <c r="G154">
        <v>19.356308000000002</v>
      </c>
    </row>
    <row r="155" spans="1:7" x14ac:dyDescent="0.25">
      <c r="A155" t="s">
        <v>506</v>
      </c>
      <c r="B155">
        <v>9</v>
      </c>
      <c r="C155">
        <v>50</v>
      </c>
      <c r="D155">
        <v>15</v>
      </c>
      <c r="E155">
        <v>21229.5</v>
      </c>
      <c r="F155">
        <v>3.5138600000000002</v>
      </c>
      <c r="G155">
        <v>-1.1446439999999996</v>
      </c>
    </row>
    <row r="156" spans="1:7" x14ac:dyDescent="0.25">
      <c r="A156" t="s">
        <v>506</v>
      </c>
      <c r="B156">
        <v>10</v>
      </c>
      <c r="C156">
        <v>50</v>
      </c>
      <c r="D156">
        <v>15</v>
      </c>
      <c r="E156">
        <v>9457.7999999999993</v>
      </c>
      <c r="F156">
        <v>2.5721239999999996</v>
      </c>
      <c r="G156">
        <v>-2.0863800000000001</v>
      </c>
    </row>
    <row r="157" spans="1:7" x14ac:dyDescent="0.25">
      <c r="A157" t="s">
        <v>506</v>
      </c>
      <c r="B157">
        <v>11</v>
      </c>
      <c r="C157">
        <v>50</v>
      </c>
      <c r="D157">
        <v>15</v>
      </c>
      <c r="E157">
        <v>91391.4</v>
      </c>
      <c r="F157">
        <v>9.1268119999999993</v>
      </c>
      <c r="G157">
        <v>4.4683079999999995</v>
      </c>
    </row>
    <row r="158" spans="1:7" x14ac:dyDescent="0.25">
      <c r="A158" t="s">
        <v>506</v>
      </c>
      <c r="B158">
        <v>12</v>
      </c>
      <c r="C158">
        <v>50</v>
      </c>
      <c r="D158">
        <v>15</v>
      </c>
      <c r="E158">
        <v>4996.2</v>
      </c>
      <c r="F158">
        <v>2.2151959999999997</v>
      </c>
      <c r="G158">
        <v>-2.443308</v>
      </c>
    </row>
    <row r="159" spans="1:7" x14ac:dyDescent="0.25">
      <c r="A159" t="s">
        <v>506</v>
      </c>
      <c r="B159">
        <v>7</v>
      </c>
      <c r="C159">
        <v>100</v>
      </c>
      <c r="D159">
        <v>15</v>
      </c>
      <c r="E159">
        <v>7187.5</v>
      </c>
      <c r="F159">
        <v>2.3904999999999998</v>
      </c>
      <c r="G159">
        <v>-2.1561479999999995</v>
      </c>
    </row>
    <row r="160" spans="1:7" x14ac:dyDescent="0.25">
      <c r="A160" t="s">
        <v>506</v>
      </c>
      <c r="B160">
        <v>8</v>
      </c>
      <c r="C160">
        <v>100</v>
      </c>
      <c r="D160">
        <v>15</v>
      </c>
      <c r="E160">
        <v>302681.8</v>
      </c>
      <c r="F160">
        <v>26.030044</v>
      </c>
      <c r="G160">
        <v>21.483395999999999</v>
      </c>
    </row>
    <row r="161" spans="1:7" x14ac:dyDescent="0.25">
      <c r="A161" t="s">
        <v>506</v>
      </c>
      <c r="B161">
        <v>9</v>
      </c>
      <c r="C161">
        <v>100</v>
      </c>
      <c r="D161">
        <v>15</v>
      </c>
      <c r="E161">
        <v>21494.799999999999</v>
      </c>
      <c r="F161">
        <v>3.5350839999999999</v>
      </c>
      <c r="G161">
        <v>-1.0115639999999995</v>
      </c>
    </row>
    <row r="162" spans="1:7" x14ac:dyDescent="0.25">
      <c r="A162" t="s">
        <v>506</v>
      </c>
      <c r="B162">
        <v>10</v>
      </c>
      <c r="C162">
        <v>100</v>
      </c>
      <c r="D162">
        <v>15</v>
      </c>
      <c r="E162">
        <v>6386.2</v>
      </c>
      <c r="F162">
        <v>2.3263959999999999</v>
      </c>
      <c r="G162">
        <v>-2.2202519999999994</v>
      </c>
    </row>
    <row r="163" spans="1:7" x14ac:dyDescent="0.25">
      <c r="A163" t="s">
        <v>506</v>
      </c>
      <c r="B163">
        <v>11</v>
      </c>
      <c r="C163">
        <v>100</v>
      </c>
      <c r="D163">
        <v>15</v>
      </c>
      <c r="E163">
        <v>31028.1</v>
      </c>
      <c r="F163">
        <v>4.2977480000000003</v>
      </c>
      <c r="G163">
        <v>-0.24889999999999901</v>
      </c>
    </row>
    <row r="164" spans="1:7" x14ac:dyDescent="0.25">
      <c r="A164" t="s">
        <v>506</v>
      </c>
      <c r="B164">
        <v>12</v>
      </c>
      <c r="C164">
        <v>100</v>
      </c>
      <c r="D164">
        <v>15</v>
      </c>
      <c r="E164">
        <v>3598</v>
      </c>
      <c r="F164">
        <v>2.1033399999999998</v>
      </c>
      <c r="G164">
        <v>-2.4433079999999996</v>
      </c>
    </row>
    <row r="165" spans="1:7" x14ac:dyDescent="0.25">
      <c r="A165" t="s">
        <v>506</v>
      </c>
      <c r="B165">
        <v>7</v>
      </c>
      <c r="C165">
        <v>150</v>
      </c>
      <c r="D165">
        <v>15</v>
      </c>
      <c r="E165">
        <v>430476.2</v>
      </c>
      <c r="F165">
        <v>36.253596000000002</v>
      </c>
      <c r="G165">
        <v>31.813676000000001</v>
      </c>
    </row>
    <row r="166" spans="1:7" x14ac:dyDescent="0.25">
      <c r="A166" t="s">
        <v>506</v>
      </c>
      <c r="B166">
        <v>8</v>
      </c>
      <c r="C166">
        <v>150</v>
      </c>
      <c r="D166">
        <v>15</v>
      </c>
      <c r="E166">
        <v>50871.3</v>
      </c>
      <c r="F166">
        <v>5.8852040000000008</v>
      </c>
      <c r="G166">
        <v>1.4452840000000009</v>
      </c>
    </row>
    <row r="167" spans="1:7" x14ac:dyDescent="0.25">
      <c r="A167" t="s">
        <v>506</v>
      </c>
      <c r="B167">
        <v>9</v>
      </c>
      <c r="C167">
        <v>150</v>
      </c>
      <c r="D167">
        <v>15</v>
      </c>
      <c r="E167">
        <v>8694.1</v>
      </c>
      <c r="F167">
        <v>2.511028</v>
      </c>
      <c r="G167">
        <v>-1.9288919999999998</v>
      </c>
    </row>
    <row r="168" spans="1:7" x14ac:dyDescent="0.25">
      <c r="A168" t="s">
        <v>506</v>
      </c>
      <c r="B168">
        <v>10</v>
      </c>
      <c r="C168">
        <v>150</v>
      </c>
      <c r="D168">
        <v>15</v>
      </c>
      <c r="E168">
        <v>7362.9</v>
      </c>
      <c r="F168">
        <v>2.4045319999999997</v>
      </c>
      <c r="G168">
        <v>-2.0353880000000002</v>
      </c>
    </row>
    <row r="169" spans="1:7" x14ac:dyDescent="0.25">
      <c r="A169" t="s">
        <v>506</v>
      </c>
      <c r="B169">
        <v>11</v>
      </c>
      <c r="C169">
        <v>150</v>
      </c>
      <c r="D169">
        <v>15</v>
      </c>
      <c r="E169">
        <v>151942.39999999999</v>
      </c>
      <c r="F169">
        <v>13.970892000000001</v>
      </c>
      <c r="G169">
        <v>9.530972000000002</v>
      </c>
    </row>
    <row r="170" spans="1:7" x14ac:dyDescent="0.25">
      <c r="A170" t="s">
        <v>506</v>
      </c>
      <c r="B170">
        <v>12</v>
      </c>
      <c r="C170">
        <v>150</v>
      </c>
      <c r="D170">
        <v>15</v>
      </c>
      <c r="E170">
        <v>2263.9</v>
      </c>
      <c r="F170">
        <v>1.9966119999999998</v>
      </c>
      <c r="G170">
        <v>-2.443308</v>
      </c>
    </row>
    <row r="171" spans="1:7" x14ac:dyDescent="0.25">
      <c r="A171" t="s">
        <v>507</v>
      </c>
      <c r="B171">
        <v>8</v>
      </c>
      <c r="C171">
        <v>25</v>
      </c>
      <c r="D171">
        <v>15</v>
      </c>
      <c r="E171">
        <v>358240</v>
      </c>
      <c r="F171">
        <v>30.474700000000002</v>
      </c>
      <c r="G171">
        <v>26.088220000000003</v>
      </c>
    </row>
    <row r="172" spans="1:7" x14ac:dyDescent="0.25">
      <c r="A172" t="s">
        <v>507</v>
      </c>
      <c r="B172">
        <v>9</v>
      </c>
      <c r="C172">
        <v>25</v>
      </c>
      <c r="D172">
        <v>15</v>
      </c>
      <c r="E172">
        <v>13631.1</v>
      </c>
      <c r="F172">
        <v>2.9059879999999998</v>
      </c>
      <c r="G172">
        <v>-1.4804919999999999</v>
      </c>
    </row>
    <row r="173" spans="1:7" x14ac:dyDescent="0.25">
      <c r="A173" t="s">
        <v>507</v>
      </c>
      <c r="B173">
        <v>10</v>
      </c>
      <c r="C173">
        <v>25</v>
      </c>
      <c r="D173">
        <v>15</v>
      </c>
      <c r="E173">
        <v>288720.90000000002</v>
      </c>
      <c r="F173">
        <v>24.913172000000003</v>
      </c>
      <c r="G173">
        <v>20.526692000000004</v>
      </c>
    </row>
    <row r="174" spans="1:7" x14ac:dyDescent="0.25">
      <c r="A174" t="s">
        <v>507</v>
      </c>
      <c r="B174">
        <v>11</v>
      </c>
      <c r="C174">
        <v>25</v>
      </c>
      <c r="D174">
        <v>15</v>
      </c>
      <c r="E174">
        <v>16547.8</v>
      </c>
      <c r="F174">
        <v>3.1393240000000002</v>
      </c>
      <c r="G174">
        <v>-1.2471559999999995</v>
      </c>
    </row>
    <row r="175" spans="1:7" x14ac:dyDescent="0.25">
      <c r="A175" t="s">
        <v>507</v>
      </c>
      <c r="B175">
        <v>12</v>
      </c>
      <c r="C175">
        <v>25</v>
      </c>
      <c r="D175">
        <v>15</v>
      </c>
      <c r="E175">
        <v>1595.9</v>
      </c>
      <c r="F175">
        <v>1.9431719999999999</v>
      </c>
      <c r="G175">
        <v>-2.443308</v>
      </c>
    </row>
    <row r="176" spans="1:7" x14ac:dyDescent="0.25">
      <c r="A176" t="s">
        <v>507</v>
      </c>
      <c r="B176">
        <v>7</v>
      </c>
      <c r="C176">
        <v>50</v>
      </c>
      <c r="D176">
        <v>15</v>
      </c>
      <c r="E176">
        <v>15890.7</v>
      </c>
      <c r="F176">
        <v>3.0867560000000003</v>
      </c>
      <c r="G176">
        <v>-1.2712839999999996</v>
      </c>
    </row>
    <row r="177" spans="1:7" x14ac:dyDescent="0.25">
      <c r="A177" t="s">
        <v>507</v>
      </c>
      <c r="B177">
        <v>8</v>
      </c>
      <c r="C177">
        <v>50</v>
      </c>
      <c r="D177">
        <v>15</v>
      </c>
      <c r="E177">
        <v>361838.8</v>
      </c>
      <c r="F177">
        <v>30.762604000000003</v>
      </c>
      <c r="G177">
        <v>26.404564000000004</v>
      </c>
    </row>
    <row r="178" spans="1:7" x14ac:dyDescent="0.25">
      <c r="A178" t="s">
        <v>507</v>
      </c>
      <c r="B178">
        <v>9</v>
      </c>
      <c r="C178">
        <v>50</v>
      </c>
      <c r="D178">
        <v>15</v>
      </c>
      <c r="E178">
        <v>123909.9</v>
      </c>
      <c r="F178">
        <v>11.728292</v>
      </c>
      <c r="G178">
        <v>7.3702519999999998</v>
      </c>
    </row>
    <row r="179" spans="1:7" x14ac:dyDescent="0.25">
      <c r="A179" t="s">
        <v>507</v>
      </c>
      <c r="B179">
        <v>10</v>
      </c>
      <c r="C179">
        <v>50</v>
      </c>
      <c r="D179">
        <v>15</v>
      </c>
      <c r="E179">
        <v>21236.6</v>
      </c>
      <c r="F179">
        <v>3.5144279999999997</v>
      </c>
      <c r="G179">
        <v>-0.84361200000000025</v>
      </c>
    </row>
    <row r="180" spans="1:7" x14ac:dyDescent="0.25">
      <c r="A180" t="s">
        <v>507</v>
      </c>
      <c r="B180">
        <v>11</v>
      </c>
      <c r="C180">
        <v>50</v>
      </c>
      <c r="D180">
        <v>15</v>
      </c>
      <c r="E180">
        <v>54073.7</v>
      </c>
      <c r="F180">
        <v>6.1413960000000003</v>
      </c>
      <c r="G180">
        <v>1.7833560000000004</v>
      </c>
    </row>
    <row r="181" spans="1:7" x14ac:dyDescent="0.25">
      <c r="A181" t="s">
        <v>507</v>
      </c>
      <c r="B181">
        <v>12</v>
      </c>
      <c r="C181">
        <v>50</v>
      </c>
      <c r="D181">
        <v>15</v>
      </c>
      <c r="E181">
        <v>1240.4000000000001</v>
      </c>
      <c r="F181">
        <v>1.9147319999999999</v>
      </c>
      <c r="G181">
        <v>-2.443308</v>
      </c>
    </row>
    <row r="182" spans="1:7" x14ac:dyDescent="0.25">
      <c r="A182" t="s">
        <v>507</v>
      </c>
      <c r="B182">
        <v>7</v>
      </c>
      <c r="C182">
        <v>100</v>
      </c>
      <c r="D182">
        <v>15</v>
      </c>
      <c r="E182">
        <v>3151.5</v>
      </c>
      <c r="F182">
        <v>2.0676199999999998</v>
      </c>
      <c r="G182">
        <v>-2.3400999999999996</v>
      </c>
    </row>
    <row r="183" spans="1:7" x14ac:dyDescent="0.25">
      <c r="A183" t="s">
        <v>507</v>
      </c>
      <c r="B183">
        <v>8</v>
      </c>
      <c r="C183">
        <v>100</v>
      </c>
      <c r="D183">
        <v>15</v>
      </c>
      <c r="E183">
        <v>111689.7</v>
      </c>
      <c r="F183">
        <v>10.750676</v>
      </c>
      <c r="G183">
        <v>6.3429560000000009</v>
      </c>
    </row>
    <row r="184" spans="1:7" x14ac:dyDescent="0.25">
      <c r="A184" t="s">
        <v>507</v>
      </c>
      <c r="B184">
        <v>9</v>
      </c>
      <c r="C184">
        <v>100</v>
      </c>
      <c r="D184">
        <v>15</v>
      </c>
      <c r="E184">
        <v>6641.6</v>
      </c>
      <c r="F184">
        <v>2.3468279999999999</v>
      </c>
      <c r="G184">
        <v>-2.0608919999999995</v>
      </c>
    </row>
    <row r="185" spans="1:7" x14ac:dyDescent="0.25">
      <c r="A185" t="s">
        <v>507</v>
      </c>
      <c r="B185">
        <v>10</v>
      </c>
      <c r="C185">
        <v>100</v>
      </c>
      <c r="D185">
        <v>15</v>
      </c>
      <c r="E185">
        <v>406553.59999999998</v>
      </c>
      <c r="F185">
        <v>34.339787999999999</v>
      </c>
      <c r="G185">
        <v>29.932068000000001</v>
      </c>
    </row>
    <row r="186" spans="1:7" x14ac:dyDescent="0.25">
      <c r="A186" t="s">
        <v>507</v>
      </c>
      <c r="B186">
        <v>11</v>
      </c>
      <c r="C186">
        <v>100</v>
      </c>
      <c r="D186">
        <v>15</v>
      </c>
      <c r="E186">
        <v>93891</v>
      </c>
      <c r="F186">
        <v>9.3267799999999994</v>
      </c>
      <c r="G186">
        <v>4.91906</v>
      </c>
    </row>
    <row r="187" spans="1:7" x14ac:dyDescent="0.25">
      <c r="A187" t="s">
        <v>507</v>
      </c>
      <c r="B187">
        <v>12</v>
      </c>
      <c r="C187">
        <v>100</v>
      </c>
      <c r="D187">
        <v>15</v>
      </c>
      <c r="E187">
        <v>1861.4</v>
      </c>
      <c r="F187">
        <v>1.9644119999999998</v>
      </c>
      <c r="G187">
        <v>-2.4433079999999996</v>
      </c>
    </row>
    <row r="188" spans="1:7" x14ac:dyDescent="0.25">
      <c r="A188" t="s">
        <v>507</v>
      </c>
      <c r="B188">
        <v>7</v>
      </c>
      <c r="C188">
        <v>150</v>
      </c>
      <c r="D188">
        <v>15</v>
      </c>
      <c r="E188">
        <v>12095</v>
      </c>
      <c r="F188">
        <v>2.7831000000000001</v>
      </c>
      <c r="G188">
        <v>-1.9775479999999996</v>
      </c>
    </row>
    <row r="189" spans="1:7" x14ac:dyDescent="0.25">
      <c r="A189" t="s">
        <v>507</v>
      </c>
      <c r="B189">
        <v>8</v>
      </c>
      <c r="C189">
        <v>150</v>
      </c>
      <c r="D189">
        <v>15</v>
      </c>
      <c r="E189">
        <v>27182.3</v>
      </c>
      <c r="F189">
        <v>3.9900840000000004</v>
      </c>
      <c r="G189">
        <v>-0.77056399999999936</v>
      </c>
    </row>
    <row r="190" spans="1:7" x14ac:dyDescent="0.25">
      <c r="A190" t="s">
        <v>507</v>
      </c>
      <c r="B190">
        <v>9</v>
      </c>
      <c r="C190">
        <v>150</v>
      </c>
      <c r="D190">
        <v>15</v>
      </c>
      <c r="E190">
        <v>11794.7</v>
      </c>
      <c r="F190">
        <v>2.7590759999999999</v>
      </c>
      <c r="G190">
        <v>-2.0015719999999999</v>
      </c>
    </row>
    <row r="191" spans="1:7" x14ac:dyDescent="0.25">
      <c r="A191" t="s">
        <v>507</v>
      </c>
      <c r="B191">
        <v>10</v>
      </c>
      <c r="C191">
        <v>150</v>
      </c>
      <c r="D191">
        <v>15</v>
      </c>
      <c r="E191">
        <v>139561</v>
      </c>
      <c r="F191">
        <v>12.98038</v>
      </c>
      <c r="G191">
        <v>8.2197320000000005</v>
      </c>
    </row>
    <row r="192" spans="1:7" x14ac:dyDescent="0.25">
      <c r="A192" t="s">
        <v>507</v>
      </c>
      <c r="B192">
        <v>11</v>
      </c>
      <c r="C192">
        <v>150</v>
      </c>
      <c r="D192">
        <v>15</v>
      </c>
      <c r="E192">
        <v>18533.8</v>
      </c>
      <c r="F192">
        <v>3.2982040000000001</v>
      </c>
      <c r="G192">
        <v>-1.4624439999999996</v>
      </c>
    </row>
    <row r="193" spans="1:7" x14ac:dyDescent="0.25">
      <c r="A193" t="s">
        <v>507</v>
      </c>
      <c r="B193">
        <v>12</v>
      </c>
      <c r="C193">
        <v>150</v>
      </c>
      <c r="D193">
        <v>15</v>
      </c>
      <c r="E193">
        <v>6273</v>
      </c>
      <c r="F193">
        <v>2.3173399999999997</v>
      </c>
      <c r="G193">
        <v>-2.443308</v>
      </c>
    </row>
    <row r="194" spans="1:7" x14ac:dyDescent="0.25">
      <c r="A194" t="s">
        <v>504</v>
      </c>
      <c r="B194">
        <v>7</v>
      </c>
      <c r="C194">
        <v>25</v>
      </c>
      <c r="D194">
        <v>15</v>
      </c>
      <c r="E194">
        <v>17219</v>
      </c>
      <c r="F194">
        <v>2.1036999999999999</v>
      </c>
      <c r="G194">
        <v>-1.0857080000000003</v>
      </c>
    </row>
    <row r="195" spans="1:7" x14ac:dyDescent="0.25">
      <c r="A195" t="s">
        <v>504</v>
      </c>
      <c r="B195">
        <v>8</v>
      </c>
      <c r="C195">
        <v>25</v>
      </c>
      <c r="D195">
        <v>15</v>
      </c>
      <c r="E195">
        <v>11577.4</v>
      </c>
      <c r="F195">
        <v>1.5395399999999999</v>
      </c>
      <c r="G195">
        <v>-1.6498680000000003</v>
      </c>
    </row>
    <row r="196" spans="1:7" x14ac:dyDescent="0.25">
      <c r="A196" t="s">
        <v>504</v>
      </c>
      <c r="B196">
        <v>9</v>
      </c>
      <c r="C196">
        <v>25</v>
      </c>
      <c r="D196">
        <v>15</v>
      </c>
      <c r="E196">
        <v>14325.3</v>
      </c>
      <c r="F196">
        <v>1.81433</v>
      </c>
      <c r="G196">
        <v>-1.3750780000000002</v>
      </c>
    </row>
    <row r="197" spans="1:7" x14ac:dyDescent="0.25">
      <c r="A197" t="s">
        <v>504</v>
      </c>
      <c r="B197">
        <v>10</v>
      </c>
      <c r="C197">
        <v>25</v>
      </c>
      <c r="D197">
        <v>15</v>
      </c>
      <c r="E197">
        <v>24618.3</v>
      </c>
      <c r="F197">
        <v>2.8436300000000001</v>
      </c>
      <c r="G197">
        <v>-0.34577800000000014</v>
      </c>
    </row>
    <row r="198" spans="1:7" x14ac:dyDescent="0.25">
      <c r="A198" t="s">
        <v>504</v>
      </c>
      <c r="B198">
        <v>11</v>
      </c>
      <c r="C198">
        <v>25</v>
      </c>
      <c r="D198">
        <v>15</v>
      </c>
      <c r="E198">
        <v>1253.3</v>
      </c>
      <c r="F198">
        <v>0.50712999999999997</v>
      </c>
      <c r="G198">
        <v>-2.6822780000000002</v>
      </c>
    </row>
    <row r="199" spans="1:7" x14ac:dyDescent="0.25">
      <c r="A199" t="s">
        <v>504</v>
      </c>
      <c r="B199">
        <v>12</v>
      </c>
      <c r="C199">
        <v>25</v>
      </c>
      <c r="D199">
        <v>15</v>
      </c>
      <c r="E199">
        <v>3643</v>
      </c>
      <c r="F199">
        <v>0.74609999999999999</v>
      </c>
      <c r="G199">
        <v>-2.443308</v>
      </c>
    </row>
    <row r="200" spans="1:7" x14ac:dyDescent="0.25">
      <c r="A200" t="s">
        <v>504</v>
      </c>
      <c r="B200">
        <v>7</v>
      </c>
      <c r="C200">
        <v>50</v>
      </c>
      <c r="D200">
        <v>15</v>
      </c>
      <c r="E200">
        <v>32129.5</v>
      </c>
      <c r="F200">
        <v>3.5947500000000003</v>
      </c>
      <c r="G200">
        <v>0.76964200000000016</v>
      </c>
    </row>
    <row r="201" spans="1:7" x14ac:dyDescent="0.25">
      <c r="A201" t="s">
        <v>504</v>
      </c>
      <c r="B201">
        <v>8</v>
      </c>
      <c r="C201">
        <v>50</v>
      </c>
      <c r="D201">
        <v>15</v>
      </c>
      <c r="E201">
        <v>17242.400000000001</v>
      </c>
      <c r="F201">
        <v>2.1060400000000001</v>
      </c>
      <c r="G201">
        <v>-0.71906800000000004</v>
      </c>
    </row>
    <row r="202" spans="1:7" x14ac:dyDescent="0.25">
      <c r="A202" t="s">
        <v>504</v>
      </c>
      <c r="B202">
        <v>9</v>
      </c>
      <c r="C202">
        <v>50</v>
      </c>
      <c r="D202">
        <v>15</v>
      </c>
      <c r="E202">
        <v>54479.5</v>
      </c>
      <c r="F202">
        <v>5.8297500000000007</v>
      </c>
      <c r="G202">
        <v>3.0046420000000005</v>
      </c>
    </row>
    <row r="203" spans="1:7" x14ac:dyDescent="0.25">
      <c r="A203" t="s">
        <v>504</v>
      </c>
      <c r="B203">
        <v>10</v>
      </c>
      <c r="C203">
        <v>50</v>
      </c>
      <c r="D203">
        <v>15</v>
      </c>
      <c r="E203">
        <v>33059.4</v>
      </c>
      <c r="F203">
        <v>3.6877400000000002</v>
      </c>
      <c r="G203">
        <v>0.86263200000000007</v>
      </c>
    </row>
    <row r="204" spans="1:7" x14ac:dyDescent="0.25">
      <c r="A204" t="s">
        <v>504</v>
      </c>
      <c r="B204">
        <v>11</v>
      </c>
      <c r="C204">
        <v>50</v>
      </c>
      <c r="D204">
        <v>15</v>
      </c>
      <c r="E204">
        <v>11022</v>
      </c>
      <c r="F204">
        <v>1.484</v>
      </c>
      <c r="G204">
        <v>-1.3411080000000002</v>
      </c>
    </row>
    <row r="205" spans="1:7" x14ac:dyDescent="0.25">
      <c r="A205" t="s">
        <v>504</v>
      </c>
      <c r="B205">
        <v>12</v>
      </c>
      <c r="C205">
        <v>50</v>
      </c>
      <c r="D205">
        <v>15</v>
      </c>
      <c r="E205">
        <v>0</v>
      </c>
      <c r="F205">
        <v>0.38179999999999997</v>
      </c>
      <c r="G205">
        <v>-2.443308</v>
      </c>
    </row>
    <row r="206" spans="1:7" x14ac:dyDescent="0.25">
      <c r="A206" t="s">
        <v>504</v>
      </c>
      <c r="B206">
        <v>7</v>
      </c>
      <c r="C206">
        <v>100</v>
      </c>
      <c r="D206">
        <v>15</v>
      </c>
      <c r="E206">
        <v>20659.900000000001</v>
      </c>
      <c r="F206">
        <v>2.4477900000000004</v>
      </c>
      <c r="G206">
        <v>-0.37731799999999982</v>
      </c>
    </row>
    <row r="207" spans="1:7" x14ac:dyDescent="0.25">
      <c r="A207" t="s">
        <v>504</v>
      </c>
      <c r="B207">
        <v>8</v>
      </c>
      <c r="C207">
        <v>100</v>
      </c>
      <c r="D207">
        <v>15</v>
      </c>
      <c r="E207">
        <v>13828.8</v>
      </c>
      <c r="F207">
        <v>1.7646799999999998</v>
      </c>
      <c r="G207">
        <v>-1.0604280000000004</v>
      </c>
    </row>
    <row r="208" spans="1:7" x14ac:dyDescent="0.25">
      <c r="A208" t="s">
        <v>504</v>
      </c>
      <c r="B208">
        <v>9</v>
      </c>
      <c r="C208">
        <v>100</v>
      </c>
      <c r="D208">
        <v>15</v>
      </c>
      <c r="E208">
        <v>10749.4</v>
      </c>
      <c r="F208">
        <v>1.4567399999999999</v>
      </c>
      <c r="G208">
        <v>-1.3683680000000003</v>
      </c>
    </row>
    <row r="209" spans="1:7" x14ac:dyDescent="0.25">
      <c r="A209" t="s">
        <v>504</v>
      </c>
      <c r="B209">
        <v>10</v>
      </c>
      <c r="C209">
        <v>100</v>
      </c>
      <c r="D209">
        <v>15</v>
      </c>
      <c r="E209">
        <v>19550.5</v>
      </c>
      <c r="F209">
        <v>2.3368500000000001</v>
      </c>
      <c r="G209">
        <v>-0.48825800000000008</v>
      </c>
    </row>
    <row r="210" spans="1:7" x14ac:dyDescent="0.25">
      <c r="A210" t="s">
        <v>504</v>
      </c>
      <c r="B210">
        <v>11</v>
      </c>
      <c r="C210">
        <v>100</v>
      </c>
      <c r="D210">
        <v>15</v>
      </c>
      <c r="E210">
        <v>8116.4</v>
      </c>
      <c r="F210">
        <v>1.1934400000000001</v>
      </c>
      <c r="G210">
        <v>-1.6316680000000001</v>
      </c>
    </row>
    <row r="211" spans="1:7" x14ac:dyDescent="0.25">
      <c r="A211" t="s">
        <v>504</v>
      </c>
      <c r="B211">
        <v>12</v>
      </c>
      <c r="C211">
        <v>100</v>
      </c>
      <c r="D211">
        <v>15</v>
      </c>
      <c r="E211">
        <v>0</v>
      </c>
      <c r="F211">
        <v>0.38179999999999997</v>
      </c>
      <c r="G211">
        <v>-2.443308</v>
      </c>
    </row>
    <row r="212" spans="1:7" x14ac:dyDescent="0.25">
      <c r="A212" t="s">
        <v>504</v>
      </c>
      <c r="B212">
        <v>7</v>
      </c>
      <c r="C212">
        <v>150</v>
      </c>
      <c r="D212">
        <v>15</v>
      </c>
      <c r="E212">
        <v>204306.5</v>
      </c>
      <c r="F212">
        <v>20.812449999999998</v>
      </c>
      <c r="G212">
        <v>17.865492</v>
      </c>
    </row>
    <row r="213" spans="1:7" x14ac:dyDescent="0.25">
      <c r="A213" t="s">
        <v>504</v>
      </c>
      <c r="B213">
        <v>8</v>
      </c>
      <c r="C213">
        <v>150</v>
      </c>
      <c r="D213">
        <v>15</v>
      </c>
      <c r="E213">
        <v>8282.1</v>
      </c>
      <c r="F213">
        <v>1.21001</v>
      </c>
      <c r="G213">
        <v>-1.7369479999999999</v>
      </c>
    </row>
    <row r="214" spans="1:7" x14ac:dyDescent="0.25">
      <c r="A214" t="s">
        <v>504</v>
      </c>
      <c r="B214">
        <v>9</v>
      </c>
      <c r="C214">
        <v>150</v>
      </c>
      <c r="D214">
        <v>15</v>
      </c>
      <c r="E214">
        <v>17209.599999999999</v>
      </c>
      <c r="F214">
        <v>2.10276</v>
      </c>
      <c r="G214">
        <v>-0.844198</v>
      </c>
    </row>
    <row r="215" spans="1:7" x14ac:dyDescent="0.25">
      <c r="A215" t="s">
        <v>504</v>
      </c>
      <c r="B215">
        <v>10</v>
      </c>
      <c r="C215">
        <v>150</v>
      </c>
      <c r="D215">
        <v>15</v>
      </c>
      <c r="E215">
        <v>14971</v>
      </c>
      <c r="F215">
        <v>1.8789</v>
      </c>
      <c r="G215">
        <v>-1.068058</v>
      </c>
    </row>
    <row r="216" spans="1:7" x14ac:dyDescent="0.25">
      <c r="A216" t="s">
        <v>504</v>
      </c>
      <c r="B216">
        <v>11</v>
      </c>
      <c r="C216">
        <v>150</v>
      </c>
      <c r="D216">
        <v>15</v>
      </c>
      <c r="E216">
        <v>37254.6</v>
      </c>
      <c r="F216">
        <v>4.1072600000000001</v>
      </c>
      <c r="G216">
        <v>1.1603020000000002</v>
      </c>
    </row>
    <row r="217" spans="1:7" x14ac:dyDescent="0.25">
      <c r="A217" t="s">
        <v>504</v>
      </c>
      <c r="B217">
        <v>12</v>
      </c>
      <c r="C217">
        <v>150</v>
      </c>
      <c r="D217">
        <v>15</v>
      </c>
      <c r="E217">
        <v>1218.5</v>
      </c>
      <c r="F217">
        <v>0.50364999999999993</v>
      </c>
      <c r="G217">
        <v>-2.443308</v>
      </c>
    </row>
    <row r="218" spans="1:7" x14ac:dyDescent="0.25">
      <c r="A218" t="s">
        <v>505</v>
      </c>
      <c r="B218">
        <v>7</v>
      </c>
      <c r="C218">
        <v>25</v>
      </c>
      <c r="D218">
        <v>15</v>
      </c>
      <c r="E218">
        <v>0</v>
      </c>
      <c r="F218">
        <v>0.38179999999999997</v>
      </c>
      <c r="G218">
        <v>-2.443308</v>
      </c>
    </row>
    <row r="219" spans="1:7" x14ac:dyDescent="0.25">
      <c r="A219" t="s">
        <v>505</v>
      </c>
      <c r="B219">
        <v>8</v>
      </c>
      <c r="C219">
        <v>25</v>
      </c>
      <c r="D219">
        <v>15</v>
      </c>
      <c r="E219">
        <v>50980.6</v>
      </c>
      <c r="F219">
        <v>5.4798600000000004</v>
      </c>
      <c r="G219">
        <v>2.6547520000000002</v>
      </c>
    </row>
    <row r="220" spans="1:7" x14ac:dyDescent="0.25">
      <c r="A220" t="s">
        <v>505</v>
      </c>
      <c r="B220">
        <v>9</v>
      </c>
      <c r="C220">
        <v>25</v>
      </c>
      <c r="D220">
        <v>15</v>
      </c>
      <c r="E220">
        <v>15536.9</v>
      </c>
      <c r="F220">
        <v>1.9354899999999999</v>
      </c>
      <c r="G220">
        <v>-0.88961800000000024</v>
      </c>
    </row>
    <row r="221" spans="1:7" x14ac:dyDescent="0.25">
      <c r="A221" t="s">
        <v>505</v>
      </c>
      <c r="B221">
        <v>10</v>
      </c>
      <c r="C221">
        <v>25</v>
      </c>
      <c r="D221">
        <v>15</v>
      </c>
      <c r="E221">
        <v>94654.7</v>
      </c>
      <c r="F221">
        <v>9.84727</v>
      </c>
      <c r="G221">
        <v>7.0221619999999998</v>
      </c>
    </row>
    <row r="222" spans="1:7" x14ac:dyDescent="0.25">
      <c r="A222" t="s">
        <v>505</v>
      </c>
      <c r="B222">
        <v>11</v>
      </c>
      <c r="C222">
        <v>25</v>
      </c>
      <c r="D222">
        <v>15</v>
      </c>
      <c r="E222">
        <v>13124.1</v>
      </c>
      <c r="F222">
        <v>1.69421</v>
      </c>
      <c r="G222">
        <v>-1.1308980000000002</v>
      </c>
    </row>
    <row r="223" spans="1:7" x14ac:dyDescent="0.25">
      <c r="A223" t="s">
        <v>505</v>
      </c>
      <c r="B223">
        <v>12</v>
      </c>
      <c r="C223">
        <v>25</v>
      </c>
      <c r="D223">
        <v>15</v>
      </c>
      <c r="E223">
        <v>0</v>
      </c>
      <c r="F223">
        <v>0.38179999999999997</v>
      </c>
      <c r="G223">
        <v>-2.443308</v>
      </c>
    </row>
    <row r="224" spans="1:7" x14ac:dyDescent="0.25">
      <c r="A224" t="s">
        <v>505</v>
      </c>
      <c r="B224">
        <v>7</v>
      </c>
      <c r="C224">
        <v>50</v>
      </c>
      <c r="D224">
        <v>15</v>
      </c>
      <c r="E224">
        <v>58447.6</v>
      </c>
      <c r="F224">
        <v>6.2265600000000001</v>
      </c>
      <c r="G224">
        <v>3.4014519999999999</v>
      </c>
    </row>
    <row r="225" spans="1:7" x14ac:dyDescent="0.25">
      <c r="A225" t="s">
        <v>505</v>
      </c>
      <c r="B225">
        <v>8</v>
      </c>
      <c r="C225">
        <v>50</v>
      </c>
      <c r="D225">
        <v>15</v>
      </c>
      <c r="E225">
        <v>139084.1</v>
      </c>
      <c r="F225">
        <v>14.290210000000002</v>
      </c>
      <c r="G225">
        <v>11.465102000000002</v>
      </c>
    </row>
    <row r="226" spans="1:7" x14ac:dyDescent="0.25">
      <c r="A226" t="s">
        <v>505</v>
      </c>
      <c r="B226">
        <v>9</v>
      </c>
      <c r="C226">
        <v>50</v>
      </c>
      <c r="D226">
        <v>15</v>
      </c>
      <c r="E226">
        <v>174966.1</v>
      </c>
      <c r="F226">
        <v>17.878409999999999</v>
      </c>
      <c r="G226">
        <v>15.053301999999999</v>
      </c>
    </row>
    <row r="227" spans="1:7" x14ac:dyDescent="0.25">
      <c r="A227" t="s">
        <v>505</v>
      </c>
      <c r="B227">
        <v>10</v>
      </c>
      <c r="C227">
        <v>50</v>
      </c>
      <c r="D227">
        <v>15</v>
      </c>
      <c r="E227">
        <v>21106.3</v>
      </c>
      <c r="F227">
        <v>2.4924300000000001</v>
      </c>
      <c r="G227">
        <v>-0.33267800000000003</v>
      </c>
    </row>
    <row r="228" spans="1:7" x14ac:dyDescent="0.25">
      <c r="A228" t="s">
        <v>505</v>
      </c>
      <c r="B228">
        <v>11</v>
      </c>
      <c r="C228">
        <v>50</v>
      </c>
      <c r="D228">
        <v>15</v>
      </c>
      <c r="E228">
        <v>30910.3</v>
      </c>
      <c r="F228">
        <v>3.4728300000000001</v>
      </c>
      <c r="G228">
        <v>0.64772199999999991</v>
      </c>
    </row>
    <row r="229" spans="1:7" x14ac:dyDescent="0.25">
      <c r="A229" t="s">
        <v>505</v>
      </c>
      <c r="B229">
        <v>12</v>
      </c>
      <c r="C229">
        <v>50</v>
      </c>
      <c r="D229">
        <v>15</v>
      </c>
      <c r="E229">
        <v>0</v>
      </c>
      <c r="F229">
        <v>0.38179999999999997</v>
      </c>
      <c r="G229">
        <v>-2.443308</v>
      </c>
    </row>
    <row r="230" spans="1:7" x14ac:dyDescent="0.25">
      <c r="A230" t="s">
        <v>505</v>
      </c>
      <c r="B230">
        <v>7</v>
      </c>
      <c r="C230">
        <v>100</v>
      </c>
      <c r="D230">
        <v>15</v>
      </c>
      <c r="E230">
        <v>2514.3000000000002</v>
      </c>
      <c r="F230">
        <v>0.63322999999999996</v>
      </c>
      <c r="G230">
        <v>-2.191878</v>
      </c>
    </row>
    <row r="231" spans="1:7" x14ac:dyDescent="0.25">
      <c r="A231" t="s">
        <v>505</v>
      </c>
      <c r="B231">
        <v>8</v>
      </c>
      <c r="C231">
        <v>100</v>
      </c>
      <c r="D231">
        <v>15</v>
      </c>
      <c r="E231">
        <v>17981.599999999999</v>
      </c>
      <c r="F231">
        <v>2.1799599999999999</v>
      </c>
      <c r="G231">
        <v>-0.64514800000000028</v>
      </c>
    </row>
    <row r="232" spans="1:7" x14ac:dyDescent="0.25">
      <c r="A232" t="s">
        <v>505</v>
      </c>
      <c r="B232">
        <v>9</v>
      </c>
      <c r="C232">
        <v>100</v>
      </c>
      <c r="D232">
        <v>15</v>
      </c>
      <c r="E232">
        <v>8057.1</v>
      </c>
      <c r="F232">
        <v>1.1875100000000001</v>
      </c>
      <c r="G232">
        <v>-1.6375980000000001</v>
      </c>
    </row>
    <row r="233" spans="1:7" x14ac:dyDescent="0.25">
      <c r="A233" t="s">
        <v>505</v>
      </c>
      <c r="B233">
        <v>10</v>
      </c>
      <c r="C233">
        <v>100</v>
      </c>
      <c r="D233">
        <v>15</v>
      </c>
      <c r="E233">
        <v>61449.3</v>
      </c>
      <c r="F233">
        <v>6.5267300000000006</v>
      </c>
      <c r="G233">
        <v>3.7016220000000004</v>
      </c>
    </row>
    <row r="234" spans="1:7" x14ac:dyDescent="0.25">
      <c r="A234" t="s">
        <v>505</v>
      </c>
      <c r="B234">
        <v>11</v>
      </c>
      <c r="C234">
        <v>100</v>
      </c>
      <c r="D234">
        <v>15</v>
      </c>
      <c r="E234">
        <v>35615.9</v>
      </c>
      <c r="F234">
        <v>3.9433900000000004</v>
      </c>
      <c r="G234">
        <v>1.1182820000000002</v>
      </c>
    </row>
    <row r="235" spans="1:7" x14ac:dyDescent="0.25">
      <c r="A235" t="s">
        <v>505</v>
      </c>
      <c r="B235">
        <v>12</v>
      </c>
      <c r="C235">
        <v>100</v>
      </c>
      <c r="D235">
        <v>15</v>
      </c>
      <c r="E235">
        <v>0</v>
      </c>
      <c r="F235">
        <v>0.38179999999999997</v>
      </c>
      <c r="G235">
        <v>-2.443308</v>
      </c>
    </row>
    <row r="236" spans="1:7" x14ac:dyDescent="0.25">
      <c r="A236" t="s">
        <v>505</v>
      </c>
      <c r="B236">
        <v>7</v>
      </c>
      <c r="C236">
        <v>150</v>
      </c>
      <c r="D236">
        <v>15</v>
      </c>
      <c r="E236">
        <v>15352.3</v>
      </c>
      <c r="F236">
        <v>1.91703</v>
      </c>
      <c r="G236">
        <v>-1.0169980000000001</v>
      </c>
    </row>
    <row r="237" spans="1:7" x14ac:dyDescent="0.25">
      <c r="A237" t="s">
        <v>505</v>
      </c>
      <c r="B237">
        <v>8</v>
      </c>
      <c r="C237">
        <v>150</v>
      </c>
      <c r="D237">
        <v>15</v>
      </c>
      <c r="E237">
        <v>9100</v>
      </c>
      <c r="F237">
        <v>1.2918000000000001</v>
      </c>
      <c r="G237">
        <v>-1.642228</v>
      </c>
    </row>
    <row r="238" spans="1:7" x14ac:dyDescent="0.25">
      <c r="A238" t="s">
        <v>505</v>
      </c>
      <c r="B238">
        <v>9</v>
      </c>
      <c r="C238">
        <v>150</v>
      </c>
      <c r="D238">
        <v>15</v>
      </c>
      <c r="E238">
        <v>8677.2000000000007</v>
      </c>
      <c r="F238">
        <v>1.2495200000000002</v>
      </c>
      <c r="G238">
        <v>-1.6845079999999999</v>
      </c>
    </row>
    <row r="239" spans="1:7" x14ac:dyDescent="0.25">
      <c r="A239" t="s">
        <v>505</v>
      </c>
      <c r="B239">
        <v>10</v>
      </c>
      <c r="C239">
        <v>150</v>
      </c>
      <c r="D239">
        <v>15</v>
      </c>
      <c r="E239">
        <v>6911</v>
      </c>
      <c r="F239">
        <v>1.0729</v>
      </c>
      <c r="G239">
        <v>-1.8611280000000001</v>
      </c>
    </row>
    <row r="240" spans="1:7" x14ac:dyDescent="0.25">
      <c r="A240" t="s">
        <v>505</v>
      </c>
      <c r="B240">
        <v>11</v>
      </c>
      <c r="C240">
        <v>150</v>
      </c>
      <c r="D240">
        <v>15</v>
      </c>
      <c r="E240">
        <v>14220.1</v>
      </c>
      <c r="F240">
        <v>1.8038099999999999</v>
      </c>
      <c r="G240">
        <v>-1.1302180000000002</v>
      </c>
    </row>
    <row r="241" spans="1:7" x14ac:dyDescent="0.25">
      <c r="A241" t="s">
        <v>505</v>
      </c>
      <c r="B241">
        <v>12</v>
      </c>
      <c r="C241">
        <v>150</v>
      </c>
      <c r="D241">
        <v>15</v>
      </c>
      <c r="E241">
        <v>1089.2</v>
      </c>
      <c r="F241">
        <v>0.49071999999999999</v>
      </c>
      <c r="G241">
        <v>-2.443308</v>
      </c>
    </row>
    <row r="242" spans="1:7" x14ac:dyDescent="0.25">
      <c r="A242" t="s">
        <v>507</v>
      </c>
      <c r="B242">
        <v>13</v>
      </c>
      <c r="C242">
        <v>25</v>
      </c>
      <c r="D242">
        <v>25</v>
      </c>
      <c r="E242">
        <v>569046.1</v>
      </c>
      <c r="F242">
        <v>47.339188</v>
      </c>
      <c r="G242">
        <v>40.179084000000003</v>
      </c>
    </row>
    <row r="243" spans="1:7" x14ac:dyDescent="0.25">
      <c r="A243" t="s">
        <v>507</v>
      </c>
      <c r="B243">
        <v>14</v>
      </c>
      <c r="C243">
        <v>25</v>
      </c>
      <c r="D243">
        <v>25</v>
      </c>
      <c r="E243">
        <v>25269.599999999999</v>
      </c>
      <c r="F243">
        <v>3.8370680000000004</v>
      </c>
      <c r="G243">
        <v>-3.3230359999999992</v>
      </c>
    </row>
    <row r="244" spans="1:7" x14ac:dyDescent="0.25">
      <c r="A244" t="s">
        <v>507</v>
      </c>
      <c r="B244">
        <v>15</v>
      </c>
      <c r="C244">
        <v>25</v>
      </c>
      <c r="D244">
        <v>25</v>
      </c>
      <c r="E244">
        <v>108534.3</v>
      </c>
      <c r="F244">
        <v>10.498244000000001</v>
      </c>
      <c r="G244">
        <v>3.3381400000000019</v>
      </c>
    </row>
    <row r="245" spans="1:7" x14ac:dyDescent="0.25">
      <c r="A245" t="s">
        <v>507</v>
      </c>
      <c r="B245">
        <v>16</v>
      </c>
      <c r="C245">
        <v>25</v>
      </c>
      <c r="D245">
        <v>25</v>
      </c>
      <c r="E245">
        <v>10754.5</v>
      </c>
      <c r="F245">
        <v>2.6758600000000001</v>
      </c>
      <c r="G245">
        <v>-4.4842439999999995</v>
      </c>
    </row>
    <row r="246" spans="1:7" x14ac:dyDescent="0.25">
      <c r="A246" t="s">
        <v>507</v>
      </c>
      <c r="B246">
        <v>17</v>
      </c>
      <c r="C246">
        <v>25</v>
      </c>
      <c r="D246">
        <v>25</v>
      </c>
      <c r="E246">
        <v>5881.4</v>
      </c>
      <c r="F246">
        <v>2.2860119999999999</v>
      </c>
      <c r="G246">
        <v>-4.8740919999999992</v>
      </c>
    </row>
    <row r="247" spans="1:7" x14ac:dyDescent="0.25">
      <c r="A247" t="s">
        <v>507</v>
      </c>
      <c r="B247">
        <v>18</v>
      </c>
      <c r="C247">
        <v>25</v>
      </c>
      <c r="D247">
        <v>25</v>
      </c>
      <c r="E247">
        <v>36266.199999999997</v>
      </c>
      <c r="F247">
        <v>4.7167959999999995</v>
      </c>
      <c r="G247">
        <v>-2.443308</v>
      </c>
    </row>
    <row r="248" spans="1:7" x14ac:dyDescent="0.25">
      <c r="A248" t="s">
        <v>507</v>
      </c>
      <c r="B248">
        <v>13</v>
      </c>
      <c r="C248">
        <v>50</v>
      </c>
      <c r="D248">
        <v>25</v>
      </c>
      <c r="E248">
        <v>25876</v>
      </c>
      <c r="F248">
        <v>2.9694000000000003</v>
      </c>
      <c r="G248">
        <v>-7.392799999999955E-2</v>
      </c>
    </row>
    <row r="249" spans="1:7" x14ac:dyDescent="0.25">
      <c r="A249" t="s">
        <v>507</v>
      </c>
      <c r="B249">
        <v>14</v>
      </c>
      <c r="C249">
        <v>50</v>
      </c>
      <c r="D249">
        <v>25</v>
      </c>
      <c r="E249">
        <v>19526.7</v>
      </c>
      <c r="F249">
        <v>2.33447</v>
      </c>
      <c r="G249">
        <v>-0.70885799999999977</v>
      </c>
    </row>
    <row r="250" spans="1:7" x14ac:dyDescent="0.25">
      <c r="A250" t="s">
        <v>507</v>
      </c>
      <c r="B250">
        <v>15</v>
      </c>
      <c r="C250">
        <v>50</v>
      </c>
      <c r="D250">
        <v>25</v>
      </c>
      <c r="E250">
        <v>14263.2</v>
      </c>
      <c r="F250">
        <v>1.8081199999999999</v>
      </c>
      <c r="G250">
        <v>-1.2352079999999999</v>
      </c>
    </row>
    <row r="251" spans="1:7" x14ac:dyDescent="0.25">
      <c r="A251" t="s">
        <v>507</v>
      </c>
      <c r="B251">
        <v>16</v>
      </c>
      <c r="C251">
        <v>50</v>
      </c>
      <c r="D251">
        <v>25</v>
      </c>
      <c r="E251">
        <v>64431.7</v>
      </c>
      <c r="F251">
        <v>6.8249700000000004</v>
      </c>
      <c r="G251">
        <v>3.7816420000000006</v>
      </c>
    </row>
    <row r="252" spans="1:7" x14ac:dyDescent="0.25">
      <c r="A252" t="s">
        <v>507</v>
      </c>
      <c r="B252">
        <v>17</v>
      </c>
      <c r="C252">
        <v>50</v>
      </c>
      <c r="D252">
        <v>25</v>
      </c>
      <c r="E252">
        <v>24124.799999999999</v>
      </c>
      <c r="F252">
        <v>2.7942800000000001</v>
      </c>
      <c r="G252">
        <v>-0.24904799999999971</v>
      </c>
    </row>
    <row r="253" spans="1:7" x14ac:dyDescent="0.25">
      <c r="A253" t="s">
        <v>507</v>
      </c>
      <c r="B253">
        <v>18</v>
      </c>
      <c r="C253">
        <v>50</v>
      </c>
      <c r="D253">
        <v>25</v>
      </c>
      <c r="E253">
        <v>2182.1999999999998</v>
      </c>
      <c r="F253">
        <v>0.60002</v>
      </c>
      <c r="G253">
        <v>-2.443308</v>
      </c>
    </row>
    <row r="254" spans="1:7" x14ac:dyDescent="0.25">
      <c r="A254" t="s">
        <v>507</v>
      </c>
      <c r="B254">
        <v>13</v>
      </c>
      <c r="C254">
        <v>100</v>
      </c>
      <c r="D254">
        <v>25</v>
      </c>
      <c r="E254">
        <v>16830.7</v>
      </c>
      <c r="F254">
        <v>2.06487</v>
      </c>
      <c r="G254">
        <v>-0.91376800000000014</v>
      </c>
    </row>
    <row r="255" spans="1:7" x14ac:dyDescent="0.25">
      <c r="A255" t="s">
        <v>507</v>
      </c>
      <c r="B255">
        <v>14</v>
      </c>
      <c r="C255">
        <v>100</v>
      </c>
      <c r="D255">
        <v>25</v>
      </c>
      <c r="E255">
        <v>13570.6</v>
      </c>
      <c r="F255">
        <v>1.7388600000000001</v>
      </c>
      <c r="G255">
        <v>-1.239778</v>
      </c>
    </row>
    <row r="256" spans="1:7" x14ac:dyDescent="0.25">
      <c r="A256" t="s">
        <v>507</v>
      </c>
      <c r="B256">
        <v>15</v>
      </c>
      <c r="C256">
        <v>100</v>
      </c>
      <c r="D256">
        <v>25</v>
      </c>
      <c r="E256">
        <v>13395.1</v>
      </c>
      <c r="F256">
        <v>1.7213100000000001</v>
      </c>
      <c r="G256">
        <v>-1.257328</v>
      </c>
    </row>
    <row r="257" spans="1:7" x14ac:dyDescent="0.25">
      <c r="A257" t="s">
        <v>507</v>
      </c>
      <c r="B257">
        <v>16</v>
      </c>
      <c r="C257">
        <v>100</v>
      </c>
      <c r="D257">
        <v>25</v>
      </c>
      <c r="E257">
        <v>392541.2</v>
      </c>
      <c r="F257">
        <v>39.635919999999999</v>
      </c>
      <c r="G257">
        <v>36.657281999999995</v>
      </c>
    </row>
    <row r="258" spans="1:7" x14ac:dyDescent="0.25">
      <c r="A258" t="s">
        <v>507</v>
      </c>
      <c r="B258">
        <v>17</v>
      </c>
      <c r="C258">
        <v>100</v>
      </c>
      <c r="D258">
        <v>25</v>
      </c>
      <c r="E258">
        <v>20829.400000000001</v>
      </c>
      <c r="F258">
        <v>2.4647400000000004</v>
      </c>
      <c r="G258">
        <v>-0.51389799999999974</v>
      </c>
    </row>
    <row r="259" spans="1:7" x14ac:dyDescent="0.25">
      <c r="A259" t="s">
        <v>507</v>
      </c>
      <c r="B259">
        <v>18</v>
      </c>
      <c r="C259">
        <v>100</v>
      </c>
      <c r="D259">
        <v>25</v>
      </c>
      <c r="E259">
        <v>1535.3</v>
      </c>
      <c r="F259">
        <v>0.53532999999999997</v>
      </c>
      <c r="G259">
        <v>-2.443308</v>
      </c>
    </row>
    <row r="260" spans="1:7" x14ac:dyDescent="0.25">
      <c r="A260" t="s">
        <v>507</v>
      </c>
      <c r="B260">
        <v>13</v>
      </c>
      <c r="C260">
        <v>150</v>
      </c>
      <c r="D260">
        <v>25</v>
      </c>
      <c r="E260">
        <v>23348.3</v>
      </c>
      <c r="F260">
        <v>2.7166300000000003</v>
      </c>
      <c r="G260">
        <v>-8.7055980000000002</v>
      </c>
    </row>
    <row r="261" spans="1:7" x14ac:dyDescent="0.25">
      <c r="A261" t="s">
        <v>507</v>
      </c>
      <c r="B261">
        <v>14</v>
      </c>
      <c r="C261">
        <v>150</v>
      </c>
      <c r="D261">
        <v>25</v>
      </c>
      <c r="E261">
        <v>19737.400000000001</v>
      </c>
      <c r="F261">
        <v>2.3555400000000004</v>
      </c>
      <c r="G261">
        <v>-9.0666879999999992</v>
      </c>
    </row>
    <row r="262" spans="1:7" x14ac:dyDescent="0.25">
      <c r="A262" t="s">
        <v>507</v>
      </c>
      <c r="B262">
        <v>15</v>
      </c>
      <c r="C262">
        <v>150</v>
      </c>
      <c r="D262">
        <v>25</v>
      </c>
      <c r="E262">
        <v>29323.8</v>
      </c>
      <c r="F262">
        <v>3.3141800000000003</v>
      </c>
      <c r="G262">
        <v>-8.1080480000000001</v>
      </c>
    </row>
    <row r="263" spans="1:7" x14ac:dyDescent="0.25">
      <c r="A263" t="s">
        <v>507</v>
      </c>
      <c r="B263">
        <v>16</v>
      </c>
      <c r="C263">
        <v>150</v>
      </c>
      <c r="D263">
        <v>25</v>
      </c>
      <c r="E263">
        <v>60996.7</v>
      </c>
      <c r="F263">
        <v>6.4814699999999998</v>
      </c>
      <c r="G263">
        <v>-4.9407580000000006</v>
      </c>
    </row>
    <row r="264" spans="1:7" x14ac:dyDescent="0.25">
      <c r="A264" t="s">
        <v>507</v>
      </c>
      <c r="B264">
        <v>17</v>
      </c>
      <c r="C264">
        <v>150</v>
      </c>
      <c r="D264">
        <v>25</v>
      </c>
      <c r="E264">
        <v>906847.1</v>
      </c>
      <c r="F264">
        <v>91.066509999999994</v>
      </c>
      <c r="G264">
        <v>79.64428199999999</v>
      </c>
    </row>
    <row r="265" spans="1:7" x14ac:dyDescent="0.25">
      <c r="A265" t="s">
        <v>507</v>
      </c>
      <c r="B265">
        <v>18</v>
      </c>
      <c r="C265">
        <v>150</v>
      </c>
      <c r="D265">
        <v>25</v>
      </c>
      <c r="E265">
        <v>85971.199999999997</v>
      </c>
      <c r="F265">
        <v>8.9789200000000005</v>
      </c>
      <c r="G265">
        <v>-2.443308</v>
      </c>
    </row>
    <row r="266" spans="1:7" x14ac:dyDescent="0.25">
      <c r="A266" t="s">
        <v>505</v>
      </c>
      <c r="B266">
        <v>13</v>
      </c>
      <c r="C266">
        <v>25</v>
      </c>
      <c r="D266">
        <v>25</v>
      </c>
      <c r="E266">
        <v>4198.3999999999996</v>
      </c>
      <c r="F266">
        <v>0.80163999999999991</v>
      </c>
      <c r="G266">
        <v>-2.5510980000000001</v>
      </c>
    </row>
    <row r="267" spans="1:7" x14ac:dyDescent="0.25">
      <c r="A267" t="s">
        <v>505</v>
      </c>
      <c r="B267">
        <v>14</v>
      </c>
      <c r="C267">
        <v>25</v>
      </c>
      <c r="D267">
        <v>25</v>
      </c>
      <c r="E267">
        <v>30614</v>
      </c>
      <c r="F267">
        <v>3.4432000000000005</v>
      </c>
      <c r="G267">
        <v>9.0462000000000486E-2</v>
      </c>
    </row>
    <row r="268" spans="1:7" x14ac:dyDescent="0.25">
      <c r="A268" t="s">
        <v>505</v>
      </c>
      <c r="B268">
        <v>15</v>
      </c>
      <c r="C268">
        <v>25</v>
      </c>
      <c r="D268">
        <v>25</v>
      </c>
      <c r="E268">
        <v>71949.8</v>
      </c>
      <c r="F268">
        <v>7.5767800000000012</v>
      </c>
      <c r="G268">
        <v>4.2240420000000007</v>
      </c>
    </row>
    <row r="269" spans="1:7" x14ac:dyDescent="0.25">
      <c r="A269" t="s">
        <v>505</v>
      </c>
      <c r="B269">
        <v>16</v>
      </c>
      <c r="C269">
        <v>25</v>
      </c>
      <c r="D269">
        <v>25</v>
      </c>
      <c r="E269">
        <v>267845.3</v>
      </c>
      <c r="F269">
        <v>27.166329999999999</v>
      </c>
      <c r="G269">
        <v>23.813592</v>
      </c>
    </row>
    <row r="270" spans="1:7" x14ac:dyDescent="0.25">
      <c r="A270" t="s">
        <v>505</v>
      </c>
      <c r="B270">
        <v>17</v>
      </c>
      <c r="C270">
        <v>25</v>
      </c>
      <c r="D270">
        <v>25</v>
      </c>
      <c r="E270">
        <v>65078.7</v>
      </c>
      <c r="F270">
        <v>6.8896699999999997</v>
      </c>
      <c r="G270">
        <v>3.5369319999999997</v>
      </c>
    </row>
    <row r="271" spans="1:7" x14ac:dyDescent="0.25">
      <c r="A271" t="s">
        <v>505</v>
      </c>
      <c r="B271">
        <v>18</v>
      </c>
      <c r="C271">
        <v>25</v>
      </c>
      <c r="D271">
        <v>25</v>
      </c>
      <c r="E271">
        <v>5276.3</v>
      </c>
      <c r="F271">
        <v>0.90942999999999996</v>
      </c>
      <c r="G271">
        <v>-2.443308</v>
      </c>
    </row>
    <row r="272" spans="1:7" x14ac:dyDescent="0.25">
      <c r="A272" t="s">
        <v>505</v>
      </c>
      <c r="B272">
        <v>13</v>
      </c>
      <c r="C272">
        <v>50</v>
      </c>
      <c r="D272">
        <v>25</v>
      </c>
      <c r="E272">
        <v>17892</v>
      </c>
      <c r="F272">
        <v>2.1710000000000003</v>
      </c>
      <c r="G272">
        <v>-1.0230980000000001</v>
      </c>
    </row>
    <row r="273" spans="1:7" x14ac:dyDescent="0.25">
      <c r="A273" t="s">
        <v>505</v>
      </c>
      <c r="B273">
        <v>14</v>
      </c>
      <c r="C273">
        <v>50</v>
      </c>
      <c r="D273">
        <v>25</v>
      </c>
      <c r="E273">
        <v>5387.1</v>
      </c>
      <c r="F273">
        <v>0.92050999999999994</v>
      </c>
      <c r="G273">
        <v>-2.2735880000000002</v>
      </c>
    </row>
    <row r="274" spans="1:7" x14ac:dyDescent="0.25">
      <c r="A274" t="s">
        <v>505</v>
      </c>
      <c r="B274">
        <v>15</v>
      </c>
      <c r="C274">
        <v>50</v>
      </c>
      <c r="D274">
        <v>25</v>
      </c>
      <c r="E274">
        <v>70680.899999999994</v>
      </c>
      <c r="F274">
        <v>7.4498899999999999</v>
      </c>
      <c r="G274">
        <v>4.2557919999999996</v>
      </c>
    </row>
    <row r="275" spans="1:7" x14ac:dyDescent="0.25">
      <c r="A275" t="s">
        <v>505</v>
      </c>
      <c r="B275">
        <v>16</v>
      </c>
      <c r="C275">
        <v>50</v>
      </c>
      <c r="D275">
        <v>25</v>
      </c>
      <c r="E275">
        <v>119813.7</v>
      </c>
      <c r="F275">
        <v>12.36317</v>
      </c>
      <c r="G275">
        <v>9.1690719999999999</v>
      </c>
    </row>
    <row r="276" spans="1:7" x14ac:dyDescent="0.25">
      <c r="A276" t="s">
        <v>505</v>
      </c>
      <c r="B276">
        <v>17</v>
      </c>
      <c r="C276">
        <v>50</v>
      </c>
      <c r="D276">
        <v>25</v>
      </c>
      <c r="E276">
        <v>41375.300000000003</v>
      </c>
      <c r="F276">
        <v>4.519330000000001</v>
      </c>
      <c r="G276">
        <v>1.3252320000000006</v>
      </c>
    </row>
    <row r="277" spans="1:7" x14ac:dyDescent="0.25">
      <c r="A277" t="s">
        <v>505</v>
      </c>
      <c r="B277">
        <v>18</v>
      </c>
      <c r="C277">
        <v>50</v>
      </c>
      <c r="D277">
        <v>25</v>
      </c>
      <c r="E277">
        <v>3689.9</v>
      </c>
      <c r="F277">
        <v>0.75079000000000007</v>
      </c>
      <c r="G277">
        <v>-2.443308</v>
      </c>
    </row>
    <row r="278" spans="1:7" x14ac:dyDescent="0.25">
      <c r="A278" t="s">
        <v>505</v>
      </c>
      <c r="B278">
        <v>15</v>
      </c>
      <c r="C278">
        <v>150</v>
      </c>
      <c r="D278">
        <v>25</v>
      </c>
      <c r="E278">
        <v>175535.4</v>
      </c>
      <c r="F278">
        <v>17.93534</v>
      </c>
      <c r="G278">
        <v>14.698032</v>
      </c>
    </row>
    <row r="279" spans="1:7" x14ac:dyDescent="0.25">
      <c r="A279" t="s">
        <v>505</v>
      </c>
      <c r="B279">
        <v>14</v>
      </c>
      <c r="C279">
        <v>150</v>
      </c>
      <c r="D279">
        <v>25</v>
      </c>
      <c r="E279">
        <v>20503.599999999999</v>
      </c>
      <c r="F279">
        <v>2.4321600000000001</v>
      </c>
      <c r="G279">
        <v>-0.80514799999999997</v>
      </c>
    </row>
    <row r="280" spans="1:7" x14ac:dyDescent="0.25">
      <c r="A280" t="s">
        <v>505</v>
      </c>
      <c r="B280">
        <v>13</v>
      </c>
      <c r="C280">
        <v>150</v>
      </c>
      <c r="D280">
        <v>25</v>
      </c>
      <c r="E280">
        <v>90690.9</v>
      </c>
      <c r="F280">
        <v>9.4508899999999993</v>
      </c>
      <c r="G280">
        <v>6.2135819999999988</v>
      </c>
    </row>
    <row r="281" spans="1:7" x14ac:dyDescent="0.25">
      <c r="A281" t="s">
        <v>505</v>
      </c>
      <c r="B281">
        <v>13</v>
      </c>
      <c r="C281">
        <v>100</v>
      </c>
      <c r="D281">
        <v>25</v>
      </c>
      <c r="E281">
        <v>1458.3</v>
      </c>
      <c r="F281">
        <v>0.52763000000000004</v>
      </c>
      <c r="G281">
        <v>-2.7096780000000003</v>
      </c>
    </row>
    <row r="282" spans="1:7" x14ac:dyDescent="0.25">
      <c r="A282" t="s">
        <v>505</v>
      </c>
      <c r="B282">
        <v>14</v>
      </c>
      <c r="C282">
        <v>100</v>
      </c>
      <c r="D282">
        <v>25</v>
      </c>
      <c r="E282">
        <v>173989.5</v>
      </c>
      <c r="F282">
        <v>17.780749999999998</v>
      </c>
      <c r="G282">
        <v>14.543441999999997</v>
      </c>
    </row>
    <row r="283" spans="1:7" x14ac:dyDescent="0.25">
      <c r="A283" t="s">
        <v>505</v>
      </c>
      <c r="B283">
        <v>15</v>
      </c>
      <c r="C283">
        <v>100</v>
      </c>
      <c r="D283">
        <v>25</v>
      </c>
      <c r="E283">
        <v>236228.2</v>
      </c>
      <c r="F283">
        <v>24.004619999999999</v>
      </c>
      <c r="G283">
        <v>20.767312</v>
      </c>
    </row>
    <row r="284" spans="1:7" x14ac:dyDescent="0.25">
      <c r="A284" t="s">
        <v>505</v>
      </c>
      <c r="B284">
        <v>16</v>
      </c>
      <c r="C284">
        <v>100</v>
      </c>
      <c r="D284">
        <v>25</v>
      </c>
      <c r="E284">
        <v>210290</v>
      </c>
      <c r="F284">
        <v>21.410799999999998</v>
      </c>
      <c r="G284">
        <v>18.173492</v>
      </c>
    </row>
    <row r="285" spans="1:7" x14ac:dyDescent="0.25">
      <c r="A285" t="s">
        <v>505</v>
      </c>
      <c r="B285">
        <v>17</v>
      </c>
      <c r="C285">
        <v>100</v>
      </c>
      <c r="D285">
        <v>25</v>
      </c>
      <c r="E285">
        <v>210706.6</v>
      </c>
      <c r="F285">
        <v>21.452459999999999</v>
      </c>
      <c r="G285">
        <v>18.215152</v>
      </c>
    </row>
    <row r="286" spans="1:7" x14ac:dyDescent="0.25">
      <c r="A286" t="s">
        <v>505</v>
      </c>
      <c r="B286">
        <v>15</v>
      </c>
      <c r="C286">
        <v>150</v>
      </c>
      <c r="D286">
        <v>25</v>
      </c>
      <c r="E286">
        <v>44051.7</v>
      </c>
      <c r="F286">
        <v>4.7869700000000002</v>
      </c>
      <c r="G286">
        <v>1.5496620000000001</v>
      </c>
    </row>
    <row r="287" spans="1:7" x14ac:dyDescent="0.25">
      <c r="A287" t="s">
        <v>505</v>
      </c>
      <c r="B287">
        <v>16</v>
      </c>
      <c r="C287">
        <v>150</v>
      </c>
      <c r="D287">
        <v>25</v>
      </c>
      <c r="E287">
        <v>8238.2000000000007</v>
      </c>
      <c r="F287">
        <v>1.2056200000000001</v>
      </c>
      <c r="G287">
        <v>-2.0316879999999999</v>
      </c>
    </row>
    <row r="288" spans="1:7" x14ac:dyDescent="0.25">
      <c r="A288" t="s">
        <v>505</v>
      </c>
      <c r="B288">
        <v>17</v>
      </c>
      <c r="C288">
        <v>150</v>
      </c>
      <c r="D288">
        <v>25</v>
      </c>
      <c r="E288">
        <v>224501.7</v>
      </c>
      <c r="F288">
        <v>22.831970000000002</v>
      </c>
      <c r="G288">
        <v>19.594662000000003</v>
      </c>
    </row>
    <row r="289" spans="1:7" x14ac:dyDescent="0.25">
      <c r="A289" t="s">
        <v>505</v>
      </c>
      <c r="B289">
        <v>18</v>
      </c>
      <c r="C289">
        <v>150</v>
      </c>
      <c r="D289">
        <v>25</v>
      </c>
      <c r="E289">
        <v>4122</v>
      </c>
      <c r="F289">
        <v>0.79400000000000004</v>
      </c>
      <c r="G289">
        <v>-2.443308</v>
      </c>
    </row>
    <row r="290" spans="1:7" x14ac:dyDescent="0.25">
      <c r="A290" t="s">
        <v>504</v>
      </c>
      <c r="B290">
        <v>13</v>
      </c>
      <c r="C290">
        <v>25</v>
      </c>
      <c r="D290">
        <v>25</v>
      </c>
      <c r="E290">
        <v>34906.199999999997</v>
      </c>
      <c r="F290">
        <v>3.87242</v>
      </c>
      <c r="G290">
        <v>0.75678199999999984</v>
      </c>
    </row>
    <row r="291" spans="1:7" x14ac:dyDescent="0.25">
      <c r="A291" t="s">
        <v>504</v>
      </c>
      <c r="B291">
        <v>14</v>
      </c>
      <c r="C291">
        <v>25</v>
      </c>
      <c r="D291">
        <v>25</v>
      </c>
      <c r="E291">
        <v>15657.4</v>
      </c>
      <c r="F291">
        <v>1.94754</v>
      </c>
      <c r="G291">
        <v>-1.1680980000000001</v>
      </c>
    </row>
    <row r="292" spans="1:7" x14ac:dyDescent="0.25">
      <c r="A292" t="s">
        <v>504</v>
      </c>
      <c r="B292">
        <v>15</v>
      </c>
      <c r="C292">
        <v>25</v>
      </c>
      <c r="D292">
        <v>25</v>
      </c>
      <c r="E292">
        <v>19675.3</v>
      </c>
      <c r="F292">
        <v>2.3493300000000001</v>
      </c>
      <c r="G292">
        <v>-0.76630799999999999</v>
      </c>
    </row>
    <row r="293" spans="1:7" x14ac:dyDescent="0.25">
      <c r="A293" t="s">
        <v>504</v>
      </c>
      <c r="B293">
        <v>16</v>
      </c>
      <c r="C293">
        <v>25</v>
      </c>
      <c r="D293">
        <v>25</v>
      </c>
      <c r="E293">
        <v>7553.8</v>
      </c>
      <c r="F293">
        <v>1.1371800000000001</v>
      </c>
      <c r="G293">
        <v>-1.978458</v>
      </c>
    </row>
    <row r="294" spans="1:7" x14ac:dyDescent="0.25">
      <c r="A294" t="s">
        <v>504</v>
      </c>
      <c r="B294">
        <v>17</v>
      </c>
      <c r="C294">
        <v>25</v>
      </c>
      <c r="D294">
        <v>25</v>
      </c>
      <c r="E294">
        <v>79383.8</v>
      </c>
      <c r="F294">
        <v>8.3201800000000006</v>
      </c>
      <c r="G294">
        <v>5.204542</v>
      </c>
    </row>
    <row r="295" spans="1:7" x14ac:dyDescent="0.25">
      <c r="A295" t="s">
        <v>504</v>
      </c>
      <c r="B295">
        <v>18</v>
      </c>
      <c r="C295">
        <v>25</v>
      </c>
      <c r="D295">
        <v>25</v>
      </c>
      <c r="E295">
        <v>2905.3</v>
      </c>
      <c r="F295">
        <v>0.67232999999999998</v>
      </c>
      <c r="G295">
        <v>-2.443308</v>
      </c>
    </row>
    <row r="296" spans="1:7" x14ac:dyDescent="0.25">
      <c r="A296" t="s">
        <v>504</v>
      </c>
      <c r="B296">
        <v>13</v>
      </c>
      <c r="C296">
        <v>50</v>
      </c>
      <c r="D296">
        <v>25</v>
      </c>
      <c r="E296">
        <v>212422.9</v>
      </c>
      <c r="F296">
        <v>21.624089999999999</v>
      </c>
      <c r="G296">
        <v>17.136471999999998</v>
      </c>
    </row>
    <row r="297" spans="1:7" x14ac:dyDescent="0.25">
      <c r="A297" t="s">
        <v>504</v>
      </c>
      <c r="B297">
        <v>14</v>
      </c>
      <c r="C297">
        <v>50</v>
      </c>
      <c r="D297">
        <v>25</v>
      </c>
      <c r="E297">
        <v>29112.6</v>
      </c>
      <c r="F297">
        <v>3.2930600000000001</v>
      </c>
      <c r="G297">
        <v>-1.1945579999999993</v>
      </c>
    </row>
    <row r="298" spans="1:7" x14ac:dyDescent="0.25">
      <c r="A298" t="s">
        <v>504</v>
      </c>
      <c r="B298">
        <v>15</v>
      </c>
      <c r="C298">
        <v>50</v>
      </c>
      <c r="D298">
        <v>25</v>
      </c>
      <c r="E298">
        <v>17482.400000000001</v>
      </c>
      <c r="F298">
        <v>2.1300400000000002</v>
      </c>
      <c r="G298">
        <v>-2.3575779999999993</v>
      </c>
    </row>
    <row r="299" spans="1:7" x14ac:dyDescent="0.25">
      <c r="A299" t="s">
        <v>504</v>
      </c>
      <c r="B299">
        <v>16</v>
      </c>
      <c r="C299">
        <v>50</v>
      </c>
      <c r="D299">
        <v>25</v>
      </c>
      <c r="E299">
        <v>23221.1</v>
      </c>
      <c r="F299">
        <v>2.70391</v>
      </c>
      <c r="G299">
        <v>-1.7837079999999994</v>
      </c>
    </row>
    <row r="300" spans="1:7" x14ac:dyDescent="0.25">
      <c r="A300" t="s">
        <v>504</v>
      </c>
      <c r="B300">
        <v>17</v>
      </c>
      <c r="C300">
        <v>50</v>
      </c>
      <c r="D300">
        <v>25</v>
      </c>
      <c r="E300">
        <v>2958.7</v>
      </c>
      <c r="F300">
        <v>0.67766999999999999</v>
      </c>
      <c r="G300">
        <v>-3.8099479999999994</v>
      </c>
    </row>
    <row r="301" spans="1:7" x14ac:dyDescent="0.25">
      <c r="A301" t="s">
        <v>504</v>
      </c>
      <c r="B301">
        <v>18</v>
      </c>
      <c r="C301">
        <v>50</v>
      </c>
      <c r="D301">
        <v>25</v>
      </c>
      <c r="E301">
        <v>16625.099999999999</v>
      </c>
      <c r="F301">
        <v>2.0443099999999998</v>
      </c>
      <c r="G301">
        <v>-2.4433079999999996</v>
      </c>
    </row>
    <row r="302" spans="1:7" x14ac:dyDescent="0.25">
      <c r="A302" t="s">
        <v>504</v>
      </c>
      <c r="B302">
        <v>13</v>
      </c>
      <c r="C302">
        <v>100</v>
      </c>
      <c r="D302">
        <v>25</v>
      </c>
      <c r="E302">
        <v>28565.599999999999</v>
      </c>
      <c r="F302">
        <v>3.2383600000000001</v>
      </c>
      <c r="G302">
        <v>-0.97699800000000003</v>
      </c>
    </row>
    <row r="303" spans="1:7" x14ac:dyDescent="0.25">
      <c r="A303" t="s">
        <v>504</v>
      </c>
      <c r="B303">
        <v>14</v>
      </c>
      <c r="C303">
        <v>100</v>
      </c>
      <c r="D303">
        <v>25</v>
      </c>
      <c r="E303">
        <v>21038.799999999999</v>
      </c>
      <c r="F303">
        <v>2.4856800000000003</v>
      </c>
      <c r="G303">
        <v>-1.7296779999999998</v>
      </c>
    </row>
    <row r="304" spans="1:7" x14ac:dyDescent="0.25">
      <c r="A304" t="s">
        <v>504</v>
      </c>
      <c r="B304">
        <v>15</v>
      </c>
      <c r="C304">
        <v>100</v>
      </c>
      <c r="D304">
        <v>25</v>
      </c>
      <c r="E304">
        <v>19058.2</v>
      </c>
      <c r="F304">
        <v>2.28762</v>
      </c>
      <c r="G304">
        <v>-1.9277380000000002</v>
      </c>
    </row>
    <row r="305" spans="1:7" x14ac:dyDescent="0.25">
      <c r="A305" t="s">
        <v>504</v>
      </c>
      <c r="B305">
        <v>16</v>
      </c>
      <c r="C305">
        <v>100</v>
      </c>
      <c r="D305">
        <v>25</v>
      </c>
      <c r="E305">
        <v>3586.8</v>
      </c>
      <c r="F305">
        <v>10.013530000000001</v>
      </c>
      <c r="G305">
        <v>5.798172000000001</v>
      </c>
    </row>
    <row r="306" spans="1:7" x14ac:dyDescent="0.25">
      <c r="A306" t="s">
        <v>504</v>
      </c>
      <c r="B306">
        <v>17</v>
      </c>
      <c r="C306">
        <v>100</v>
      </c>
      <c r="D306">
        <v>25</v>
      </c>
      <c r="E306">
        <v>96317.3</v>
      </c>
      <c r="F306">
        <v>0.50442999999999993</v>
      </c>
      <c r="G306">
        <v>-3.710928</v>
      </c>
    </row>
    <row r="307" spans="1:7" x14ac:dyDescent="0.25">
      <c r="A307" t="s">
        <v>504</v>
      </c>
      <c r="B307">
        <v>18</v>
      </c>
      <c r="C307">
        <v>100</v>
      </c>
      <c r="D307">
        <v>25</v>
      </c>
      <c r="E307">
        <v>1226.3</v>
      </c>
      <c r="F307">
        <v>1.7720499999999999</v>
      </c>
      <c r="G307">
        <v>-2.443308</v>
      </c>
    </row>
    <row r="308" spans="1:7" x14ac:dyDescent="0.25">
      <c r="A308" t="s">
        <v>504</v>
      </c>
      <c r="B308">
        <v>13</v>
      </c>
      <c r="C308">
        <v>150</v>
      </c>
      <c r="D308">
        <v>25</v>
      </c>
      <c r="E308">
        <v>13902.5</v>
      </c>
      <c r="F308">
        <v>0.74048000000000003</v>
      </c>
      <c r="G308">
        <v>-2.5697479999999997</v>
      </c>
    </row>
    <row r="309" spans="1:7" x14ac:dyDescent="0.25">
      <c r="A309" t="s">
        <v>504</v>
      </c>
      <c r="B309">
        <v>14</v>
      </c>
      <c r="C309">
        <v>150</v>
      </c>
      <c r="D309">
        <v>25</v>
      </c>
      <c r="E309">
        <v>3586.8</v>
      </c>
      <c r="F309">
        <v>2.4880800000000001</v>
      </c>
      <c r="G309">
        <v>-0.82214799999999988</v>
      </c>
    </row>
    <row r="310" spans="1:7" x14ac:dyDescent="0.25">
      <c r="A310" t="s">
        <v>504</v>
      </c>
      <c r="B310">
        <v>15</v>
      </c>
      <c r="C310">
        <v>150</v>
      </c>
      <c r="D310">
        <v>25</v>
      </c>
      <c r="E310">
        <v>21062.799999999999</v>
      </c>
      <c r="F310">
        <v>1.8043499999999999</v>
      </c>
      <c r="G310">
        <v>-1.505878</v>
      </c>
    </row>
    <row r="311" spans="1:7" x14ac:dyDescent="0.25">
      <c r="A311" t="s">
        <v>504</v>
      </c>
      <c r="B311">
        <v>16</v>
      </c>
      <c r="C311">
        <v>150</v>
      </c>
      <c r="D311">
        <v>25</v>
      </c>
      <c r="E311">
        <v>14225.5</v>
      </c>
      <c r="F311">
        <v>1.8043499999999999</v>
      </c>
      <c r="G311">
        <v>-1.505878</v>
      </c>
    </row>
    <row r="312" spans="1:7" x14ac:dyDescent="0.25">
      <c r="A312" t="s">
        <v>504</v>
      </c>
      <c r="B312">
        <v>17</v>
      </c>
      <c r="C312">
        <v>150</v>
      </c>
      <c r="D312">
        <v>25</v>
      </c>
      <c r="E312">
        <v>29564.799999999999</v>
      </c>
      <c r="F312">
        <v>3.3382800000000001</v>
      </c>
      <c r="G312">
        <v>2.8052000000000188E-2</v>
      </c>
    </row>
    <row r="313" spans="1:7" x14ac:dyDescent="0.25">
      <c r="A313" t="s">
        <v>504</v>
      </c>
      <c r="B313">
        <v>18</v>
      </c>
      <c r="C313">
        <v>150</v>
      </c>
      <c r="D313">
        <v>25</v>
      </c>
      <c r="E313">
        <v>4851.2</v>
      </c>
      <c r="F313">
        <v>0.86691999999999991</v>
      </c>
      <c r="G313">
        <v>-2.443308</v>
      </c>
    </row>
    <row r="314" spans="1:7" x14ac:dyDescent="0.25">
      <c r="A314" t="s">
        <v>506</v>
      </c>
      <c r="B314">
        <v>13</v>
      </c>
      <c r="C314">
        <v>25</v>
      </c>
      <c r="D314">
        <v>25</v>
      </c>
      <c r="E314">
        <v>2779407</v>
      </c>
      <c r="F314">
        <v>223.69576000000001</v>
      </c>
      <c r="G314">
        <v>219.48058</v>
      </c>
    </row>
    <row r="315" spans="1:7" x14ac:dyDescent="0.25">
      <c r="A315" t="s">
        <v>506</v>
      </c>
      <c r="B315">
        <v>14</v>
      </c>
      <c r="C315">
        <v>25</v>
      </c>
      <c r="D315">
        <v>25</v>
      </c>
      <c r="E315">
        <v>21414573.899999999</v>
      </c>
      <c r="F315">
        <v>1714.509112</v>
      </c>
      <c r="G315">
        <v>1710.293932</v>
      </c>
    </row>
    <row r="316" spans="1:7" x14ac:dyDescent="0.25">
      <c r="A316" t="s">
        <v>506</v>
      </c>
      <c r="B316">
        <v>15</v>
      </c>
      <c r="C316">
        <v>25</v>
      </c>
      <c r="D316">
        <v>25</v>
      </c>
      <c r="E316">
        <v>232377.3</v>
      </c>
      <c r="F316">
        <v>19.933384</v>
      </c>
      <c r="G316">
        <v>15.718204</v>
      </c>
    </row>
    <row r="317" spans="1:7" x14ac:dyDescent="0.25">
      <c r="A317" t="s">
        <v>506</v>
      </c>
      <c r="B317">
        <v>16</v>
      </c>
      <c r="C317">
        <v>25</v>
      </c>
      <c r="D317">
        <v>25</v>
      </c>
      <c r="E317">
        <v>46690.5</v>
      </c>
      <c r="F317">
        <v>5.0784400000000005</v>
      </c>
      <c r="G317">
        <v>0.86326000000000036</v>
      </c>
    </row>
    <row r="318" spans="1:7" x14ac:dyDescent="0.25">
      <c r="A318" t="s">
        <v>506</v>
      </c>
      <c r="B318">
        <v>17</v>
      </c>
      <c r="C318">
        <v>25</v>
      </c>
      <c r="D318">
        <v>25</v>
      </c>
      <c r="E318">
        <v>9327.5</v>
      </c>
      <c r="F318">
        <v>2.0893999999999999</v>
      </c>
      <c r="G318">
        <v>-2.1257800000000002</v>
      </c>
    </row>
    <row r="319" spans="1:7" x14ac:dyDescent="0.25">
      <c r="A319" t="s">
        <v>506</v>
      </c>
      <c r="B319">
        <v>18</v>
      </c>
      <c r="C319">
        <v>25</v>
      </c>
      <c r="D319">
        <v>25</v>
      </c>
      <c r="E319">
        <v>5358.4</v>
      </c>
      <c r="F319">
        <v>1.7718719999999999</v>
      </c>
      <c r="G319">
        <v>-2.443308</v>
      </c>
    </row>
    <row r="320" spans="1:7" x14ac:dyDescent="0.25">
      <c r="A320" t="s">
        <v>506</v>
      </c>
      <c r="B320">
        <v>13</v>
      </c>
      <c r="C320">
        <v>50</v>
      </c>
      <c r="D320">
        <v>25</v>
      </c>
      <c r="E320">
        <v>210454.3</v>
      </c>
      <c r="F320">
        <v>18.179544</v>
      </c>
      <c r="G320">
        <v>14.162556</v>
      </c>
    </row>
    <row r="321" spans="1:7" x14ac:dyDescent="0.25">
      <c r="A321" t="s">
        <v>506</v>
      </c>
      <c r="B321">
        <v>14</v>
      </c>
      <c r="C321">
        <v>50</v>
      </c>
      <c r="D321">
        <v>25</v>
      </c>
      <c r="E321">
        <v>17963</v>
      </c>
      <c r="F321">
        <v>2.78024</v>
      </c>
      <c r="G321">
        <v>-1.2367479999999995</v>
      </c>
    </row>
    <row r="322" spans="1:7" x14ac:dyDescent="0.25">
      <c r="A322" t="s">
        <v>506</v>
      </c>
      <c r="B322">
        <v>15</v>
      </c>
      <c r="C322">
        <v>50</v>
      </c>
      <c r="D322">
        <v>25</v>
      </c>
      <c r="E322">
        <v>10010.9</v>
      </c>
      <c r="F322">
        <v>2.144072</v>
      </c>
      <c r="G322">
        <v>-1.8729159999999996</v>
      </c>
    </row>
    <row r="323" spans="1:7" x14ac:dyDescent="0.25">
      <c r="A323" t="s">
        <v>506</v>
      </c>
      <c r="B323">
        <v>16</v>
      </c>
      <c r="C323">
        <v>50</v>
      </c>
      <c r="D323">
        <v>25</v>
      </c>
      <c r="E323">
        <v>49981.1</v>
      </c>
      <c r="F323">
        <v>5.3416879999999995</v>
      </c>
      <c r="G323">
        <v>1.3247</v>
      </c>
    </row>
    <row r="324" spans="1:7" x14ac:dyDescent="0.25">
      <c r="A324" t="s">
        <v>506</v>
      </c>
      <c r="B324">
        <v>17</v>
      </c>
      <c r="C324">
        <v>50</v>
      </c>
      <c r="D324">
        <v>25</v>
      </c>
      <c r="E324">
        <v>9412.4</v>
      </c>
      <c r="F324">
        <v>2.0961919999999998</v>
      </c>
      <c r="G324">
        <v>-1.9207959999999997</v>
      </c>
    </row>
    <row r="325" spans="1:7" x14ac:dyDescent="0.25">
      <c r="A325" t="s">
        <v>506</v>
      </c>
      <c r="B325">
        <v>18</v>
      </c>
      <c r="C325">
        <v>50</v>
      </c>
      <c r="D325">
        <v>25</v>
      </c>
      <c r="E325">
        <v>2881</v>
      </c>
      <c r="F325">
        <v>1.57368</v>
      </c>
      <c r="G325">
        <v>-2.4433079999999996</v>
      </c>
    </row>
    <row r="326" spans="1:7" x14ac:dyDescent="0.25">
      <c r="A326" t="s">
        <v>506</v>
      </c>
      <c r="B326">
        <v>13</v>
      </c>
      <c r="C326">
        <v>100</v>
      </c>
      <c r="D326">
        <v>25</v>
      </c>
      <c r="E326">
        <v>25554.2</v>
      </c>
      <c r="F326">
        <v>3.3875360000000003</v>
      </c>
      <c r="G326">
        <v>-0.76121199999999911</v>
      </c>
    </row>
    <row r="327" spans="1:7" x14ac:dyDescent="0.25">
      <c r="A327" t="s">
        <v>506</v>
      </c>
      <c r="B327">
        <v>14</v>
      </c>
      <c r="C327">
        <v>100</v>
      </c>
      <c r="D327">
        <v>25</v>
      </c>
      <c r="E327">
        <v>9834.6</v>
      </c>
      <c r="F327">
        <v>2.1299679999999999</v>
      </c>
      <c r="G327">
        <v>-2.0187799999999996</v>
      </c>
    </row>
    <row r="328" spans="1:7" x14ac:dyDescent="0.25">
      <c r="A328" t="s">
        <v>506</v>
      </c>
      <c r="B328">
        <v>15</v>
      </c>
      <c r="C328">
        <v>150</v>
      </c>
      <c r="D328">
        <v>25</v>
      </c>
      <c r="E328">
        <v>1634813.2</v>
      </c>
      <c r="F328">
        <v>132.12825599999999</v>
      </c>
      <c r="G328">
        <v>127.68513999999999</v>
      </c>
    </row>
    <row r="329" spans="1:7" x14ac:dyDescent="0.25">
      <c r="A329" t="s">
        <v>506</v>
      </c>
      <c r="B329">
        <v>16</v>
      </c>
      <c r="C329">
        <v>150</v>
      </c>
      <c r="D329">
        <v>25</v>
      </c>
      <c r="E329">
        <v>42696</v>
      </c>
      <c r="F329">
        <v>4.7588800000000004</v>
      </c>
      <c r="G329">
        <v>0.3157640000000006</v>
      </c>
    </row>
    <row r="330" spans="1:7" x14ac:dyDescent="0.25">
      <c r="A330" t="s">
        <v>506</v>
      </c>
      <c r="B330">
        <v>17</v>
      </c>
      <c r="C330">
        <v>150</v>
      </c>
      <c r="D330">
        <v>25</v>
      </c>
      <c r="E330">
        <v>117141.9</v>
      </c>
      <c r="F330">
        <v>10.714551999999999</v>
      </c>
      <c r="G330">
        <v>6.2714359999999996</v>
      </c>
    </row>
    <row r="331" spans="1:7" x14ac:dyDescent="0.25">
      <c r="A331" t="s">
        <v>506</v>
      </c>
      <c r="B331">
        <v>18</v>
      </c>
      <c r="C331">
        <v>150</v>
      </c>
      <c r="D331">
        <v>25</v>
      </c>
      <c r="E331">
        <v>8207.6</v>
      </c>
      <c r="F331">
        <v>1.999808</v>
      </c>
      <c r="G331">
        <v>-2.443308</v>
      </c>
    </row>
    <row r="332" spans="1:7" x14ac:dyDescent="0.25">
      <c r="A332" t="s">
        <v>506</v>
      </c>
      <c r="B332">
        <v>15</v>
      </c>
      <c r="C332">
        <v>150</v>
      </c>
      <c r="D332">
        <v>25</v>
      </c>
      <c r="E332">
        <v>315165.8</v>
      </c>
      <c r="F332">
        <v>26.556464000000002</v>
      </c>
      <c r="G332">
        <v>22.113348000000002</v>
      </c>
    </row>
    <row r="333" spans="1:7" x14ac:dyDescent="0.25">
      <c r="A333" t="s">
        <v>506</v>
      </c>
      <c r="B333">
        <v>14</v>
      </c>
      <c r="C333">
        <v>150</v>
      </c>
      <c r="D333">
        <v>25</v>
      </c>
      <c r="E333">
        <v>21788.6</v>
      </c>
      <c r="F333">
        <v>3.0862879999999997</v>
      </c>
      <c r="G333">
        <v>-1.3568280000000001</v>
      </c>
    </row>
    <row r="334" spans="1:7" x14ac:dyDescent="0.25">
      <c r="A334" t="s">
        <v>506</v>
      </c>
      <c r="B334">
        <v>15</v>
      </c>
      <c r="C334">
        <v>100</v>
      </c>
      <c r="D334">
        <v>25</v>
      </c>
      <c r="E334">
        <v>219407.7</v>
      </c>
      <c r="F334">
        <v>18.895816000000003</v>
      </c>
      <c r="G334">
        <v>14.747068000000004</v>
      </c>
    </row>
    <row r="335" spans="1:7" x14ac:dyDescent="0.25">
      <c r="A335" t="s">
        <v>506</v>
      </c>
      <c r="B335">
        <v>16</v>
      </c>
      <c r="C335">
        <v>100</v>
      </c>
      <c r="D335">
        <v>25</v>
      </c>
      <c r="E335">
        <v>56506.6</v>
      </c>
      <c r="F335">
        <v>5.8637280000000001</v>
      </c>
      <c r="G335">
        <v>1.7149800000000006</v>
      </c>
    </row>
    <row r="336" spans="1:7" x14ac:dyDescent="0.25">
      <c r="A336" t="s">
        <v>506</v>
      </c>
      <c r="B336">
        <v>17</v>
      </c>
      <c r="C336">
        <v>100</v>
      </c>
      <c r="D336">
        <v>25</v>
      </c>
      <c r="E336">
        <v>5685.3</v>
      </c>
      <c r="F336">
        <v>1.7980240000000001</v>
      </c>
      <c r="G336">
        <v>-2.3507239999999996</v>
      </c>
    </row>
    <row r="337" spans="1:7" x14ac:dyDescent="0.25">
      <c r="A337" t="s">
        <v>506</v>
      </c>
      <c r="B337">
        <v>18</v>
      </c>
      <c r="C337">
        <v>100</v>
      </c>
      <c r="D337">
        <v>25</v>
      </c>
      <c r="E337">
        <v>4528</v>
      </c>
      <c r="F337">
        <v>1.7054399999999998</v>
      </c>
      <c r="G337">
        <v>-2.4433079999999996</v>
      </c>
    </row>
    <row r="338" spans="1:7" x14ac:dyDescent="0.25">
      <c r="A338" t="s">
        <v>214</v>
      </c>
      <c r="B338">
        <v>13</v>
      </c>
      <c r="C338">
        <v>25</v>
      </c>
      <c r="D338">
        <v>25</v>
      </c>
      <c r="E338">
        <v>79685.399999999994</v>
      </c>
      <c r="F338">
        <v>7.7180320000000009</v>
      </c>
      <c r="G338">
        <v>3.7338120000000008</v>
      </c>
    </row>
    <row r="339" spans="1:7" x14ac:dyDescent="0.25">
      <c r="A339" t="s">
        <v>214</v>
      </c>
      <c r="B339">
        <v>14</v>
      </c>
      <c r="C339">
        <v>25</v>
      </c>
      <c r="D339">
        <v>25</v>
      </c>
      <c r="E339">
        <v>3206.6</v>
      </c>
      <c r="F339">
        <v>1.599728</v>
      </c>
      <c r="G339">
        <v>-2.3844919999999998</v>
      </c>
    </row>
    <row r="340" spans="1:7" x14ac:dyDescent="0.25">
      <c r="A340" t="s">
        <v>214</v>
      </c>
      <c r="B340">
        <v>15</v>
      </c>
      <c r="C340">
        <v>25</v>
      </c>
      <c r="D340">
        <v>25</v>
      </c>
      <c r="E340">
        <v>34841.199999999997</v>
      </c>
      <c r="F340">
        <v>4.1304959999999999</v>
      </c>
      <c r="G340">
        <v>0.14627599999999985</v>
      </c>
    </row>
    <row r="341" spans="1:7" x14ac:dyDescent="0.25">
      <c r="A341" t="s">
        <v>214</v>
      </c>
      <c r="B341">
        <v>16</v>
      </c>
      <c r="C341">
        <v>25</v>
      </c>
      <c r="D341">
        <v>25</v>
      </c>
      <c r="E341">
        <v>11167.5</v>
      </c>
      <c r="F341">
        <v>2.2366000000000001</v>
      </c>
      <c r="G341">
        <v>-1.74762</v>
      </c>
    </row>
    <row r="342" spans="1:7" x14ac:dyDescent="0.25">
      <c r="A342" t="s">
        <v>214</v>
      </c>
      <c r="B342">
        <v>17</v>
      </c>
      <c r="C342">
        <v>25</v>
      </c>
      <c r="D342">
        <v>25</v>
      </c>
      <c r="E342">
        <v>14580.5</v>
      </c>
      <c r="F342">
        <v>2.5096400000000001</v>
      </c>
      <c r="G342">
        <v>-1.47458</v>
      </c>
    </row>
    <row r="343" spans="1:7" x14ac:dyDescent="0.25">
      <c r="A343" t="s">
        <v>214</v>
      </c>
      <c r="B343">
        <v>18</v>
      </c>
      <c r="C343">
        <v>25</v>
      </c>
      <c r="D343">
        <v>25</v>
      </c>
      <c r="E343">
        <v>2471.4</v>
      </c>
      <c r="F343">
        <v>1.5409120000000001</v>
      </c>
      <c r="G343">
        <v>-2.443308</v>
      </c>
    </row>
    <row r="344" spans="1:7" x14ac:dyDescent="0.25">
      <c r="A344" t="s">
        <v>214</v>
      </c>
      <c r="B344">
        <v>13</v>
      </c>
      <c r="C344">
        <v>50</v>
      </c>
      <c r="D344">
        <v>25</v>
      </c>
      <c r="E344">
        <v>32384.1</v>
      </c>
      <c r="F344">
        <v>3.9339279999999999</v>
      </c>
      <c r="G344">
        <v>-0.25186799999999998</v>
      </c>
    </row>
    <row r="345" spans="1:7" x14ac:dyDescent="0.25">
      <c r="A345" t="s">
        <v>214</v>
      </c>
      <c r="B345">
        <v>14</v>
      </c>
      <c r="C345">
        <v>50</v>
      </c>
      <c r="D345">
        <v>25</v>
      </c>
      <c r="E345">
        <v>17291</v>
      </c>
      <c r="F345">
        <v>2.72648</v>
      </c>
      <c r="G345">
        <v>-1.4593159999999998</v>
      </c>
    </row>
    <row r="346" spans="1:7" x14ac:dyDescent="0.25">
      <c r="A346" t="s">
        <v>214</v>
      </c>
      <c r="B346">
        <v>15</v>
      </c>
      <c r="C346">
        <v>50</v>
      </c>
      <c r="D346">
        <v>25</v>
      </c>
      <c r="E346">
        <v>23597.200000000001</v>
      </c>
      <c r="F346">
        <v>3.2309760000000001</v>
      </c>
      <c r="G346">
        <v>-0.95481999999999978</v>
      </c>
    </row>
    <row r="347" spans="1:7" x14ac:dyDescent="0.25">
      <c r="A347" t="s">
        <v>214</v>
      </c>
      <c r="B347">
        <v>16</v>
      </c>
      <c r="C347">
        <v>50</v>
      </c>
      <c r="D347">
        <v>25</v>
      </c>
      <c r="E347">
        <v>6247.6</v>
      </c>
      <c r="F347">
        <v>1.843008</v>
      </c>
      <c r="G347">
        <v>-2.3427879999999996</v>
      </c>
    </row>
    <row r="348" spans="1:7" x14ac:dyDescent="0.25">
      <c r="A348" t="s">
        <v>214</v>
      </c>
      <c r="B348">
        <v>17</v>
      </c>
      <c r="C348">
        <v>50</v>
      </c>
      <c r="D348">
        <v>25</v>
      </c>
      <c r="E348">
        <v>24988</v>
      </c>
      <c r="F348">
        <v>3.3422400000000003</v>
      </c>
      <c r="G348">
        <v>-0.84355599999999953</v>
      </c>
    </row>
    <row r="349" spans="1:7" x14ac:dyDescent="0.25">
      <c r="A349" t="s">
        <v>214</v>
      </c>
      <c r="B349">
        <v>18</v>
      </c>
      <c r="C349">
        <v>50</v>
      </c>
      <c r="D349">
        <v>25</v>
      </c>
      <c r="E349">
        <v>4991.1000000000004</v>
      </c>
      <c r="F349">
        <v>1.742488</v>
      </c>
      <c r="G349">
        <v>-2.443308</v>
      </c>
    </row>
    <row r="350" spans="1:7" x14ac:dyDescent="0.25">
      <c r="A350" t="s">
        <v>214</v>
      </c>
      <c r="B350">
        <v>13</v>
      </c>
      <c r="C350">
        <v>100</v>
      </c>
      <c r="D350">
        <v>25</v>
      </c>
      <c r="E350">
        <v>31170.7</v>
      </c>
      <c r="F350">
        <v>3.836856</v>
      </c>
      <c r="G350">
        <v>-0.24126799999999982</v>
      </c>
    </row>
    <row r="351" spans="1:7" x14ac:dyDescent="0.25">
      <c r="A351" t="s">
        <v>214</v>
      </c>
      <c r="B351">
        <v>14</v>
      </c>
      <c r="C351">
        <v>100</v>
      </c>
      <c r="D351">
        <v>25</v>
      </c>
      <c r="E351">
        <v>5947.9</v>
      </c>
      <c r="F351">
        <v>1.819032</v>
      </c>
      <c r="G351">
        <v>-2.2590919999999999</v>
      </c>
    </row>
    <row r="352" spans="1:7" x14ac:dyDescent="0.25">
      <c r="A352" t="s">
        <v>214</v>
      </c>
      <c r="B352">
        <v>15</v>
      </c>
      <c r="C352">
        <v>100</v>
      </c>
      <c r="D352">
        <v>25</v>
      </c>
      <c r="E352">
        <v>3909.5</v>
      </c>
      <c r="F352">
        <v>1.6559599999999999</v>
      </c>
      <c r="G352">
        <v>-2.422164</v>
      </c>
    </row>
    <row r="353" spans="1:7" x14ac:dyDescent="0.25">
      <c r="A353" t="s">
        <v>214</v>
      </c>
      <c r="B353">
        <v>16</v>
      </c>
      <c r="C353">
        <v>100</v>
      </c>
      <c r="D353">
        <v>25</v>
      </c>
      <c r="E353">
        <v>48930.8</v>
      </c>
      <c r="F353">
        <v>5.2576640000000001</v>
      </c>
      <c r="G353">
        <v>1.1795400000000003</v>
      </c>
    </row>
    <row r="354" spans="1:7" x14ac:dyDescent="0.25">
      <c r="A354" t="s">
        <v>214</v>
      </c>
      <c r="B354">
        <v>17</v>
      </c>
      <c r="C354">
        <v>100</v>
      </c>
      <c r="D354">
        <v>25</v>
      </c>
      <c r="E354">
        <v>17998.900000000001</v>
      </c>
      <c r="F354">
        <v>2.783112</v>
      </c>
      <c r="G354">
        <v>-1.2950119999999998</v>
      </c>
    </row>
    <row r="355" spans="1:7" x14ac:dyDescent="0.25">
      <c r="A355" t="s">
        <v>214</v>
      </c>
      <c r="B355">
        <v>18</v>
      </c>
      <c r="C355">
        <v>100</v>
      </c>
      <c r="D355">
        <v>25</v>
      </c>
      <c r="E355">
        <v>3645.2</v>
      </c>
      <c r="F355">
        <v>1.6348159999999998</v>
      </c>
      <c r="G355">
        <v>-2.443308</v>
      </c>
    </row>
    <row r="356" spans="1:7" x14ac:dyDescent="0.25">
      <c r="A356" t="s">
        <v>214</v>
      </c>
      <c r="B356">
        <v>13</v>
      </c>
      <c r="C356">
        <v>150</v>
      </c>
      <c r="D356">
        <v>25</v>
      </c>
      <c r="E356">
        <v>13341.4</v>
      </c>
      <c r="F356">
        <v>2.4105119999999998</v>
      </c>
      <c r="G356">
        <v>-3.4304360000000003</v>
      </c>
    </row>
    <row r="357" spans="1:7" x14ac:dyDescent="0.25">
      <c r="A357" t="s">
        <v>214</v>
      </c>
      <c r="B357">
        <v>14</v>
      </c>
      <c r="C357">
        <v>150</v>
      </c>
      <c r="D357">
        <v>25</v>
      </c>
      <c r="E357">
        <v>38183.9</v>
      </c>
      <c r="F357">
        <v>4.3979119999999998</v>
      </c>
      <c r="G357">
        <v>-1.4430360000000002</v>
      </c>
    </row>
    <row r="358" spans="1:7" x14ac:dyDescent="0.25">
      <c r="A358" t="s">
        <v>214</v>
      </c>
      <c r="B358">
        <v>15</v>
      </c>
      <c r="C358">
        <v>150</v>
      </c>
      <c r="D358">
        <v>25</v>
      </c>
      <c r="E358">
        <v>19691.5</v>
      </c>
      <c r="F358">
        <v>2.91852</v>
      </c>
      <c r="G358">
        <v>-2.922428</v>
      </c>
    </row>
    <row r="359" spans="1:7" x14ac:dyDescent="0.25">
      <c r="A359" t="s">
        <v>214</v>
      </c>
      <c r="B359">
        <v>16</v>
      </c>
      <c r="C359">
        <v>150</v>
      </c>
      <c r="D359">
        <v>25</v>
      </c>
      <c r="E359">
        <v>11692.2</v>
      </c>
      <c r="F359">
        <v>2.2785760000000002</v>
      </c>
      <c r="G359">
        <v>-3.5623719999999999</v>
      </c>
    </row>
    <row r="360" spans="1:7" x14ac:dyDescent="0.25">
      <c r="A360" t="s">
        <v>214</v>
      </c>
      <c r="B360">
        <v>17</v>
      </c>
      <c r="C360">
        <v>150</v>
      </c>
      <c r="D360">
        <v>25</v>
      </c>
      <c r="E360">
        <v>34171.9</v>
      </c>
      <c r="F360">
        <v>4.0769520000000004</v>
      </c>
      <c r="G360">
        <v>-1.7639959999999997</v>
      </c>
    </row>
    <row r="361" spans="1:7" x14ac:dyDescent="0.25">
      <c r="A361" t="s">
        <v>214</v>
      </c>
      <c r="B361">
        <v>18</v>
      </c>
      <c r="C361">
        <v>150</v>
      </c>
      <c r="D361">
        <v>25</v>
      </c>
      <c r="E361">
        <v>25680.5</v>
      </c>
      <c r="F361">
        <v>3.39764</v>
      </c>
      <c r="G361">
        <v>-2.443308</v>
      </c>
    </row>
    <row r="362" spans="1:7" x14ac:dyDescent="0.25">
      <c r="A362" t="s">
        <v>507</v>
      </c>
      <c r="B362">
        <v>19</v>
      </c>
      <c r="C362">
        <v>25</v>
      </c>
      <c r="D362">
        <v>35</v>
      </c>
      <c r="E362">
        <v>24222.1</v>
      </c>
      <c r="F362">
        <v>2.8040099999999999</v>
      </c>
      <c r="G362">
        <v>-0.44434800000000019</v>
      </c>
    </row>
    <row r="363" spans="1:7" x14ac:dyDescent="0.25">
      <c r="A363" t="s">
        <v>507</v>
      </c>
      <c r="B363">
        <v>20</v>
      </c>
      <c r="C363">
        <v>25</v>
      </c>
      <c r="D363">
        <v>35</v>
      </c>
      <c r="E363">
        <v>352792.6</v>
      </c>
      <c r="F363">
        <v>35.661059999999999</v>
      </c>
      <c r="G363">
        <v>32.412701999999996</v>
      </c>
    </row>
    <row r="364" spans="1:7" x14ac:dyDescent="0.25">
      <c r="A364" t="s">
        <v>507</v>
      </c>
      <c r="B364">
        <v>21</v>
      </c>
      <c r="C364">
        <v>25</v>
      </c>
      <c r="D364">
        <v>35</v>
      </c>
      <c r="E364">
        <v>37936</v>
      </c>
      <c r="F364">
        <v>4.1753999999999998</v>
      </c>
      <c r="G364">
        <v>0.9270419999999997</v>
      </c>
    </row>
    <row r="365" spans="1:7" x14ac:dyDescent="0.25">
      <c r="A365" t="s">
        <v>507</v>
      </c>
      <c r="B365">
        <v>22</v>
      </c>
      <c r="C365">
        <v>25</v>
      </c>
      <c r="D365">
        <v>35</v>
      </c>
      <c r="E365">
        <v>31111.8</v>
      </c>
      <c r="F365">
        <v>3.4929800000000002</v>
      </c>
      <c r="G365">
        <v>0.24462200000000012</v>
      </c>
    </row>
    <row r="366" spans="1:7" x14ac:dyDescent="0.25">
      <c r="A366" t="s">
        <v>507</v>
      </c>
      <c r="B366">
        <v>23</v>
      </c>
      <c r="C366">
        <v>25</v>
      </c>
      <c r="D366">
        <v>35</v>
      </c>
      <c r="E366">
        <v>11017.5</v>
      </c>
      <c r="F366">
        <v>1.4835499999999999</v>
      </c>
      <c r="G366">
        <v>-1.7648080000000002</v>
      </c>
    </row>
    <row r="367" spans="1:7" x14ac:dyDescent="0.25">
      <c r="A367" t="s">
        <v>507</v>
      </c>
      <c r="B367">
        <v>24</v>
      </c>
      <c r="C367">
        <v>25</v>
      </c>
      <c r="D367">
        <v>35</v>
      </c>
      <c r="E367">
        <v>4232.5</v>
      </c>
      <c r="F367">
        <v>0.80505000000000004</v>
      </c>
      <c r="G367">
        <v>-2.443308</v>
      </c>
    </row>
    <row r="368" spans="1:7" x14ac:dyDescent="0.25">
      <c r="A368" t="s">
        <v>507</v>
      </c>
      <c r="B368">
        <v>19</v>
      </c>
      <c r="C368">
        <v>50</v>
      </c>
      <c r="D368">
        <v>35</v>
      </c>
      <c r="E368">
        <v>0</v>
      </c>
      <c r="F368">
        <v>0.38179999999999997</v>
      </c>
      <c r="G368">
        <v>-2.7778779999999998</v>
      </c>
    </row>
    <row r="369" spans="1:7" x14ac:dyDescent="0.25">
      <c r="A369" t="s">
        <v>507</v>
      </c>
      <c r="B369">
        <v>20</v>
      </c>
      <c r="C369">
        <v>50</v>
      </c>
      <c r="D369">
        <v>35</v>
      </c>
      <c r="E369">
        <v>25647.5</v>
      </c>
      <c r="F369">
        <v>2.9465500000000002</v>
      </c>
      <c r="G369">
        <v>-0.21312799999999976</v>
      </c>
    </row>
    <row r="370" spans="1:7" x14ac:dyDescent="0.25">
      <c r="A370" t="s">
        <v>507</v>
      </c>
      <c r="B370">
        <v>21</v>
      </c>
      <c r="C370">
        <v>50</v>
      </c>
      <c r="D370">
        <v>35</v>
      </c>
      <c r="E370">
        <v>15008.2</v>
      </c>
      <c r="F370">
        <v>1.88262</v>
      </c>
      <c r="G370">
        <v>-1.277058</v>
      </c>
    </row>
    <row r="371" spans="1:7" x14ac:dyDescent="0.25">
      <c r="A371" t="s">
        <v>507</v>
      </c>
      <c r="B371">
        <v>22</v>
      </c>
      <c r="C371">
        <v>50</v>
      </c>
      <c r="D371">
        <v>35</v>
      </c>
      <c r="E371">
        <v>157364</v>
      </c>
      <c r="F371">
        <v>16.118200000000002</v>
      </c>
      <c r="G371">
        <v>12.958522000000002</v>
      </c>
    </row>
    <row r="372" spans="1:7" x14ac:dyDescent="0.25">
      <c r="A372" t="s">
        <v>507</v>
      </c>
      <c r="B372">
        <v>23</v>
      </c>
      <c r="C372">
        <v>50</v>
      </c>
      <c r="D372">
        <v>35</v>
      </c>
      <c r="E372">
        <v>7057.4</v>
      </c>
      <c r="F372">
        <v>1.08754</v>
      </c>
      <c r="G372">
        <v>-2.0721379999999998</v>
      </c>
    </row>
    <row r="373" spans="1:7" x14ac:dyDescent="0.25">
      <c r="A373" t="s">
        <v>507</v>
      </c>
      <c r="B373">
        <v>24</v>
      </c>
      <c r="C373">
        <v>50</v>
      </c>
      <c r="D373">
        <v>35</v>
      </c>
      <c r="E373">
        <v>3345.7</v>
      </c>
      <c r="F373">
        <v>0.71636999999999995</v>
      </c>
      <c r="G373">
        <v>-2.443308</v>
      </c>
    </row>
    <row r="374" spans="1:7" x14ac:dyDescent="0.25">
      <c r="A374" t="s">
        <v>507</v>
      </c>
      <c r="B374">
        <v>19</v>
      </c>
      <c r="C374">
        <v>100</v>
      </c>
      <c r="D374">
        <v>35</v>
      </c>
      <c r="E374">
        <v>14649.8</v>
      </c>
      <c r="F374">
        <v>1.8467799999999999</v>
      </c>
      <c r="G374">
        <v>-1.8957980000000001</v>
      </c>
    </row>
    <row r="375" spans="1:7" x14ac:dyDescent="0.25">
      <c r="A375" t="s">
        <v>507</v>
      </c>
      <c r="B375">
        <v>20</v>
      </c>
      <c r="C375">
        <v>100</v>
      </c>
      <c r="D375">
        <v>35</v>
      </c>
      <c r="E375">
        <v>19373.5</v>
      </c>
      <c r="F375">
        <v>2.31915</v>
      </c>
      <c r="G375">
        <v>-1.4234279999999999</v>
      </c>
    </row>
    <row r="376" spans="1:7" x14ac:dyDescent="0.25">
      <c r="A376" t="s">
        <v>507</v>
      </c>
      <c r="B376">
        <v>21</v>
      </c>
      <c r="C376">
        <v>100</v>
      </c>
      <c r="D376">
        <v>35</v>
      </c>
      <c r="E376">
        <v>80548</v>
      </c>
      <c r="F376">
        <v>8.4366000000000003</v>
      </c>
      <c r="G376">
        <v>4.6940220000000004</v>
      </c>
    </row>
    <row r="377" spans="1:7" x14ac:dyDescent="0.25">
      <c r="A377" t="s">
        <v>507</v>
      </c>
      <c r="B377">
        <v>22</v>
      </c>
      <c r="C377">
        <v>100</v>
      </c>
      <c r="D377">
        <v>35</v>
      </c>
      <c r="E377">
        <v>17714.8</v>
      </c>
      <c r="F377">
        <v>2.1532800000000001</v>
      </c>
      <c r="G377">
        <v>-1.5892979999999999</v>
      </c>
    </row>
    <row r="378" spans="1:7" x14ac:dyDescent="0.25">
      <c r="A378" t="s">
        <v>507</v>
      </c>
      <c r="B378">
        <v>23</v>
      </c>
      <c r="C378">
        <v>100</v>
      </c>
      <c r="D378">
        <v>35</v>
      </c>
      <c r="E378">
        <v>32421.200000000001</v>
      </c>
      <c r="F378">
        <v>3.6239200000000005</v>
      </c>
      <c r="G378">
        <v>-0.11865799999999949</v>
      </c>
    </row>
    <row r="379" spans="1:7" x14ac:dyDescent="0.25">
      <c r="A379" t="s">
        <v>507</v>
      </c>
      <c r="B379">
        <v>24</v>
      </c>
      <c r="C379">
        <v>100</v>
      </c>
      <c r="D379">
        <v>35</v>
      </c>
      <c r="E379">
        <v>9174.7000000000007</v>
      </c>
      <c r="F379">
        <v>1.2992700000000001</v>
      </c>
      <c r="G379">
        <v>-2.443308</v>
      </c>
    </row>
    <row r="380" spans="1:7" x14ac:dyDescent="0.25">
      <c r="A380" t="s">
        <v>507</v>
      </c>
      <c r="B380">
        <v>19</v>
      </c>
      <c r="C380">
        <v>150</v>
      </c>
      <c r="D380">
        <v>35</v>
      </c>
      <c r="E380">
        <v>32448.799999999999</v>
      </c>
      <c r="F380">
        <v>3.6266800000000003</v>
      </c>
      <c r="G380">
        <v>-0.55886799999999948</v>
      </c>
    </row>
    <row r="381" spans="1:7" x14ac:dyDescent="0.25">
      <c r="A381" t="s">
        <v>507</v>
      </c>
      <c r="B381">
        <v>20</v>
      </c>
      <c r="C381">
        <v>150</v>
      </c>
      <c r="D381">
        <v>35</v>
      </c>
      <c r="E381">
        <v>33813.1</v>
      </c>
      <c r="F381">
        <v>3.7631100000000002</v>
      </c>
      <c r="G381">
        <v>-0.42243799999999965</v>
      </c>
    </row>
    <row r="382" spans="1:7" x14ac:dyDescent="0.25">
      <c r="A382" t="s">
        <v>507</v>
      </c>
      <c r="B382">
        <v>21</v>
      </c>
      <c r="C382">
        <v>150</v>
      </c>
      <c r="D382">
        <v>35</v>
      </c>
      <c r="E382">
        <v>93845.6</v>
      </c>
      <c r="F382">
        <v>9.7663600000000006</v>
      </c>
      <c r="G382">
        <v>5.5808120000000008</v>
      </c>
    </row>
    <row r="383" spans="1:7" x14ac:dyDescent="0.25">
      <c r="A383" t="s">
        <v>507</v>
      </c>
      <c r="B383">
        <v>22</v>
      </c>
      <c r="C383">
        <v>150</v>
      </c>
      <c r="D383">
        <v>35</v>
      </c>
      <c r="E383">
        <v>20508.400000000001</v>
      </c>
      <c r="F383">
        <v>2.4326400000000006</v>
      </c>
      <c r="G383">
        <v>-1.7529079999999992</v>
      </c>
    </row>
    <row r="384" spans="1:7" x14ac:dyDescent="0.25">
      <c r="A384" t="s">
        <v>507</v>
      </c>
      <c r="B384">
        <v>23</v>
      </c>
      <c r="C384">
        <v>150</v>
      </c>
      <c r="D384">
        <v>35</v>
      </c>
      <c r="E384">
        <v>74901.100000000006</v>
      </c>
      <c r="F384">
        <v>7.8719100000000015</v>
      </c>
      <c r="G384">
        <v>3.6863620000000017</v>
      </c>
    </row>
    <row r="385" spans="1:7" x14ac:dyDescent="0.25">
      <c r="A385" t="s">
        <v>507</v>
      </c>
      <c r="B385">
        <v>24</v>
      </c>
      <c r="C385">
        <v>150</v>
      </c>
      <c r="D385">
        <v>35</v>
      </c>
      <c r="E385">
        <v>13604.4</v>
      </c>
      <c r="F385">
        <v>1.74224</v>
      </c>
      <c r="G385">
        <v>-2.443308</v>
      </c>
    </row>
    <row r="386" spans="1:7" x14ac:dyDescent="0.25">
      <c r="A386" t="s">
        <v>505</v>
      </c>
      <c r="B386">
        <v>19</v>
      </c>
      <c r="C386">
        <v>25</v>
      </c>
      <c r="D386">
        <v>35</v>
      </c>
      <c r="E386">
        <v>38033.4</v>
      </c>
      <c r="F386">
        <v>4.1851400000000005</v>
      </c>
      <c r="G386">
        <v>0.94068200000000068</v>
      </c>
    </row>
    <row r="387" spans="1:7" x14ac:dyDescent="0.25">
      <c r="A387" t="s">
        <v>505</v>
      </c>
      <c r="B387">
        <v>20</v>
      </c>
      <c r="C387">
        <v>25</v>
      </c>
      <c r="D387">
        <v>35</v>
      </c>
      <c r="E387">
        <v>7076.5</v>
      </c>
      <c r="F387">
        <v>1.08945</v>
      </c>
      <c r="G387">
        <v>-2.1550079999999996</v>
      </c>
    </row>
    <row r="388" spans="1:7" x14ac:dyDescent="0.25">
      <c r="A388" t="s">
        <v>505</v>
      </c>
      <c r="B388">
        <v>21</v>
      </c>
      <c r="C388">
        <v>25</v>
      </c>
      <c r="D388">
        <v>35</v>
      </c>
      <c r="E388">
        <v>130932.8</v>
      </c>
      <c r="F388">
        <v>13.475080000000002</v>
      </c>
      <c r="G388">
        <v>10.230622000000002</v>
      </c>
    </row>
    <row r="389" spans="1:7" x14ac:dyDescent="0.25">
      <c r="A389" t="s">
        <v>505</v>
      </c>
      <c r="B389">
        <v>22</v>
      </c>
      <c r="C389">
        <v>25</v>
      </c>
      <c r="D389">
        <v>35</v>
      </c>
      <c r="E389">
        <v>451841.9</v>
      </c>
      <c r="F389">
        <v>45.565989999999999</v>
      </c>
      <c r="G389">
        <v>42.321531999999998</v>
      </c>
    </row>
    <row r="390" spans="1:7" x14ac:dyDescent="0.25">
      <c r="A390" t="s">
        <v>505</v>
      </c>
      <c r="B390">
        <v>23</v>
      </c>
      <c r="C390">
        <v>25</v>
      </c>
      <c r="D390">
        <v>35</v>
      </c>
      <c r="E390">
        <v>14911.6</v>
      </c>
      <c r="F390">
        <v>1.87296</v>
      </c>
      <c r="G390">
        <v>-1.3714979999999999</v>
      </c>
    </row>
    <row r="391" spans="1:7" x14ac:dyDescent="0.25">
      <c r="A391" t="s">
        <v>505</v>
      </c>
      <c r="B391">
        <v>24</v>
      </c>
      <c r="C391">
        <v>25</v>
      </c>
      <c r="D391">
        <v>35</v>
      </c>
      <c r="E391">
        <v>4193.5</v>
      </c>
      <c r="F391">
        <v>0.80115000000000003</v>
      </c>
      <c r="G391">
        <v>-2.443308</v>
      </c>
    </row>
    <row r="392" spans="1:7" x14ac:dyDescent="0.25">
      <c r="A392" t="s">
        <v>505</v>
      </c>
      <c r="B392">
        <v>19</v>
      </c>
      <c r="C392">
        <v>50</v>
      </c>
      <c r="D392">
        <v>35</v>
      </c>
      <c r="E392">
        <v>740068.2</v>
      </c>
      <c r="F392">
        <v>74.388620000000003</v>
      </c>
      <c r="G392">
        <v>70.580572000000004</v>
      </c>
    </row>
    <row r="393" spans="1:7" x14ac:dyDescent="0.25">
      <c r="A393" t="s">
        <v>505</v>
      </c>
      <c r="B393">
        <v>20</v>
      </c>
      <c r="C393">
        <v>50</v>
      </c>
      <c r="D393">
        <v>35</v>
      </c>
      <c r="E393">
        <v>159783.79999999999</v>
      </c>
      <c r="F393">
        <v>16.36018</v>
      </c>
      <c r="G393">
        <v>12.552132</v>
      </c>
    </row>
    <row r="394" spans="1:7" x14ac:dyDescent="0.25">
      <c r="A394" t="s">
        <v>505</v>
      </c>
      <c r="B394">
        <v>21</v>
      </c>
      <c r="C394">
        <v>50</v>
      </c>
      <c r="D394">
        <v>35</v>
      </c>
      <c r="E394">
        <v>11494.2</v>
      </c>
      <c r="F394">
        <v>1.53122</v>
      </c>
      <c r="G394">
        <v>-2.2768280000000001</v>
      </c>
    </row>
    <row r="395" spans="1:7" x14ac:dyDescent="0.25">
      <c r="A395" t="s">
        <v>505</v>
      </c>
      <c r="B395">
        <v>22</v>
      </c>
      <c r="C395">
        <v>50</v>
      </c>
      <c r="D395">
        <v>35</v>
      </c>
      <c r="E395">
        <v>195686.5</v>
      </c>
      <c r="F395">
        <v>19.95045</v>
      </c>
      <c r="G395">
        <v>16.142402000000001</v>
      </c>
    </row>
    <row r="396" spans="1:7" x14ac:dyDescent="0.25">
      <c r="A396" t="s">
        <v>505</v>
      </c>
      <c r="B396">
        <v>23</v>
      </c>
      <c r="C396">
        <v>50</v>
      </c>
      <c r="D396">
        <v>35</v>
      </c>
      <c r="E396">
        <v>488207.1</v>
      </c>
      <c r="F396">
        <v>49.202509999999997</v>
      </c>
      <c r="G396">
        <v>45.394461999999997</v>
      </c>
    </row>
    <row r="397" spans="1:7" x14ac:dyDescent="0.25">
      <c r="A397" t="s">
        <v>505</v>
      </c>
      <c r="B397">
        <v>24</v>
      </c>
      <c r="C397">
        <v>50</v>
      </c>
      <c r="D397">
        <v>35</v>
      </c>
      <c r="E397">
        <v>9829.4</v>
      </c>
      <c r="F397">
        <v>1.3647400000000001</v>
      </c>
      <c r="G397">
        <v>-2.443308</v>
      </c>
    </row>
    <row r="398" spans="1:7" x14ac:dyDescent="0.25">
      <c r="A398" t="s">
        <v>505</v>
      </c>
      <c r="B398">
        <v>19</v>
      </c>
      <c r="C398">
        <v>100</v>
      </c>
      <c r="D398">
        <v>35</v>
      </c>
      <c r="E398">
        <v>19857.400000000001</v>
      </c>
      <c r="F398">
        <v>2.3675400000000004</v>
      </c>
      <c r="G398">
        <v>-1.0413879999999995</v>
      </c>
    </row>
    <row r="399" spans="1:7" x14ac:dyDescent="0.25">
      <c r="A399" t="s">
        <v>505</v>
      </c>
      <c r="B399">
        <v>20</v>
      </c>
      <c r="C399">
        <v>100</v>
      </c>
      <c r="D399">
        <v>35</v>
      </c>
      <c r="E399">
        <v>88846.3</v>
      </c>
      <c r="F399">
        <v>9.2664300000000015</v>
      </c>
      <c r="G399">
        <v>5.857502000000002</v>
      </c>
    </row>
    <row r="400" spans="1:7" x14ac:dyDescent="0.25">
      <c r="A400" t="s">
        <v>505</v>
      </c>
      <c r="B400">
        <v>21</v>
      </c>
      <c r="C400">
        <v>100</v>
      </c>
      <c r="D400">
        <v>35</v>
      </c>
      <c r="E400">
        <v>99534.6</v>
      </c>
      <c r="F400">
        <v>10.335260000000002</v>
      </c>
      <c r="G400">
        <v>6.9263320000000022</v>
      </c>
    </row>
    <row r="401" spans="1:7" x14ac:dyDescent="0.25">
      <c r="A401" t="s">
        <v>505</v>
      </c>
      <c r="B401">
        <v>22</v>
      </c>
      <c r="C401">
        <v>100</v>
      </c>
      <c r="D401">
        <v>35</v>
      </c>
      <c r="E401">
        <v>293343.7</v>
      </c>
      <c r="F401">
        <v>29.716170000000002</v>
      </c>
      <c r="G401">
        <v>26.307242000000002</v>
      </c>
    </row>
    <row r="402" spans="1:7" x14ac:dyDescent="0.25">
      <c r="A402" t="s">
        <v>505</v>
      </c>
      <c r="B402">
        <v>23</v>
      </c>
      <c r="C402">
        <v>100</v>
      </c>
      <c r="D402">
        <v>35</v>
      </c>
      <c r="E402">
        <v>38834</v>
      </c>
      <c r="F402">
        <v>4.2652000000000001</v>
      </c>
      <c r="G402">
        <v>0.85627200000000014</v>
      </c>
    </row>
    <row r="403" spans="1:7" x14ac:dyDescent="0.25">
      <c r="A403" t="s">
        <v>505</v>
      </c>
      <c r="B403">
        <v>24</v>
      </c>
      <c r="C403">
        <v>100</v>
      </c>
      <c r="D403">
        <v>35</v>
      </c>
      <c r="E403">
        <v>5838.2</v>
      </c>
      <c r="F403">
        <v>0.96561999999999992</v>
      </c>
      <c r="G403">
        <v>-2.443308</v>
      </c>
    </row>
    <row r="404" spans="1:7" x14ac:dyDescent="0.25">
      <c r="A404" t="s">
        <v>505</v>
      </c>
      <c r="B404">
        <v>19</v>
      </c>
      <c r="C404">
        <v>150</v>
      </c>
      <c r="D404">
        <v>35</v>
      </c>
      <c r="E404">
        <v>15783.6</v>
      </c>
      <c r="F404">
        <v>1.9601600000000001</v>
      </c>
      <c r="G404">
        <v>-5.5830679999999999</v>
      </c>
    </row>
    <row r="405" spans="1:7" x14ac:dyDescent="0.25">
      <c r="A405" t="s">
        <v>505</v>
      </c>
      <c r="B405">
        <v>20</v>
      </c>
      <c r="C405">
        <v>150</v>
      </c>
      <c r="D405">
        <v>35</v>
      </c>
      <c r="E405">
        <v>109863.2</v>
      </c>
      <c r="F405">
        <v>11.368120000000001</v>
      </c>
      <c r="G405">
        <v>3.8248920000000011</v>
      </c>
    </row>
    <row r="406" spans="1:7" x14ac:dyDescent="0.25">
      <c r="A406" t="s">
        <v>505</v>
      </c>
      <c r="B406">
        <v>21</v>
      </c>
      <c r="C406">
        <v>150</v>
      </c>
      <c r="D406">
        <v>35</v>
      </c>
      <c r="E406">
        <v>43733.2</v>
      </c>
      <c r="F406">
        <v>4.7551199999999998</v>
      </c>
      <c r="G406">
        <v>-2.7881080000000003</v>
      </c>
    </row>
    <row r="407" spans="1:7" x14ac:dyDescent="0.25">
      <c r="A407" t="s">
        <v>505</v>
      </c>
      <c r="B407">
        <v>22</v>
      </c>
      <c r="C407">
        <v>150</v>
      </c>
      <c r="D407">
        <v>35</v>
      </c>
      <c r="E407">
        <v>238956.6</v>
      </c>
      <c r="F407">
        <v>24.277460000000001</v>
      </c>
      <c r="G407">
        <v>16.734232000000002</v>
      </c>
    </row>
    <row r="408" spans="1:7" x14ac:dyDescent="0.25">
      <c r="A408" t="s">
        <v>505</v>
      </c>
      <c r="B408">
        <v>23</v>
      </c>
      <c r="C408">
        <v>150</v>
      </c>
      <c r="D408">
        <v>35</v>
      </c>
      <c r="E408">
        <v>388488.8</v>
      </c>
      <c r="F408">
        <v>39.23068</v>
      </c>
      <c r="G408">
        <v>31.687452</v>
      </c>
    </row>
    <row r="409" spans="1:7" x14ac:dyDescent="0.25">
      <c r="A409" t="s">
        <v>505</v>
      </c>
      <c r="B409">
        <v>24</v>
      </c>
      <c r="C409">
        <v>150</v>
      </c>
      <c r="D409">
        <v>35</v>
      </c>
      <c r="E409">
        <v>47181.2</v>
      </c>
      <c r="F409">
        <v>5.09992</v>
      </c>
      <c r="G409">
        <v>-2.443308</v>
      </c>
    </row>
    <row r="410" spans="1:7" x14ac:dyDescent="0.25">
      <c r="A410" t="s">
        <v>504</v>
      </c>
      <c r="B410">
        <v>19</v>
      </c>
      <c r="C410">
        <v>25</v>
      </c>
      <c r="D410">
        <v>35</v>
      </c>
      <c r="E410">
        <v>18354.3</v>
      </c>
      <c r="F410">
        <v>2.2172300000000003</v>
      </c>
      <c r="G410">
        <v>-1.2911280000000001</v>
      </c>
    </row>
    <row r="411" spans="1:7" x14ac:dyDescent="0.25">
      <c r="A411" t="s">
        <v>504</v>
      </c>
      <c r="B411">
        <v>20</v>
      </c>
      <c r="C411">
        <v>25</v>
      </c>
      <c r="D411">
        <v>35</v>
      </c>
      <c r="E411">
        <v>20946.7</v>
      </c>
      <c r="F411">
        <v>2.4764700000000004</v>
      </c>
      <c r="G411">
        <v>-1.0318879999999999</v>
      </c>
    </row>
    <row r="412" spans="1:7" x14ac:dyDescent="0.25">
      <c r="A412" t="s">
        <v>504</v>
      </c>
      <c r="B412">
        <v>21</v>
      </c>
      <c r="C412">
        <v>25</v>
      </c>
      <c r="D412">
        <v>35</v>
      </c>
      <c r="E412">
        <v>2380.5</v>
      </c>
      <c r="F412">
        <v>0.61985000000000001</v>
      </c>
      <c r="G412">
        <v>-2.8885080000000003</v>
      </c>
    </row>
    <row r="413" spans="1:7" x14ac:dyDescent="0.25">
      <c r="A413" t="s">
        <v>504</v>
      </c>
      <c r="B413">
        <v>22</v>
      </c>
      <c r="C413">
        <v>25</v>
      </c>
      <c r="D413">
        <v>35</v>
      </c>
      <c r="E413">
        <v>9477.1</v>
      </c>
      <c r="F413">
        <v>1.32951</v>
      </c>
      <c r="G413">
        <v>-2.1788480000000003</v>
      </c>
    </row>
    <row r="414" spans="1:7" x14ac:dyDescent="0.25">
      <c r="A414" t="s">
        <v>504</v>
      </c>
      <c r="B414">
        <v>23</v>
      </c>
      <c r="C414">
        <v>25</v>
      </c>
      <c r="D414">
        <v>35</v>
      </c>
      <c r="E414">
        <v>40367.599999999999</v>
      </c>
      <c r="F414">
        <v>4.4185600000000003</v>
      </c>
      <c r="G414">
        <v>0.91020199999999996</v>
      </c>
    </row>
    <row r="415" spans="1:7" x14ac:dyDescent="0.25">
      <c r="A415" t="s">
        <v>504</v>
      </c>
      <c r="B415">
        <v>24</v>
      </c>
      <c r="C415">
        <v>25</v>
      </c>
      <c r="D415">
        <v>35</v>
      </c>
      <c r="E415">
        <v>6832.5</v>
      </c>
      <c r="F415">
        <v>1.0650500000000001</v>
      </c>
      <c r="G415">
        <v>-2.443308</v>
      </c>
    </row>
    <row r="416" spans="1:7" x14ac:dyDescent="0.25">
      <c r="A416" t="s">
        <v>504</v>
      </c>
      <c r="B416">
        <v>19</v>
      </c>
      <c r="C416">
        <v>50</v>
      </c>
      <c r="D416">
        <v>35</v>
      </c>
      <c r="E416">
        <v>24007.5</v>
      </c>
      <c r="F416">
        <v>2.7825500000000001</v>
      </c>
      <c r="G416">
        <v>-1.571126</v>
      </c>
    </row>
    <row r="417" spans="1:7" x14ac:dyDescent="0.25">
      <c r="A417" t="s">
        <v>504</v>
      </c>
      <c r="B417">
        <v>20</v>
      </c>
      <c r="C417">
        <v>50</v>
      </c>
      <c r="D417">
        <v>35</v>
      </c>
      <c r="E417">
        <v>19702.5</v>
      </c>
      <c r="F417">
        <v>2.3520500000000002</v>
      </c>
      <c r="G417">
        <v>-2.0016259999999999</v>
      </c>
    </row>
    <row r="418" spans="1:7" x14ac:dyDescent="0.25">
      <c r="A418" t="s">
        <v>504</v>
      </c>
      <c r="B418">
        <v>21</v>
      </c>
      <c r="C418">
        <v>50</v>
      </c>
      <c r="D418">
        <v>35</v>
      </c>
      <c r="E418">
        <v>32470.400000000001</v>
      </c>
      <c r="F418">
        <v>3.6288400000000003</v>
      </c>
      <c r="G418">
        <v>-0.72483599999999981</v>
      </c>
    </row>
    <row r="419" spans="1:7" x14ac:dyDescent="0.25">
      <c r="A419" t="s">
        <v>504</v>
      </c>
      <c r="B419">
        <v>22</v>
      </c>
      <c r="C419">
        <v>50</v>
      </c>
      <c r="D419">
        <v>35</v>
      </c>
      <c r="E419">
        <v>29870.1</v>
      </c>
      <c r="F419">
        <v>3.3688100000000003</v>
      </c>
      <c r="G419">
        <v>-0.9848659999999998</v>
      </c>
    </row>
    <row r="420" spans="1:7" x14ac:dyDescent="0.25">
      <c r="A420" t="s">
        <v>504</v>
      </c>
      <c r="B420">
        <v>23</v>
      </c>
      <c r="C420">
        <v>50</v>
      </c>
      <c r="D420">
        <v>35</v>
      </c>
      <c r="E420">
        <v>16246.5</v>
      </c>
      <c r="F420">
        <v>2.0064500000000001</v>
      </c>
      <c r="G420">
        <v>-2.347226</v>
      </c>
    </row>
    <row r="421" spans="1:7" x14ac:dyDescent="0.25">
      <c r="A421" t="s">
        <v>504</v>
      </c>
      <c r="B421">
        <v>24</v>
      </c>
      <c r="C421">
        <v>50</v>
      </c>
      <c r="D421">
        <v>35</v>
      </c>
      <c r="E421">
        <v>7089.6</v>
      </c>
      <c r="F421">
        <v>1.9103680000000001</v>
      </c>
      <c r="G421">
        <v>-2.443308</v>
      </c>
    </row>
    <row r="422" spans="1:7" x14ac:dyDescent="0.25">
      <c r="A422" t="s">
        <v>504</v>
      </c>
      <c r="B422">
        <v>19</v>
      </c>
      <c r="C422">
        <v>100</v>
      </c>
      <c r="D422">
        <v>35</v>
      </c>
      <c r="E422">
        <v>15208</v>
      </c>
      <c r="F422">
        <v>2.5598400000000003</v>
      </c>
      <c r="G422">
        <v>-1.3372839999999995</v>
      </c>
    </row>
    <row r="423" spans="1:7" x14ac:dyDescent="0.25">
      <c r="A423" t="s">
        <v>504</v>
      </c>
      <c r="B423">
        <v>20</v>
      </c>
      <c r="C423">
        <v>100</v>
      </c>
      <c r="D423">
        <v>35</v>
      </c>
      <c r="E423">
        <v>34946.5</v>
      </c>
      <c r="F423">
        <v>4.1389200000000006</v>
      </c>
      <c r="G423">
        <v>0.24179600000000079</v>
      </c>
    </row>
    <row r="424" spans="1:7" x14ac:dyDescent="0.25">
      <c r="A424" t="s">
        <v>504</v>
      </c>
      <c r="B424">
        <v>21</v>
      </c>
      <c r="C424">
        <v>100</v>
      </c>
      <c r="D424">
        <v>35</v>
      </c>
      <c r="E424">
        <v>9254.6</v>
      </c>
      <c r="F424">
        <v>2.0835680000000001</v>
      </c>
      <c r="G424">
        <v>-1.8135559999999997</v>
      </c>
    </row>
    <row r="425" spans="1:7" x14ac:dyDescent="0.25">
      <c r="A425" t="s">
        <v>504</v>
      </c>
      <c r="B425">
        <v>22</v>
      </c>
      <c r="C425">
        <v>100</v>
      </c>
      <c r="D425">
        <v>35</v>
      </c>
      <c r="E425">
        <v>32296.3</v>
      </c>
      <c r="F425">
        <v>3.926904</v>
      </c>
      <c r="G425">
        <v>2.978000000000014E-2</v>
      </c>
    </row>
    <row r="426" spans="1:7" x14ac:dyDescent="0.25">
      <c r="A426" t="s">
        <v>504</v>
      </c>
      <c r="B426">
        <v>23</v>
      </c>
      <c r="C426">
        <v>100</v>
      </c>
      <c r="D426">
        <v>35</v>
      </c>
      <c r="E426">
        <v>10562.9</v>
      </c>
      <c r="F426">
        <v>2.1882320000000002</v>
      </c>
      <c r="G426">
        <v>-1.7088919999999996</v>
      </c>
    </row>
    <row r="427" spans="1:7" x14ac:dyDescent="0.25">
      <c r="A427" t="s">
        <v>504</v>
      </c>
      <c r="B427">
        <v>24</v>
      </c>
      <c r="C427">
        <v>100</v>
      </c>
      <c r="D427">
        <v>35</v>
      </c>
      <c r="E427">
        <v>1382.7</v>
      </c>
      <c r="F427">
        <v>1.453816</v>
      </c>
      <c r="G427">
        <v>-2.443308</v>
      </c>
    </row>
    <row r="428" spans="1:7" x14ac:dyDescent="0.25">
      <c r="A428" t="s">
        <v>504</v>
      </c>
      <c r="B428">
        <v>19</v>
      </c>
      <c r="C428">
        <v>150</v>
      </c>
      <c r="D428">
        <v>35</v>
      </c>
      <c r="E428">
        <v>2086.5</v>
      </c>
      <c r="F428">
        <v>1.5101199999999999</v>
      </c>
      <c r="G428">
        <v>-2.3600599999999998</v>
      </c>
    </row>
    <row r="429" spans="1:7" x14ac:dyDescent="0.25">
      <c r="A429" t="s">
        <v>504</v>
      </c>
      <c r="B429">
        <v>20</v>
      </c>
      <c r="C429">
        <v>150</v>
      </c>
      <c r="D429">
        <v>35</v>
      </c>
      <c r="E429">
        <v>26853.200000000001</v>
      </c>
      <c r="F429">
        <v>3.4914560000000003</v>
      </c>
      <c r="G429">
        <v>-0.37872399999999962</v>
      </c>
    </row>
    <row r="430" spans="1:7" x14ac:dyDescent="0.25">
      <c r="A430" t="s">
        <v>504</v>
      </c>
      <c r="B430">
        <v>21</v>
      </c>
      <c r="C430">
        <v>150</v>
      </c>
      <c r="D430">
        <v>35</v>
      </c>
      <c r="E430">
        <v>7971.4</v>
      </c>
      <c r="F430">
        <v>1.980912</v>
      </c>
      <c r="G430">
        <v>-1.8892679999999999</v>
      </c>
    </row>
    <row r="431" spans="1:7" x14ac:dyDescent="0.25">
      <c r="A431" t="s">
        <v>504</v>
      </c>
      <c r="B431">
        <v>22</v>
      </c>
      <c r="C431">
        <v>150</v>
      </c>
      <c r="D431">
        <v>35</v>
      </c>
      <c r="E431">
        <v>21977.9</v>
      </c>
      <c r="F431">
        <v>3.101432</v>
      </c>
      <c r="G431">
        <v>-0.76874799999999999</v>
      </c>
    </row>
    <row r="432" spans="1:7" x14ac:dyDescent="0.25">
      <c r="A432" t="s">
        <v>504</v>
      </c>
      <c r="B432">
        <v>23</v>
      </c>
      <c r="C432">
        <v>150</v>
      </c>
      <c r="D432">
        <v>35</v>
      </c>
      <c r="E432">
        <v>29268.6</v>
      </c>
      <c r="F432">
        <v>3.684688</v>
      </c>
      <c r="G432">
        <v>-0.18549199999999999</v>
      </c>
    </row>
    <row r="433" spans="1:7" x14ac:dyDescent="0.25">
      <c r="A433" t="s">
        <v>504</v>
      </c>
      <c r="B433">
        <v>24</v>
      </c>
      <c r="C433">
        <v>150</v>
      </c>
      <c r="D433">
        <v>35</v>
      </c>
      <c r="E433">
        <v>1045.9000000000001</v>
      </c>
      <c r="F433">
        <v>1.4268719999999999</v>
      </c>
      <c r="G433">
        <v>-2.443308</v>
      </c>
    </row>
    <row r="434" spans="1:7" x14ac:dyDescent="0.25">
      <c r="A434" t="s">
        <v>506</v>
      </c>
      <c r="B434">
        <v>19</v>
      </c>
      <c r="C434">
        <v>25</v>
      </c>
      <c r="D434">
        <v>35</v>
      </c>
      <c r="E434">
        <v>233552.8</v>
      </c>
      <c r="F434">
        <v>20.027424</v>
      </c>
      <c r="G434">
        <v>15.558603999999999</v>
      </c>
    </row>
    <row r="435" spans="1:7" x14ac:dyDescent="0.25">
      <c r="A435" t="s">
        <v>506</v>
      </c>
      <c r="B435">
        <v>20</v>
      </c>
      <c r="C435">
        <v>25</v>
      </c>
      <c r="D435">
        <v>35</v>
      </c>
      <c r="E435">
        <v>23734</v>
      </c>
      <c r="F435">
        <v>3.2419200000000004</v>
      </c>
      <c r="G435">
        <v>-1.2268999999999997</v>
      </c>
    </row>
    <row r="436" spans="1:7" x14ac:dyDescent="0.25">
      <c r="A436" t="s">
        <v>506</v>
      </c>
      <c r="B436">
        <v>21</v>
      </c>
      <c r="C436">
        <v>25</v>
      </c>
      <c r="D436">
        <v>35</v>
      </c>
      <c r="E436">
        <v>30701.599999999999</v>
      </c>
      <c r="F436">
        <v>3.799328</v>
      </c>
      <c r="G436">
        <v>-0.66949199999999998</v>
      </c>
    </row>
    <row r="437" spans="1:7" x14ac:dyDescent="0.25">
      <c r="A437" t="s">
        <v>506</v>
      </c>
      <c r="B437">
        <v>22</v>
      </c>
      <c r="C437">
        <v>25</v>
      </c>
      <c r="D437">
        <v>35</v>
      </c>
      <c r="E437">
        <v>47161.5</v>
      </c>
      <c r="F437">
        <v>5.1161200000000004</v>
      </c>
      <c r="G437">
        <v>0.64730000000000043</v>
      </c>
    </row>
    <row r="438" spans="1:7" x14ac:dyDescent="0.25">
      <c r="A438" t="s">
        <v>506</v>
      </c>
      <c r="B438">
        <v>23</v>
      </c>
      <c r="C438">
        <v>25</v>
      </c>
      <c r="D438">
        <v>35</v>
      </c>
      <c r="E438">
        <v>21020</v>
      </c>
      <c r="F438">
        <v>3.0247999999999999</v>
      </c>
      <c r="G438">
        <v>-1.4440200000000001</v>
      </c>
    </row>
    <row r="439" spans="1:7" x14ac:dyDescent="0.25">
      <c r="A439" t="s">
        <v>506</v>
      </c>
      <c r="B439">
        <v>24</v>
      </c>
      <c r="C439">
        <v>25</v>
      </c>
      <c r="D439">
        <v>35</v>
      </c>
      <c r="E439">
        <v>8528.9</v>
      </c>
      <c r="F439">
        <v>2.025512</v>
      </c>
      <c r="G439">
        <v>-2.443308</v>
      </c>
    </row>
    <row r="440" spans="1:7" x14ac:dyDescent="0.25">
      <c r="A440" t="s">
        <v>506</v>
      </c>
      <c r="B440">
        <v>19</v>
      </c>
      <c r="C440">
        <v>50</v>
      </c>
      <c r="D440">
        <v>35</v>
      </c>
      <c r="E440">
        <v>23349.3</v>
      </c>
      <c r="F440">
        <v>3.211144</v>
      </c>
      <c r="G440">
        <v>-1.1979959999999998</v>
      </c>
    </row>
    <row r="441" spans="1:7" x14ac:dyDescent="0.25">
      <c r="A441" t="s">
        <v>506</v>
      </c>
      <c r="B441">
        <v>20</v>
      </c>
      <c r="C441">
        <v>50</v>
      </c>
      <c r="D441">
        <v>35</v>
      </c>
      <c r="E441">
        <v>1603584.7</v>
      </c>
      <c r="F441">
        <v>129.629976</v>
      </c>
      <c r="G441">
        <v>125.22083600000001</v>
      </c>
    </row>
    <row r="442" spans="1:7" x14ac:dyDescent="0.25">
      <c r="A442" t="s">
        <v>506</v>
      </c>
      <c r="B442">
        <v>21</v>
      </c>
      <c r="C442">
        <v>50</v>
      </c>
      <c r="D442">
        <v>35</v>
      </c>
      <c r="E442">
        <v>60699.1</v>
      </c>
      <c r="F442">
        <v>6.199128</v>
      </c>
      <c r="G442">
        <v>1.7899880000000001</v>
      </c>
    </row>
    <row r="443" spans="1:7" x14ac:dyDescent="0.25">
      <c r="A443" t="s">
        <v>506</v>
      </c>
      <c r="B443">
        <v>22</v>
      </c>
      <c r="C443">
        <v>50</v>
      </c>
      <c r="D443">
        <v>35</v>
      </c>
      <c r="E443">
        <v>1723545.5</v>
      </c>
      <c r="F443">
        <v>139.22684000000001</v>
      </c>
      <c r="G443">
        <v>134.8177</v>
      </c>
    </row>
    <row r="444" spans="1:7" x14ac:dyDescent="0.25">
      <c r="A444" t="s">
        <v>506</v>
      </c>
      <c r="B444">
        <v>23</v>
      </c>
      <c r="C444">
        <v>50</v>
      </c>
      <c r="D444">
        <v>35</v>
      </c>
      <c r="E444">
        <v>384453.4</v>
      </c>
      <c r="F444">
        <v>32.099472000000006</v>
      </c>
      <c r="G444">
        <v>27.690332000000005</v>
      </c>
    </row>
    <row r="445" spans="1:7" x14ac:dyDescent="0.25">
      <c r="A445" t="s">
        <v>506</v>
      </c>
      <c r="B445">
        <v>24</v>
      </c>
      <c r="C445">
        <v>50</v>
      </c>
      <c r="D445">
        <v>35</v>
      </c>
      <c r="E445">
        <v>7782.9</v>
      </c>
      <c r="F445">
        <v>1.965832</v>
      </c>
      <c r="G445">
        <v>-2.443308</v>
      </c>
    </row>
    <row r="446" spans="1:7" x14ac:dyDescent="0.25">
      <c r="A446" t="s">
        <v>506</v>
      </c>
      <c r="B446">
        <v>19</v>
      </c>
      <c r="C446">
        <v>100</v>
      </c>
      <c r="D446">
        <v>35</v>
      </c>
      <c r="E446">
        <v>39123.300000000003</v>
      </c>
      <c r="F446">
        <v>4.4730640000000008</v>
      </c>
      <c r="G446">
        <v>-1.1737079999999995</v>
      </c>
    </row>
    <row r="447" spans="1:7" x14ac:dyDescent="0.25">
      <c r="A447" t="s">
        <v>506</v>
      </c>
      <c r="B447">
        <v>20</v>
      </c>
      <c r="C447">
        <v>100</v>
      </c>
      <c r="D447">
        <v>35</v>
      </c>
      <c r="E447">
        <v>17493.3</v>
      </c>
      <c r="F447">
        <v>2.742664</v>
      </c>
      <c r="G447">
        <v>-2.9041080000000004</v>
      </c>
    </row>
    <row r="448" spans="1:7" x14ac:dyDescent="0.25">
      <c r="A448" t="s">
        <v>506</v>
      </c>
      <c r="B448">
        <v>21</v>
      </c>
      <c r="C448">
        <v>150</v>
      </c>
      <c r="D448">
        <v>35</v>
      </c>
      <c r="E448">
        <v>27591.4</v>
      </c>
      <c r="F448">
        <v>3.5505120000000003</v>
      </c>
      <c r="G448">
        <v>-1.1328199999999997</v>
      </c>
    </row>
    <row r="449" spans="1:7" x14ac:dyDescent="0.25">
      <c r="A449" t="s">
        <v>506</v>
      </c>
      <c r="B449">
        <v>22</v>
      </c>
      <c r="C449">
        <v>150</v>
      </c>
      <c r="D449">
        <v>35</v>
      </c>
      <c r="E449">
        <v>17767.900000000001</v>
      </c>
      <c r="F449">
        <v>2.7646320000000002</v>
      </c>
      <c r="G449">
        <v>-1.9186999999999999</v>
      </c>
    </row>
    <row r="450" spans="1:7" x14ac:dyDescent="0.25">
      <c r="A450" t="s">
        <v>506</v>
      </c>
      <c r="B450">
        <v>23</v>
      </c>
      <c r="C450">
        <v>150</v>
      </c>
      <c r="D450">
        <v>35</v>
      </c>
      <c r="E450">
        <v>7447.2</v>
      </c>
      <c r="F450">
        <v>1.938976</v>
      </c>
      <c r="G450">
        <v>-2.7443559999999998</v>
      </c>
    </row>
    <row r="451" spans="1:7" x14ac:dyDescent="0.25">
      <c r="A451" t="s">
        <v>506</v>
      </c>
      <c r="B451">
        <v>24</v>
      </c>
      <c r="C451">
        <v>150</v>
      </c>
      <c r="D451">
        <v>35</v>
      </c>
      <c r="E451">
        <v>11210.3</v>
      </c>
      <c r="F451">
        <v>2.240024</v>
      </c>
      <c r="G451">
        <v>-2.443308</v>
      </c>
    </row>
    <row r="452" spans="1:7" x14ac:dyDescent="0.25">
      <c r="A452" t="s">
        <v>506</v>
      </c>
      <c r="B452">
        <v>19</v>
      </c>
      <c r="C452">
        <v>150</v>
      </c>
      <c r="D452">
        <v>35</v>
      </c>
      <c r="E452">
        <v>21958.2</v>
      </c>
      <c r="F452">
        <v>3.0998559999999999</v>
      </c>
      <c r="G452">
        <v>-1.5834760000000001</v>
      </c>
    </row>
    <row r="453" spans="1:7" x14ac:dyDescent="0.25">
      <c r="A453" t="s">
        <v>506</v>
      </c>
      <c r="B453">
        <v>20</v>
      </c>
      <c r="C453">
        <v>150</v>
      </c>
      <c r="D453">
        <v>35</v>
      </c>
      <c r="E453">
        <v>18286.7</v>
      </c>
      <c r="F453">
        <v>2.8061360000000004</v>
      </c>
      <c r="G453">
        <v>-1.8771959999999996</v>
      </c>
    </row>
    <row r="454" spans="1:7" x14ac:dyDescent="0.25">
      <c r="A454" t="s">
        <v>506</v>
      </c>
      <c r="B454">
        <v>21</v>
      </c>
      <c r="C454">
        <v>100</v>
      </c>
      <c r="D454">
        <v>35</v>
      </c>
      <c r="E454">
        <v>3297798.8</v>
      </c>
      <c r="F454">
        <v>265.16710400000005</v>
      </c>
      <c r="G454">
        <v>259.52033200000005</v>
      </c>
    </row>
    <row r="455" spans="1:7" x14ac:dyDescent="0.25">
      <c r="A455" t="s">
        <v>506</v>
      </c>
      <c r="B455">
        <v>22</v>
      </c>
      <c r="C455">
        <v>100</v>
      </c>
      <c r="D455">
        <v>35</v>
      </c>
      <c r="E455">
        <v>31164</v>
      </c>
      <c r="F455">
        <v>3.8363200000000002</v>
      </c>
      <c r="G455">
        <v>-1.8104520000000002</v>
      </c>
    </row>
    <row r="456" spans="1:7" x14ac:dyDescent="0.25">
      <c r="A456" t="s">
        <v>506</v>
      </c>
      <c r="B456">
        <v>23</v>
      </c>
      <c r="C456">
        <v>100</v>
      </c>
      <c r="D456">
        <v>35</v>
      </c>
      <c r="E456">
        <v>47523.6</v>
      </c>
      <c r="F456">
        <v>5.1450880000000003</v>
      </c>
      <c r="G456">
        <v>-0.50168400000000002</v>
      </c>
    </row>
    <row r="457" spans="1:7" x14ac:dyDescent="0.25">
      <c r="A457" t="s">
        <v>506</v>
      </c>
      <c r="B457">
        <v>24</v>
      </c>
      <c r="C457">
        <v>100</v>
      </c>
      <c r="D457">
        <v>35</v>
      </c>
      <c r="E457">
        <v>23253.3</v>
      </c>
      <c r="F457">
        <v>3.2034640000000003</v>
      </c>
      <c r="G457">
        <v>-2.443308</v>
      </c>
    </row>
    <row r="458" spans="1:7" x14ac:dyDescent="0.25">
      <c r="A458" t="s">
        <v>214</v>
      </c>
      <c r="B458">
        <v>19</v>
      </c>
      <c r="C458">
        <v>25</v>
      </c>
      <c r="D458">
        <v>35</v>
      </c>
      <c r="E458">
        <v>75659.3</v>
      </c>
      <c r="F458">
        <v>7.3959440000000001</v>
      </c>
      <c r="G458">
        <v>1.4940999999999995</v>
      </c>
    </row>
    <row r="459" spans="1:7" x14ac:dyDescent="0.25">
      <c r="A459" t="s">
        <v>214</v>
      </c>
      <c r="B459">
        <v>20</v>
      </c>
      <c r="C459">
        <v>25</v>
      </c>
      <c r="D459">
        <v>35</v>
      </c>
      <c r="E459">
        <v>25399.200000000001</v>
      </c>
      <c r="F459">
        <v>3.3751360000000004</v>
      </c>
      <c r="G459">
        <v>-2.5267080000000002</v>
      </c>
    </row>
    <row r="460" spans="1:7" x14ac:dyDescent="0.25">
      <c r="A460" t="s">
        <v>214</v>
      </c>
      <c r="B460">
        <v>21</v>
      </c>
      <c r="C460">
        <v>25</v>
      </c>
      <c r="D460">
        <v>35</v>
      </c>
      <c r="E460">
        <v>72445.2</v>
      </c>
      <c r="F460">
        <v>7.1388160000000003</v>
      </c>
      <c r="G460">
        <v>1.2369719999999997</v>
      </c>
    </row>
    <row r="461" spans="1:7" x14ac:dyDescent="0.25">
      <c r="A461" t="s">
        <v>214</v>
      </c>
      <c r="B461">
        <v>22</v>
      </c>
      <c r="C461">
        <v>25</v>
      </c>
      <c r="D461">
        <v>35</v>
      </c>
      <c r="E461">
        <v>7622.3</v>
      </c>
      <c r="F461">
        <v>1.9529840000000001</v>
      </c>
      <c r="G461">
        <v>-3.9488600000000007</v>
      </c>
    </row>
    <row r="462" spans="1:7" x14ac:dyDescent="0.25">
      <c r="A462" t="s">
        <v>214</v>
      </c>
      <c r="B462">
        <v>23</v>
      </c>
      <c r="C462">
        <v>25</v>
      </c>
      <c r="D462">
        <v>35</v>
      </c>
      <c r="E462">
        <v>125190.7</v>
      </c>
      <c r="F462">
        <v>11.358456</v>
      </c>
      <c r="G462">
        <v>5.4566119999999998</v>
      </c>
    </row>
    <row r="463" spans="1:7" x14ac:dyDescent="0.25">
      <c r="A463" t="s">
        <v>214</v>
      </c>
      <c r="B463">
        <v>24</v>
      </c>
      <c r="C463">
        <v>25</v>
      </c>
      <c r="D463">
        <v>35</v>
      </c>
      <c r="E463">
        <v>26441.7</v>
      </c>
      <c r="F463">
        <v>3.4585360000000001</v>
      </c>
      <c r="G463">
        <v>-2.4433080000000005</v>
      </c>
    </row>
    <row r="464" spans="1:7" x14ac:dyDescent="0.25">
      <c r="A464" t="s">
        <v>214</v>
      </c>
      <c r="B464">
        <v>19</v>
      </c>
      <c r="C464">
        <v>50</v>
      </c>
      <c r="D464">
        <v>35</v>
      </c>
      <c r="E464">
        <v>152325.79999999999</v>
      </c>
      <c r="F464">
        <v>13.529264</v>
      </c>
      <c r="G464">
        <v>5.9533879999999995</v>
      </c>
    </row>
    <row r="465" spans="1:7" x14ac:dyDescent="0.25">
      <c r="A465" t="s">
        <v>214</v>
      </c>
      <c r="B465">
        <v>20</v>
      </c>
      <c r="C465">
        <v>50</v>
      </c>
      <c r="D465">
        <v>35</v>
      </c>
      <c r="E465">
        <v>23789</v>
      </c>
      <c r="F465">
        <v>3.2463199999999999</v>
      </c>
      <c r="G465">
        <v>-4.3295560000000002</v>
      </c>
    </row>
    <row r="466" spans="1:7" x14ac:dyDescent="0.25">
      <c r="A466" t="s">
        <v>214</v>
      </c>
      <c r="B466">
        <v>21</v>
      </c>
      <c r="C466">
        <v>50</v>
      </c>
      <c r="D466">
        <v>35</v>
      </c>
      <c r="E466">
        <v>6265.4</v>
      </c>
      <c r="F466">
        <v>1.8444319999999998</v>
      </c>
      <c r="G466">
        <v>-5.7314439999999998</v>
      </c>
    </row>
    <row r="467" spans="1:7" x14ac:dyDescent="0.25">
      <c r="A467" t="s">
        <v>214</v>
      </c>
      <c r="B467">
        <v>22</v>
      </c>
      <c r="C467">
        <v>50</v>
      </c>
      <c r="D467">
        <v>35</v>
      </c>
      <c r="E467">
        <v>46739.6</v>
      </c>
      <c r="F467">
        <v>5.0823680000000007</v>
      </c>
      <c r="G467">
        <v>-2.4935079999999994</v>
      </c>
    </row>
    <row r="468" spans="1:7" x14ac:dyDescent="0.25">
      <c r="A468" t="s">
        <v>214</v>
      </c>
      <c r="B468">
        <v>23</v>
      </c>
      <c r="C468">
        <v>50</v>
      </c>
      <c r="D468">
        <v>35</v>
      </c>
      <c r="E468">
        <v>3261</v>
      </c>
      <c r="F468">
        <v>1.60408</v>
      </c>
      <c r="G468">
        <v>-5.9717960000000003</v>
      </c>
    </row>
    <row r="469" spans="1:7" x14ac:dyDescent="0.25">
      <c r="A469" t="s">
        <v>214</v>
      </c>
      <c r="B469">
        <v>24</v>
      </c>
      <c r="C469">
        <v>50</v>
      </c>
      <c r="D469">
        <v>35</v>
      </c>
      <c r="E469">
        <v>47367.1</v>
      </c>
      <c r="F469">
        <v>5.132568</v>
      </c>
      <c r="G469">
        <v>-2.443308</v>
      </c>
    </row>
    <row r="470" spans="1:7" x14ac:dyDescent="0.25">
      <c r="A470" t="s">
        <v>214</v>
      </c>
      <c r="B470">
        <v>19</v>
      </c>
      <c r="C470">
        <v>100</v>
      </c>
      <c r="D470">
        <v>35</v>
      </c>
      <c r="E470">
        <v>104353.2</v>
      </c>
      <c r="F470">
        <v>9.6914560000000005</v>
      </c>
      <c r="G470">
        <v>3.0644039999999997</v>
      </c>
    </row>
    <row r="471" spans="1:7" x14ac:dyDescent="0.25">
      <c r="A471" t="s">
        <v>214</v>
      </c>
      <c r="B471">
        <v>20</v>
      </c>
      <c r="C471">
        <v>100</v>
      </c>
      <c r="D471">
        <v>35</v>
      </c>
      <c r="E471">
        <v>77767.600000000006</v>
      </c>
      <c r="F471">
        <v>7.5646080000000016</v>
      </c>
      <c r="G471">
        <v>0.93755600000000072</v>
      </c>
    </row>
    <row r="472" spans="1:7" x14ac:dyDescent="0.25">
      <c r="A472" t="s">
        <v>214</v>
      </c>
      <c r="B472">
        <v>21</v>
      </c>
      <c r="C472">
        <v>100</v>
      </c>
      <c r="D472">
        <v>35</v>
      </c>
      <c r="E472">
        <v>2176.8000000000002</v>
      </c>
      <c r="F472">
        <v>1.517344</v>
      </c>
      <c r="G472">
        <v>-5.1097080000000012</v>
      </c>
    </row>
    <row r="473" spans="1:7" x14ac:dyDescent="0.25">
      <c r="A473" t="s">
        <v>214</v>
      </c>
      <c r="B473">
        <v>22</v>
      </c>
      <c r="C473">
        <v>100</v>
      </c>
      <c r="D473">
        <v>35</v>
      </c>
      <c r="E473">
        <v>77117.8</v>
      </c>
      <c r="F473">
        <v>7.5126240000000006</v>
      </c>
      <c r="G473">
        <v>0.8855719999999998</v>
      </c>
    </row>
    <row r="474" spans="1:7" x14ac:dyDescent="0.25">
      <c r="A474" t="s">
        <v>214</v>
      </c>
      <c r="B474">
        <v>23</v>
      </c>
      <c r="C474">
        <v>100</v>
      </c>
      <c r="D474">
        <v>35</v>
      </c>
      <c r="E474">
        <v>69883.8</v>
      </c>
      <c r="F474">
        <v>6.9339040000000001</v>
      </c>
      <c r="G474">
        <v>0.30685199999999924</v>
      </c>
    </row>
    <row r="475" spans="1:7" x14ac:dyDescent="0.25">
      <c r="A475" t="s">
        <v>214</v>
      </c>
      <c r="B475">
        <v>24</v>
      </c>
      <c r="C475">
        <v>100</v>
      </c>
      <c r="D475">
        <v>35</v>
      </c>
      <c r="E475">
        <v>35506.800000000003</v>
      </c>
      <c r="F475">
        <v>4.1837440000000008</v>
      </c>
      <c r="G475">
        <v>-2.443308</v>
      </c>
    </row>
    <row r="476" spans="1:7" x14ac:dyDescent="0.25">
      <c r="A476" t="s">
        <v>214</v>
      </c>
      <c r="B476">
        <v>19</v>
      </c>
      <c r="C476">
        <v>150</v>
      </c>
      <c r="D476">
        <v>35</v>
      </c>
      <c r="E476">
        <v>120177.7</v>
      </c>
      <c r="F476">
        <v>10.957416</v>
      </c>
      <c r="G476">
        <v>6.6932679999999998</v>
      </c>
    </row>
    <row r="477" spans="1:7" x14ac:dyDescent="0.25">
      <c r="A477" t="s">
        <v>214</v>
      </c>
      <c r="B477">
        <v>20</v>
      </c>
      <c r="C477">
        <v>150</v>
      </c>
      <c r="D477">
        <v>35</v>
      </c>
      <c r="E477">
        <v>92163.5</v>
      </c>
      <c r="F477">
        <v>8.7162800000000011</v>
      </c>
      <c r="G477">
        <v>4.4521320000000006</v>
      </c>
    </row>
    <row r="478" spans="1:7" x14ac:dyDescent="0.25">
      <c r="A478" t="s">
        <v>214</v>
      </c>
      <c r="B478">
        <v>21</v>
      </c>
      <c r="C478">
        <v>150</v>
      </c>
      <c r="D478">
        <v>35</v>
      </c>
      <c r="E478">
        <v>139152.20000000001</v>
      </c>
      <c r="F478">
        <v>12.475376000000001</v>
      </c>
      <c r="G478">
        <v>8.2112280000000002</v>
      </c>
    </row>
    <row r="479" spans="1:7" x14ac:dyDescent="0.25">
      <c r="A479" t="s">
        <v>214</v>
      </c>
      <c r="B479">
        <v>22</v>
      </c>
      <c r="C479">
        <v>150</v>
      </c>
      <c r="D479">
        <v>35</v>
      </c>
      <c r="E479">
        <v>32134.2</v>
      </c>
      <c r="F479">
        <v>3.9139360000000001</v>
      </c>
      <c r="G479">
        <v>-0.35021200000000041</v>
      </c>
    </row>
    <row r="480" spans="1:7" x14ac:dyDescent="0.25">
      <c r="A480" t="s">
        <v>214</v>
      </c>
      <c r="B480">
        <v>23</v>
      </c>
      <c r="C480">
        <v>150</v>
      </c>
      <c r="D480">
        <v>35</v>
      </c>
      <c r="E480">
        <v>19217.400000000001</v>
      </c>
      <c r="F480">
        <v>2.880592</v>
      </c>
      <c r="G480">
        <v>-1.3835560000000005</v>
      </c>
    </row>
    <row r="481" spans="1:7" x14ac:dyDescent="0.25">
      <c r="A481" t="s">
        <v>214</v>
      </c>
      <c r="B481">
        <v>24</v>
      </c>
      <c r="C481">
        <v>150</v>
      </c>
      <c r="D481">
        <v>35</v>
      </c>
      <c r="E481">
        <v>5970.5</v>
      </c>
      <c r="F481">
        <v>1.82084</v>
      </c>
      <c r="G481">
        <v>-2.4433080000000005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15014-AD5F-4BC7-A56C-8EFBA73E75B6}">
  <dimension ref="A3:G17"/>
  <sheetViews>
    <sheetView workbookViewId="0">
      <selection activeCell="A3" sqref="A3"/>
    </sheetView>
  </sheetViews>
  <sheetFormatPr defaultRowHeight="15" x14ac:dyDescent="0.25"/>
  <cols>
    <col min="1" max="1" width="23.85546875" bestFit="1" customWidth="1"/>
    <col min="2" max="2" width="16.28515625" bestFit="1" customWidth="1"/>
    <col min="3" max="3" width="11" bestFit="1" customWidth="1"/>
    <col min="4" max="4" width="12" bestFit="1" customWidth="1"/>
    <col min="5" max="5" width="11" bestFit="1" customWidth="1"/>
    <col min="6" max="7" width="12" bestFit="1" customWidth="1"/>
    <col min="8" max="8" width="9" bestFit="1" customWidth="1"/>
    <col min="9" max="9" width="8" bestFit="1" customWidth="1"/>
    <col min="10" max="11" width="9" bestFit="1" customWidth="1"/>
    <col min="12" max="12" width="6.42578125" bestFit="1" customWidth="1"/>
    <col min="13" max="13" width="9" bestFit="1" customWidth="1"/>
    <col min="14" max="14" width="10" bestFit="1" customWidth="1"/>
    <col min="15" max="16" width="8" bestFit="1" customWidth="1"/>
    <col min="17" max="17" width="9" bestFit="1" customWidth="1"/>
    <col min="18" max="19" width="12" bestFit="1" customWidth="1"/>
    <col min="20" max="21" width="9" bestFit="1" customWidth="1"/>
    <col min="22" max="22" width="10" bestFit="1" customWidth="1"/>
    <col min="23" max="23" width="9" bestFit="1" customWidth="1"/>
    <col min="24" max="24" width="10" bestFit="1" customWidth="1"/>
    <col min="25" max="25" width="9" bestFit="1" customWidth="1"/>
    <col min="26" max="26" width="12" bestFit="1" customWidth="1"/>
    <col min="27" max="27" width="8" bestFit="1" customWidth="1"/>
    <col min="28" max="28" width="7" bestFit="1" customWidth="1"/>
    <col min="29" max="29" width="8.85546875" bestFit="1" customWidth="1"/>
    <col min="30" max="30" width="8" bestFit="1" customWidth="1"/>
    <col min="31" max="31" width="8.85546875" bestFit="1" customWidth="1"/>
    <col min="32" max="32" width="12" bestFit="1" customWidth="1"/>
    <col min="33" max="40" width="9" bestFit="1" customWidth="1"/>
    <col min="41" max="41" width="10" bestFit="1" customWidth="1"/>
    <col min="42" max="42" width="12" bestFit="1" customWidth="1"/>
    <col min="43" max="43" width="25.28515625" bestFit="1" customWidth="1"/>
  </cols>
  <sheetData>
    <row r="3" spans="1:7" x14ac:dyDescent="0.25">
      <c r="A3" s="5" t="s">
        <v>513</v>
      </c>
      <c r="B3" s="5" t="s">
        <v>512</v>
      </c>
    </row>
    <row r="4" spans="1:7" x14ac:dyDescent="0.25">
      <c r="A4" s="5" t="s">
        <v>510</v>
      </c>
      <c r="B4" t="s">
        <v>507</v>
      </c>
      <c r="C4" t="s">
        <v>506</v>
      </c>
      <c r="D4" t="s">
        <v>214</v>
      </c>
      <c r="E4" t="s">
        <v>504</v>
      </c>
      <c r="F4" t="s">
        <v>505</v>
      </c>
      <c r="G4" t="s">
        <v>511</v>
      </c>
    </row>
    <row r="5" spans="1:7" x14ac:dyDescent="0.25">
      <c r="A5" s="6">
        <v>5</v>
      </c>
      <c r="B5" s="7">
        <v>13308.674999999999</v>
      </c>
      <c r="C5" s="7">
        <v>482.375</v>
      </c>
      <c r="D5" s="7">
        <v>929.97499999999991</v>
      </c>
      <c r="E5" s="7">
        <v>0</v>
      </c>
      <c r="F5" s="7">
        <v>0</v>
      </c>
      <c r="G5" s="7">
        <v>2944.2049999999995</v>
      </c>
    </row>
    <row r="6" spans="1:7" x14ac:dyDescent="0.25">
      <c r="A6" s="6">
        <v>15</v>
      </c>
      <c r="B6" s="7">
        <v>2742.6750000000002</v>
      </c>
      <c r="C6" s="7">
        <v>3560.65</v>
      </c>
      <c r="D6" s="7">
        <v>4049.5249999999996</v>
      </c>
      <c r="E6" s="7">
        <v>1215.375</v>
      </c>
      <c r="F6" s="7">
        <v>272.3</v>
      </c>
      <c r="G6" s="7">
        <v>2368.105</v>
      </c>
    </row>
    <row r="7" spans="1:7" x14ac:dyDescent="0.25">
      <c r="A7" s="6">
        <v>25</v>
      </c>
      <c r="B7" s="7">
        <v>31488.724999999999</v>
      </c>
      <c r="C7" s="7">
        <v>5243.75</v>
      </c>
      <c r="D7" s="7">
        <v>9197.0499999999993</v>
      </c>
      <c r="E7" s="7">
        <v>6401.9749999999995</v>
      </c>
      <c r="F7" s="7">
        <v>4362.7333333333336</v>
      </c>
      <c r="G7" s="7">
        <v>11706.010526315789</v>
      </c>
    </row>
    <row r="8" spans="1:7" x14ac:dyDescent="0.25">
      <c r="A8" s="6">
        <v>35</v>
      </c>
      <c r="B8" s="7">
        <v>7589.3250000000007</v>
      </c>
      <c r="C8" s="7">
        <v>12693.849999999999</v>
      </c>
      <c r="D8" s="7">
        <v>28821.525000000001</v>
      </c>
      <c r="E8" s="7">
        <v>4087.6750000000002</v>
      </c>
      <c r="F8" s="7">
        <v>16760.574999999997</v>
      </c>
      <c r="G8" s="7">
        <v>13990.59</v>
      </c>
    </row>
    <row r="9" spans="1:7" x14ac:dyDescent="0.25">
      <c r="A9" s="6" t="s">
        <v>511</v>
      </c>
      <c r="B9" s="7">
        <v>13782.35</v>
      </c>
      <c r="C9" s="7">
        <v>5495.15625</v>
      </c>
      <c r="D9" s="7">
        <v>10749.518749999999</v>
      </c>
      <c r="E9" s="7">
        <v>2926.2562499999995</v>
      </c>
      <c r="F9" s="7">
        <v>5414.6466666666665</v>
      </c>
      <c r="G9" s="7">
        <v>7702.1797468354425</v>
      </c>
    </row>
    <row r="13" spans="1:7" x14ac:dyDescent="0.25">
      <c r="B13" t="s">
        <v>507</v>
      </c>
      <c r="C13" t="s">
        <v>506</v>
      </c>
      <c r="D13" t="s">
        <v>214</v>
      </c>
      <c r="E13" t="s">
        <v>504</v>
      </c>
      <c r="F13" t="s">
        <v>505</v>
      </c>
    </row>
    <row r="14" spans="1:7" x14ac:dyDescent="0.25">
      <c r="B14">
        <v>13308.674999999999</v>
      </c>
      <c r="C14">
        <v>482.375</v>
      </c>
      <c r="D14">
        <v>929.97499999999991</v>
      </c>
      <c r="E14">
        <v>0</v>
      </c>
      <c r="F14">
        <v>0</v>
      </c>
    </row>
    <row r="15" spans="1:7" x14ac:dyDescent="0.25">
      <c r="B15">
        <v>2742.6750000000002</v>
      </c>
      <c r="C15">
        <v>3560.65</v>
      </c>
      <c r="D15">
        <v>4049.5249999999996</v>
      </c>
      <c r="E15">
        <v>1215.375</v>
      </c>
      <c r="F15">
        <v>272.3</v>
      </c>
    </row>
    <row r="16" spans="1:7" x14ac:dyDescent="0.25">
      <c r="B16">
        <v>31488.724999999999</v>
      </c>
      <c r="C16">
        <v>5243.75</v>
      </c>
      <c r="D16">
        <v>9197.0499999999993</v>
      </c>
      <c r="E16">
        <v>6401.9749999999995</v>
      </c>
      <c r="F16">
        <v>4362.7333333333336</v>
      </c>
    </row>
    <row r="17" spans="2:6" x14ac:dyDescent="0.25">
      <c r="B17">
        <v>7589.3250000000007</v>
      </c>
      <c r="C17">
        <v>12693.849999999999</v>
      </c>
      <c r="D17">
        <v>28821.525000000001</v>
      </c>
      <c r="E17">
        <v>4087.6750000000002</v>
      </c>
      <c r="F17">
        <v>16760.574999999997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DFB48-2A5B-4859-8A82-FFFA73C856A5}">
  <dimension ref="A1:Z401"/>
  <sheetViews>
    <sheetView workbookViewId="0">
      <selection activeCell="O1" activeCellId="1" sqref="A1:I1048576 O1:R1048576"/>
    </sheetView>
  </sheetViews>
  <sheetFormatPr defaultRowHeight="15" x14ac:dyDescent="0.25"/>
  <cols>
    <col min="12" max="13" width="12.7109375" bestFit="1" customWidth="1"/>
    <col min="17" max="18" width="12.7109375" bestFit="1" customWidth="1"/>
  </cols>
  <sheetData>
    <row r="1" spans="1:26" x14ac:dyDescent="0.25">
      <c r="A1" t="s">
        <v>531</v>
      </c>
      <c r="B1" t="s">
        <v>217</v>
      </c>
      <c r="C1" t="s">
        <v>216</v>
      </c>
      <c r="D1" t="s">
        <v>530</v>
      </c>
      <c r="E1" t="s">
        <v>520</v>
      </c>
      <c r="F1" t="s">
        <v>519</v>
      </c>
      <c r="G1" t="s">
        <v>2</v>
      </c>
      <c r="H1" t="s">
        <v>3</v>
      </c>
      <c r="I1" t="s">
        <v>548</v>
      </c>
      <c r="J1" t="s">
        <v>521</v>
      </c>
      <c r="K1" t="s">
        <v>522</v>
      </c>
      <c r="L1" t="s">
        <v>523</v>
      </c>
      <c r="M1" t="s">
        <v>524</v>
      </c>
      <c r="N1" t="s">
        <v>525</v>
      </c>
      <c r="O1" t="s">
        <v>526</v>
      </c>
      <c r="P1" t="s">
        <v>527</v>
      </c>
      <c r="Q1" t="s">
        <v>528</v>
      </c>
      <c r="R1" t="s">
        <v>529</v>
      </c>
      <c r="S1" t="s">
        <v>541</v>
      </c>
      <c r="T1" t="s">
        <v>530</v>
      </c>
      <c r="U1" t="s">
        <v>216</v>
      </c>
      <c r="V1" t="s">
        <v>217</v>
      </c>
      <c r="W1" t="s">
        <v>548</v>
      </c>
      <c r="X1" t="s">
        <v>553</v>
      </c>
      <c r="Y1" t="s">
        <v>554</v>
      </c>
      <c r="Z1" t="s">
        <v>555</v>
      </c>
    </row>
    <row r="2" spans="1:26" x14ac:dyDescent="0.25">
      <c r="A2" t="s">
        <v>506</v>
      </c>
      <c r="B2">
        <v>5</v>
      </c>
      <c r="C2">
        <v>25</v>
      </c>
      <c r="D2">
        <v>1</v>
      </c>
      <c r="E2">
        <v>1.6</v>
      </c>
      <c r="F2">
        <v>1.0125</v>
      </c>
      <c r="G2">
        <v>12991.6</v>
      </c>
      <c r="H2">
        <v>2.8548279999999999</v>
      </c>
      <c r="I2">
        <v>-1.8521319999999999</v>
      </c>
      <c r="J2">
        <v>0.05</v>
      </c>
      <c r="K2">
        <v>0.99</v>
      </c>
      <c r="L2">
        <f>(I2/1000000)*J2</f>
        <v>-9.2606599999999995E-8</v>
      </c>
      <c r="M2">
        <f>(K2*L2)/(0.0825*276.483)</f>
        <v>-4.0193400679246096E-9</v>
      </c>
      <c r="N2">
        <f>M2*1000000000</f>
        <v>-4.0193400679246096</v>
      </c>
      <c r="O2">
        <v>22</v>
      </c>
      <c r="P2">
        <f>N2/E2/O2</f>
        <v>-0.11418579738422187</v>
      </c>
      <c r="Q2">
        <f>(M2/3)/E2/O2</f>
        <v>-3.8061932461407291E-11</v>
      </c>
      <c r="R2">
        <f>Q2*14.0067</f>
        <v>-5.331220694071935E-10</v>
      </c>
      <c r="S2" t="s">
        <v>506</v>
      </c>
      <c r="T2">
        <v>1</v>
      </c>
      <c r="U2">
        <v>25</v>
      </c>
      <c r="V2">
        <v>5</v>
      </c>
      <c r="W2">
        <v>-1.8521319999999999</v>
      </c>
      <c r="X2">
        <f>MATCH(T2,D2,)</f>
        <v>1</v>
      </c>
      <c r="Y2">
        <f>MATCH(U2,C2,)</f>
        <v>1</v>
      </c>
      <c r="Z2">
        <f>MATCH(V2,B2,)</f>
        <v>1</v>
      </c>
    </row>
    <row r="3" spans="1:26" x14ac:dyDescent="0.25">
      <c r="A3" t="s">
        <v>214</v>
      </c>
      <c r="B3">
        <v>5</v>
      </c>
      <c r="C3">
        <v>25</v>
      </c>
      <c r="D3" s="7">
        <v>1</v>
      </c>
      <c r="E3" s="8">
        <v>1.72</v>
      </c>
      <c r="F3">
        <v>0.156976744</v>
      </c>
      <c r="G3">
        <v>5917.5</v>
      </c>
      <c r="H3">
        <v>2.2536</v>
      </c>
      <c r="I3">
        <v>-2.4545780000000001</v>
      </c>
      <c r="J3">
        <v>0.05</v>
      </c>
      <c r="K3">
        <v>0.99</v>
      </c>
      <c r="L3">
        <f>(I3/1000000)*J3</f>
        <v>-1.2272889999999999E-7</v>
      </c>
      <c r="M3">
        <f>(K3*L3)/(0.0825*276.483)</f>
        <v>-5.3267173750284823E-9</v>
      </c>
      <c r="N3">
        <f>M3*1000000000</f>
        <v>-5.3267173750284824</v>
      </c>
      <c r="O3">
        <v>22.25</v>
      </c>
      <c r="P3">
        <f>N3/E3/O3</f>
        <v>-0.1391878070297487</v>
      </c>
      <c r="Q3">
        <f>(M3/3)/E3/O3</f>
        <v>-4.6395935676582897E-11</v>
      </c>
      <c r="R3">
        <f>Q3*14.0067</f>
        <v>-6.4985395224119366E-10</v>
      </c>
      <c r="S3" t="s">
        <v>214</v>
      </c>
      <c r="T3">
        <v>1</v>
      </c>
      <c r="U3">
        <v>25</v>
      </c>
      <c r="V3">
        <v>5</v>
      </c>
      <c r="W3">
        <v>-2.4545780000000001</v>
      </c>
      <c r="X3">
        <f t="shared" ref="X3:X27" si="0">MATCH(T3,D3,)</f>
        <v>1</v>
      </c>
      <c r="Y3">
        <f t="shared" ref="Y3:Y27" si="1">MATCH(U3,C3,)</f>
        <v>1</v>
      </c>
      <c r="Z3">
        <f t="shared" ref="Z3:Z27" si="2">MATCH(V3,B3,)</f>
        <v>1</v>
      </c>
    </row>
    <row r="4" spans="1:26" x14ac:dyDescent="0.25">
      <c r="A4" t="s">
        <v>507</v>
      </c>
      <c r="B4">
        <v>5</v>
      </c>
      <c r="C4">
        <v>25</v>
      </c>
      <c r="D4">
        <v>1</v>
      </c>
      <c r="E4">
        <v>1.51</v>
      </c>
      <c r="F4">
        <v>1.456953642</v>
      </c>
      <c r="G4">
        <v>7288.6</v>
      </c>
      <c r="H4">
        <v>2.3985880000000002</v>
      </c>
      <c r="I4">
        <v>-2.1406360000000002</v>
      </c>
      <c r="J4">
        <v>0.05</v>
      </c>
      <c r="K4">
        <v>0.99</v>
      </c>
      <c r="L4">
        <f>(I4/1000000)*J4</f>
        <v>-1.070318E-7</v>
      </c>
      <c r="M4">
        <f>(K4*L4)/(0.0825*276.483)</f>
        <v>-4.6454270244463494E-9</v>
      </c>
      <c r="N4">
        <f>M4*1000000000</f>
        <v>-4.6454270244463496</v>
      </c>
      <c r="O4">
        <v>22</v>
      </c>
      <c r="P4">
        <f>N4/E4/O4</f>
        <v>-0.13983826082017911</v>
      </c>
      <c r="Q4">
        <f>(M4/3)/E4/O4</f>
        <v>-4.6612753606726362E-11</v>
      </c>
      <c r="R4">
        <f>Q4*14.0067</f>
        <v>-6.5289085594333413E-10</v>
      </c>
      <c r="S4" t="s">
        <v>507</v>
      </c>
      <c r="T4">
        <v>1</v>
      </c>
      <c r="U4">
        <v>25</v>
      </c>
      <c r="V4">
        <v>5</v>
      </c>
      <c r="W4">
        <v>-2.1406360000000002</v>
      </c>
      <c r="X4">
        <f t="shared" si="0"/>
        <v>1</v>
      </c>
      <c r="Y4">
        <f t="shared" si="1"/>
        <v>1</v>
      </c>
      <c r="Z4">
        <f t="shared" si="2"/>
        <v>1</v>
      </c>
    </row>
    <row r="5" spans="1:26" x14ac:dyDescent="0.25">
      <c r="A5" t="s">
        <v>504</v>
      </c>
      <c r="B5">
        <v>5</v>
      </c>
      <c r="C5">
        <v>25</v>
      </c>
      <c r="D5">
        <v>1</v>
      </c>
      <c r="E5">
        <v>5.2889999999999997</v>
      </c>
      <c r="F5">
        <v>0.45585176799999999</v>
      </c>
      <c r="G5">
        <v>8393.6</v>
      </c>
      <c r="H5">
        <v>2.4869880000000002</v>
      </c>
      <c r="I5">
        <v>-1.6770799999999999</v>
      </c>
      <c r="J5">
        <v>0.05</v>
      </c>
      <c r="K5">
        <v>0.99</v>
      </c>
      <c r="L5">
        <f>(I5/1000000)*J5</f>
        <v>-8.3854000000000004E-8</v>
      </c>
      <c r="M5">
        <f>(K5*L5)/(0.0825*276.483)</f>
        <v>-3.6394570371415242E-9</v>
      </c>
      <c r="N5">
        <f>M5*1000000000</f>
        <v>-3.6394570371415242</v>
      </c>
      <c r="O5">
        <v>22.25</v>
      </c>
      <c r="P5">
        <f>N5/E5/O5</f>
        <v>-3.0926659631854321E-2</v>
      </c>
      <c r="Q5">
        <f>(M5/3)/E5/O5</f>
        <v>-1.030888654395144E-11</v>
      </c>
      <c r="R5">
        <f>Q5*14.0067</f>
        <v>-1.4439348115516465E-10</v>
      </c>
      <c r="S5" t="s">
        <v>504</v>
      </c>
      <c r="T5">
        <v>1</v>
      </c>
      <c r="U5">
        <v>25</v>
      </c>
      <c r="V5">
        <v>5</v>
      </c>
      <c r="W5">
        <v>-1.6770799999999999</v>
      </c>
      <c r="X5">
        <f t="shared" si="0"/>
        <v>1</v>
      </c>
      <c r="Y5">
        <f t="shared" si="1"/>
        <v>1</v>
      </c>
      <c r="Z5">
        <f t="shared" si="2"/>
        <v>1</v>
      </c>
    </row>
    <row r="6" spans="1:26" x14ac:dyDescent="0.25">
      <c r="A6" t="s">
        <v>505</v>
      </c>
      <c r="B6">
        <v>5</v>
      </c>
      <c r="C6">
        <v>25</v>
      </c>
      <c r="D6" s="8">
        <v>1</v>
      </c>
      <c r="E6" s="8">
        <v>2.77</v>
      </c>
      <c r="F6">
        <v>0.28158844799999999</v>
      </c>
      <c r="G6">
        <v>0</v>
      </c>
      <c r="H6">
        <v>1.8154999999999999</v>
      </c>
      <c r="I6">
        <v>-1.8176540000000001</v>
      </c>
      <c r="J6">
        <v>0.05</v>
      </c>
      <c r="K6">
        <v>0.99</v>
      </c>
      <c r="L6">
        <f>(I6/1000000)*J6</f>
        <v>-9.0882700000000017E-8</v>
      </c>
      <c r="M6">
        <f>(K6*L6)/(0.0825*276.483)</f>
        <v>-3.9445188311758777E-9</v>
      </c>
      <c r="N6">
        <f>M6*1000000000</f>
        <v>-3.9445188311758779</v>
      </c>
      <c r="O6">
        <v>22.5</v>
      </c>
      <c r="P6">
        <f>N6/E6/O6</f>
        <v>-6.3289511932224263E-2</v>
      </c>
      <c r="Q6">
        <f>(M6/3)/E6/O6</f>
        <v>-2.109650397740809E-11</v>
      </c>
      <c r="R6">
        <f>Q6*14.0067</f>
        <v>-2.9549240226036188E-10</v>
      </c>
      <c r="S6" t="s">
        <v>505</v>
      </c>
      <c r="T6">
        <v>1</v>
      </c>
      <c r="U6">
        <v>25</v>
      </c>
      <c r="V6">
        <v>5</v>
      </c>
      <c r="W6">
        <v>-1.8176540000000001</v>
      </c>
      <c r="X6">
        <f t="shared" si="0"/>
        <v>1</v>
      </c>
      <c r="Y6">
        <f t="shared" si="1"/>
        <v>1</v>
      </c>
      <c r="Z6">
        <f t="shared" si="2"/>
        <v>1</v>
      </c>
    </row>
    <row r="7" spans="1:26" x14ac:dyDescent="0.25">
      <c r="A7" t="s">
        <v>506</v>
      </c>
      <c r="B7">
        <v>5</v>
      </c>
      <c r="C7">
        <v>25</v>
      </c>
      <c r="D7">
        <v>2</v>
      </c>
      <c r="E7">
        <v>2.9</v>
      </c>
      <c r="F7">
        <v>0.47931034500000003</v>
      </c>
      <c r="G7">
        <v>20338.8</v>
      </c>
      <c r="H7">
        <v>3.4426040000000002</v>
      </c>
      <c r="I7">
        <v>-1.264356</v>
      </c>
      <c r="J7">
        <v>0.05</v>
      </c>
      <c r="K7">
        <v>0.99</v>
      </c>
      <c r="L7">
        <f>(I7/1000000)*J7</f>
        <v>-6.3217800000000006E-8</v>
      </c>
      <c r="M7">
        <f>(K7*L7)/(0.0825*276.483)</f>
        <v>-2.7437983528824559E-9</v>
      </c>
      <c r="N7">
        <f>M7*1000000000</f>
        <v>-2.7437983528824557</v>
      </c>
      <c r="O7">
        <v>22</v>
      </c>
      <c r="P7">
        <f>N7/E7/O7</f>
        <v>-4.300624377558708E-2</v>
      </c>
      <c r="Q7">
        <f>(M7/3)/E7/O7</f>
        <v>-1.433541459186236E-11</v>
      </c>
      <c r="R7">
        <f>Q7*14.0067</f>
        <v>-2.0079185156383854E-10</v>
      </c>
      <c r="S7" t="s">
        <v>506</v>
      </c>
      <c r="T7">
        <v>2</v>
      </c>
      <c r="U7">
        <v>25</v>
      </c>
      <c r="V7">
        <v>5</v>
      </c>
      <c r="W7">
        <v>-1.264356</v>
      </c>
      <c r="X7">
        <f t="shared" si="0"/>
        <v>1</v>
      </c>
      <c r="Y7">
        <f t="shared" si="1"/>
        <v>1</v>
      </c>
      <c r="Z7">
        <f t="shared" si="2"/>
        <v>1</v>
      </c>
    </row>
    <row r="8" spans="1:26" x14ac:dyDescent="0.25">
      <c r="A8" t="s">
        <v>214</v>
      </c>
      <c r="B8">
        <v>5</v>
      </c>
      <c r="C8">
        <v>25</v>
      </c>
      <c r="D8">
        <v>2</v>
      </c>
      <c r="E8">
        <v>1.32</v>
      </c>
      <c r="F8">
        <v>0.462121212</v>
      </c>
      <c r="G8">
        <v>0</v>
      </c>
      <c r="H8">
        <v>1.7802</v>
      </c>
      <c r="I8">
        <v>-2.927978</v>
      </c>
      <c r="J8">
        <v>0.05</v>
      </c>
      <c r="K8">
        <v>0.99</v>
      </c>
      <c r="L8">
        <f>(I8/1000000)*J8</f>
        <v>-1.4639890000000002E-7</v>
      </c>
      <c r="M8">
        <f>(K8*L8)/(0.0825*276.483)</f>
        <v>-6.354049977756318E-9</v>
      </c>
      <c r="N8">
        <f>M8*1000000000</f>
        <v>-6.3540499777563184</v>
      </c>
      <c r="O8">
        <v>22.25</v>
      </c>
      <c r="P8">
        <f>N8/E8/O8</f>
        <v>-0.21634490901451542</v>
      </c>
      <c r="Q8">
        <f>(M8/3)/E8/O8</f>
        <v>-7.2114969671505133E-11</v>
      </c>
      <c r="R8">
        <f>Q8*14.0067</f>
        <v>-1.0100927456978709E-9</v>
      </c>
      <c r="S8" t="s">
        <v>214</v>
      </c>
      <c r="T8">
        <v>2</v>
      </c>
      <c r="U8">
        <v>25</v>
      </c>
      <c r="V8">
        <v>5</v>
      </c>
      <c r="W8">
        <v>-2.927978</v>
      </c>
      <c r="X8">
        <f t="shared" si="0"/>
        <v>1</v>
      </c>
      <c r="Y8">
        <f t="shared" si="1"/>
        <v>1</v>
      </c>
      <c r="Z8">
        <f t="shared" si="2"/>
        <v>1</v>
      </c>
    </row>
    <row r="9" spans="1:26" x14ac:dyDescent="0.25">
      <c r="A9" t="s">
        <v>507</v>
      </c>
      <c r="B9">
        <v>5</v>
      </c>
      <c r="C9">
        <v>25</v>
      </c>
      <c r="D9">
        <v>2</v>
      </c>
      <c r="E9">
        <v>3.6</v>
      </c>
      <c r="F9">
        <v>0.25555555600000002</v>
      </c>
      <c r="G9">
        <v>10788.7</v>
      </c>
      <c r="H9">
        <v>2.6785960000000002</v>
      </c>
      <c r="I9">
        <v>-1.8606279999999999</v>
      </c>
      <c r="J9">
        <v>0.05</v>
      </c>
      <c r="K9">
        <v>0.99</v>
      </c>
      <c r="L9">
        <f>(I9/1000000)*J9</f>
        <v>-9.3031400000000003E-8</v>
      </c>
      <c r="M9">
        <f>(K9*L9)/(0.0825*276.483)</f>
        <v>-4.0377773678671025E-9</v>
      </c>
      <c r="N9">
        <f>M9*1000000000</f>
        <v>-4.0377773678671023</v>
      </c>
      <c r="O9">
        <v>22</v>
      </c>
      <c r="P9">
        <f>N9/E9/O9</f>
        <v>-5.0982037473069466E-2</v>
      </c>
      <c r="Q9">
        <f>(M9/3)/E9/O9</f>
        <v>-1.6994012491023159E-11</v>
      </c>
      <c r="R9">
        <f>Q9*14.0067</f>
        <v>-2.3803003475801406E-10</v>
      </c>
      <c r="S9" t="s">
        <v>507</v>
      </c>
      <c r="T9">
        <v>2</v>
      </c>
      <c r="U9">
        <v>25</v>
      </c>
      <c r="V9">
        <v>5</v>
      </c>
      <c r="W9">
        <v>-1.8606279999999999</v>
      </c>
      <c r="X9">
        <f t="shared" si="0"/>
        <v>1</v>
      </c>
      <c r="Y9">
        <f t="shared" si="1"/>
        <v>1</v>
      </c>
      <c r="Z9">
        <f t="shared" si="2"/>
        <v>1</v>
      </c>
    </row>
    <row r="10" spans="1:26" x14ac:dyDescent="0.25">
      <c r="A10" t="s">
        <v>504</v>
      </c>
      <c r="B10">
        <v>5</v>
      </c>
      <c r="C10">
        <v>25</v>
      </c>
      <c r="D10">
        <v>2</v>
      </c>
      <c r="E10">
        <v>11.968999999999999</v>
      </c>
      <c r="F10">
        <v>0.26827638100000001</v>
      </c>
      <c r="G10">
        <v>0</v>
      </c>
      <c r="H10">
        <v>1.8154999999999999</v>
      </c>
      <c r="I10">
        <v>-2.3485680000000002</v>
      </c>
      <c r="J10">
        <v>0.05</v>
      </c>
      <c r="K10">
        <v>0.99</v>
      </c>
      <c r="L10">
        <f>(I10/1000000)*J10</f>
        <v>-1.1742840000000002E-7</v>
      </c>
      <c r="M10">
        <f>(K10*L10)/(0.0825*276.483)</f>
        <v>-5.096663447662244E-9</v>
      </c>
      <c r="N10">
        <f>M10*1000000000</f>
        <v>-5.0966634476622437</v>
      </c>
      <c r="O10">
        <v>22.25</v>
      </c>
      <c r="P10">
        <f>N10/E10/O10</f>
        <v>-1.913806715161074E-2</v>
      </c>
      <c r="Q10">
        <f>(M10/3)/E10/O10</f>
        <v>-6.3793557172035799E-12</v>
      </c>
      <c r="R10">
        <f>Q10*14.0067</f>
        <v>-8.9353721724155386E-11</v>
      </c>
      <c r="S10" t="s">
        <v>504</v>
      </c>
      <c r="T10">
        <v>2</v>
      </c>
      <c r="U10">
        <v>25</v>
      </c>
      <c r="V10">
        <v>5</v>
      </c>
      <c r="W10">
        <v>-2.3485680000000002</v>
      </c>
      <c r="X10">
        <f t="shared" si="0"/>
        <v>1</v>
      </c>
      <c r="Y10">
        <f t="shared" si="1"/>
        <v>1</v>
      </c>
      <c r="Z10">
        <f t="shared" si="2"/>
        <v>1</v>
      </c>
    </row>
    <row r="11" spans="1:26" x14ac:dyDescent="0.25">
      <c r="A11" t="s">
        <v>505</v>
      </c>
      <c r="B11">
        <v>5</v>
      </c>
      <c r="C11">
        <v>25</v>
      </c>
      <c r="D11" s="8">
        <v>2</v>
      </c>
      <c r="E11" s="8">
        <v>2.0699999999999998</v>
      </c>
      <c r="F11">
        <v>1.68115942</v>
      </c>
      <c r="G11">
        <v>12943.2</v>
      </c>
      <c r="H11">
        <v>2.850956</v>
      </c>
      <c r="I11">
        <v>-0.78219799999999995</v>
      </c>
      <c r="J11">
        <v>0.05</v>
      </c>
      <c r="K11">
        <v>0.99</v>
      </c>
      <c r="L11">
        <f>(I11/1000000)*J11</f>
        <v>-3.9109899999999999E-8</v>
      </c>
      <c r="M11">
        <f>(K11*L11)/(0.0825*276.483)</f>
        <v>-1.6974598799926215E-9</v>
      </c>
      <c r="N11">
        <f>M11*1000000000</f>
        <v>-1.6974598799926215</v>
      </c>
      <c r="O11">
        <v>22.5</v>
      </c>
      <c r="P11">
        <f>N11/E11/O11</f>
        <v>-3.6445730112562996E-2</v>
      </c>
      <c r="Q11">
        <f>(M11/3)/E11/O11</f>
        <v>-1.2148576704187665E-11</v>
      </c>
      <c r="R11">
        <f>Q11*14.0067</f>
        <v>-1.7016146932254538E-10</v>
      </c>
      <c r="S11" t="s">
        <v>505</v>
      </c>
      <c r="T11">
        <v>2</v>
      </c>
      <c r="U11">
        <v>25</v>
      </c>
      <c r="V11">
        <v>5</v>
      </c>
      <c r="W11">
        <v>-0.78219799999999995</v>
      </c>
      <c r="X11">
        <f t="shared" si="0"/>
        <v>1</v>
      </c>
      <c r="Y11">
        <f t="shared" si="1"/>
        <v>1</v>
      </c>
      <c r="Z11">
        <f t="shared" si="2"/>
        <v>1</v>
      </c>
    </row>
    <row r="12" spans="1:26" x14ac:dyDescent="0.25">
      <c r="A12" t="s">
        <v>506</v>
      </c>
      <c r="B12">
        <v>5</v>
      </c>
      <c r="C12">
        <v>25</v>
      </c>
      <c r="D12">
        <v>3</v>
      </c>
      <c r="E12">
        <v>2.6</v>
      </c>
      <c r="F12">
        <v>0.296153846</v>
      </c>
      <c r="G12">
        <v>11152.2</v>
      </c>
      <c r="H12">
        <v>2.7076760000000002</v>
      </c>
      <c r="I12">
        <v>-1.9992840000000001</v>
      </c>
      <c r="J12">
        <v>0.05</v>
      </c>
      <c r="K12">
        <v>0.99</v>
      </c>
      <c r="L12">
        <f>(I12/1000000)*J12</f>
        <v>-9.9964200000000005E-8</v>
      </c>
      <c r="M12">
        <f>(K12*L12)/(0.0825*276.483)</f>
        <v>-4.3386768806762077E-9</v>
      </c>
      <c r="N12">
        <f>M12*1000000000</f>
        <v>-4.3386768806762079</v>
      </c>
      <c r="O12">
        <v>22</v>
      </c>
      <c r="P12">
        <f>N12/E12/O12</f>
        <v>-7.5850994417416218E-2</v>
      </c>
      <c r="Q12">
        <f>(M12/3)/E12/O12</f>
        <v>-2.5283664805805404E-11</v>
      </c>
      <c r="R12">
        <f>Q12*14.0067</f>
        <v>-3.5414070783547455E-10</v>
      </c>
      <c r="S12" t="s">
        <v>506</v>
      </c>
      <c r="T12">
        <v>3</v>
      </c>
      <c r="U12">
        <v>25</v>
      </c>
      <c r="V12">
        <v>5</v>
      </c>
      <c r="W12">
        <v>-1.9992840000000001</v>
      </c>
      <c r="X12">
        <f t="shared" si="0"/>
        <v>1</v>
      </c>
      <c r="Y12">
        <f t="shared" si="1"/>
        <v>1</v>
      </c>
      <c r="Z12">
        <f t="shared" si="2"/>
        <v>1</v>
      </c>
    </row>
    <row r="13" spans="1:26" x14ac:dyDescent="0.25">
      <c r="A13" t="s">
        <v>214</v>
      </c>
      <c r="B13">
        <v>5</v>
      </c>
      <c r="C13">
        <v>25</v>
      </c>
      <c r="D13">
        <v>3</v>
      </c>
      <c r="E13">
        <v>2.0299999999999998</v>
      </c>
      <c r="F13">
        <v>0.69950738899999998</v>
      </c>
      <c r="G13">
        <v>1938.1</v>
      </c>
      <c r="H13">
        <v>1.9352480000000001</v>
      </c>
      <c r="I13">
        <v>-2.7729300000000001</v>
      </c>
      <c r="J13">
        <v>0.05</v>
      </c>
      <c r="K13">
        <v>0.99</v>
      </c>
      <c r="L13">
        <f>(I13/1000000)*J13</f>
        <v>-1.3864650000000002E-7</v>
      </c>
      <c r="M13">
        <f>(K13*L13)/(0.0825*276.483)</f>
        <v>-6.0175779342672075E-9</v>
      </c>
      <c r="N13">
        <f>M13*1000000000</f>
        <v>-6.0175779342672078</v>
      </c>
      <c r="O13">
        <v>22.25</v>
      </c>
      <c r="P13">
        <f>N13/E13/O13</f>
        <v>-0.13322804968765614</v>
      </c>
      <c r="Q13">
        <f>(M13/3)/E13/O13</f>
        <v>-4.4409349895885372E-11</v>
      </c>
      <c r="R13">
        <f>Q13*14.0067</f>
        <v>-6.2202844118669766E-10</v>
      </c>
      <c r="S13" t="s">
        <v>214</v>
      </c>
      <c r="T13">
        <v>3</v>
      </c>
      <c r="U13">
        <v>25</v>
      </c>
      <c r="V13">
        <v>5</v>
      </c>
      <c r="W13">
        <v>-2.7729300000000001</v>
      </c>
      <c r="X13">
        <f t="shared" si="0"/>
        <v>1</v>
      </c>
      <c r="Y13">
        <f t="shared" si="1"/>
        <v>1</v>
      </c>
      <c r="Z13">
        <f t="shared" si="2"/>
        <v>1</v>
      </c>
    </row>
    <row r="14" spans="1:26" x14ac:dyDescent="0.25">
      <c r="A14" t="s">
        <v>507</v>
      </c>
      <c r="B14">
        <v>5</v>
      </c>
      <c r="C14">
        <v>25</v>
      </c>
      <c r="D14">
        <v>3</v>
      </c>
      <c r="E14">
        <v>2.41</v>
      </c>
      <c r="F14">
        <v>0.419087137</v>
      </c>
      <c r="G14">
        <v>8094.5</v>
      </c>
      <c r="H14">
        <v>2.46306</v>
      </c>
      <c r="I14">
        <v>-2.0761639999999999</v>
      </c>
      <c r="J14">
        <v>0.05</v>
      </c>
      <c r="K14">
        <v>0.99</v>
      </c>
      <c r="L14">
        <f>(I14/1000000)*J14</f>
        <v>-1.0380820000000001E-7</v>
      </c>
      <c r="M14">
        <f>(K14*L14)/(0.0825*276.483)</f>
        <v>-4.5055153481407537E-9</v>
      </c>
      <c r="N14">
        <f>M14*1000000000</f>
        <v>-4.5055153481407535</v>
      </c>
      <c r="O14">
        <v>22</v>
      </c>
      <c r="P14">
        <f>N14/E14/O14</f>
        <v>-8.4977656509633223E-2</v>
      </c>
      <c r="Q14">
        <f>(M14/3)/E14/O14</f>
        <v>-2.8325885503211074E-11</v>
      </c>
      <c r="R14">
        <f>Q14*14.0067</f>
        <v>-3.9675218047782656E-10</v>
      </c>
      <c r="S14" t="s">
        <v>507</v>
      </c>
      <c r="T14">
        <v>3</v>
      </c>
      <c r="U14">
        <v>25</v>
      </c>
      <c r="V14">
        <v>5</v>
      </c>
      <c r="W14">
        <v>-2.0761639999999999</v>
      </c>
      <c r="X14">
        <f t="shared" si="0"/>
        <v>1</v>
      </c>
      <c r="Y14">
        <f t="shared" si="1"/>
        <v>1</v>
      </c>
      <c r="Z14">
        <f t="shared" si="2"/>
        <v>1</v>
      </c>
    </row>
    <row r="15" spans="1:26" x14ac:dyDescent="0.25">
      <c r="A15" t="s">
        <v>504</v>
      </c>
      <c r="B15">
        <v>5</v>
      </c>
      <c r="C15">
        <v>25</v>
      </c>
      <c r="D15">
        <v>3</v>
      </c>
      <c r="E15">
        <v>9.3309999999999995</v>
      </c>
      <c r="F15">
        <v>0.217447219</v>
      </c>
      <c r="G15">
        <v>0</v>
      </c>
      <c r="H15">
        <v>1.8154999999999999</v>
      </c>
      <c r="I15">
        <v>-2.3485680000000002</v>
      </c>
      <c r="J15">
        <v>0.05</v>
      </c>
      <c r="K15">
        <v>0.99</v>
      </c>
      <c r="L15">
        <f>(I15/1000000)*J15</f>
        <v>-1.1742840000000002E-7</v>
      </c>
      <c r="M15">
        <f>(K15*L15)/(0.0825*276.483)</f>
        <v>-5.096663447662244E-9</v>
      </c>
      <c r="N15">
        <f>M15*1000000000</f>
        <v>-5.0966634476622437</v>
      </c>
      <c r="O15">
        <v>22.25</v>
      </c>
      <c r="P15">
        <f>N15/E15/O15</f>
        <v>-2.4548657779190759E-2</v>
      </c>
      <c r="Q15">
        <f>(M15/3)/E15/O15</f>
        <v>-8.1828859263969196E-12</v>
      </c>
      <c r="R15">
        <f>Q15*14.0067</f>
        <v>-1.1461522830526374E-10</v>
      </c>
      <c r="S15" t="s">
        <v>504</v>
      </c>
      <c r="T15">
        <v>3</v>
      </c>
      <c r="U15">
        <v>25</v>
      </c>
      <c r="V15">
        <v>5</v>
      </c>
      <c r="W15">
        <v>-2.3485680000000002</v>
      </c>
      <c r="X15">
        <f t="shared" si="0"/>
        <v>1</v>
      </c>
      <c r="Y15">
        <f t="shared" si="1"/>
        <v>1</v>
      </c>
      <c r="Z15">
        <f t="shared" si="2"/>
        <v>1</v>
      </c>
    </row>
    <row r="16" spans="1:26" x14ac:dyDescent="0.25">
      <c r="A16" t="s">
        <v>505</v>
      </c>
      <c r="B16">
        <v>5</v>
      </c>
      <c r="C16">
        <v>25</v>
      </c>
      <c r="D16" s="8">
        <v>3</v>
      </c>
      <c r="E16" s="8">
        <v>1.73</v>
      </c>
      <c r="F16">
        <v>2.6416184970000001</v>
      </c>
      <c r="G16">
        <v>0</v>
      </c>
      <c r="H16">
        <v>1.8154999999999999</v>
      </c>
      <c r="I16">
        <v>-1.8176540000000001</v>
      </c>
      <c r="J16">
        <v>0.05</v>
      </c>
      <c r="K16">
        <v>0.99</v>
      </c>
      <c r="L16">
        <f>(I16/1000000)*J16</f>
        <v>-9.0882700000000017E-8</v>
      </c>
      <c r="M16">
        <f>(K16*L16)/(0.0825*276.483)</f>
        <v>-3.9445188311758777E-9</v>
      </c>
      <c r="N16">
        <f>M16*1000000000</f>
        <v>-3.9445188311758779</v>
      </c>
      <c r="O16">
        <v>22.5</v>
      </c>
      <c r="P16">
        <f>N16/E16/O16</f>
        <v>-0.10133638615737645</v>
      </c>
      <c r="Q16">
        <f>(M16/3)/E16/O16</f>
        <v>-3.3778795385792147E-11</v>
      </c>
      <c r="R16">
        <f>Q16*14.0067</f>
        <v>-4.7312945333017489E-10</v>
      </c>
      <c r="S16" t="s">
        <v>505</v>
      </c>
      <c r="T16">
        <v>3</v>
      </c>
      <c r="U16">
        <v>25</v>
      </c>
      <c r="V16">
        <v>5</v>
      </c>
      <c r="W16">
        <v>-1.8176540000000001</v>
      </c>
      <c r="X16">
        <f t="shared" si="0"/>
        <v>1</v>
      </c>
      <c r="Y16">
        <f t="shared" si="1"/>
        <v>1</v>
      </c>
      <c r="Z16">
        <f t="shared" si="2"/>
        <v>1</v>
      </c>
    </row>
    <row r="17" spans="1:26" x14ac:dyDescent="0.25">
      <c r="A17" t="s">
        <v>506</v>
      </c>
      <c r="B17">
        <v>5</v>
      </c>
      <c r="C17">
        <v>25</v>
      </c>
      <c r="D17">
        <v>4</v>
      </c>
      <c r="E17">
        <v>1.82</v>
      </c>
      <c r="F17">
        <v>0.76373626400000005</v>
      </c>
      <c r="G17">
        <v>10428.700000000001</v>
      </c>
      <c r="H17">
        <v>2.6497959999999998</v>
      </c>
      <c r="I17">
        <v>-2.0571640000000002</v>
      </c>
      <c r="J17">
        <v>0.05</v>
      </c>
      <c r="K17">
        <v>0.99</v>
      </c>
      <c r="L17">
        <f>(I17/1000000)*J17</f>
        <v>-1.0285820000000002E-7</v>
      </c>
      <c r="M17">
        <f>(K17*L17)/(0.0825*276.483)</f>
        <v>-4.4642831566497773E-9</v>
      </c>
      <c r="N17">
        <f>M17*1000000000</f>
        <v>-4.4642831566497776</v>
      </c>
      <c r="O17">
        <v>22</v>
      </c>
      <c r="P17">
        <f>N17/E17/O17</f>
        <v>-0.11149558333291153</v>
      </c>
      <c r="Q17">
        <f>(M17/3)/E17/O17</f>
        <v>-3.7165194444303836E-11</v>
      </c>
      <c r="R17">
        <f>Q17*14.0067</f>
        <v>-5.2056172902303059E-10</v>
      </c>
      <c r="S17" t="s">
        <v>506</v>
      </c>
      <c r="T17">
        <v>4</v>
      </c>
      <c r="U17">
        <v>25</v>
      </c>
      <c r="V17">
        <v>5</v>
      </c>
      <c r="W17">
        <v>-2.0571640000000002</v>
      </c>
      <c r="X17">
        <f t="shared" si="0"/>
        <v>1</v>
      </c>
      <c r="Y17">
        <f t="shared" si="1"/>
        <v>1</v>
      </c>
      <c r="Z17">
        <f t="shared" si="2"/>
        <v>1</v>
      </c>
    </row>
    <row r="18" spans="1:26" x14ac:dyDescent="0.25">
      <c r="A18" t="s">
        <v>214</v>
      </c>
      <c r="B18">
        <v>5</v>
      </c>
      <c r="C18">
        <v>25</v>
      </c>
      <c r="D18">
        <v>4</v>
      </c>
      <c r="E18">
        <v>1.68</v>
      </c>
      <c r="F18">
        <v>1.875</v>
      </c>
      <c r="G18">
        <v>25724.5</v>
      </c>
      <c r="H18">
        <v>3.8381599999999998</v>
      </c>
      <c r="I18">
        <v>-0.87001799999999996</v>
      </c>
      <c r="J18">
        <v>0.05</v>
      </c>
      <c r="K18">
        <v>0.99</v>
      </c>
      <c r="L18">
        <f>(I18/1000000)*J18</f>
        <v>-4.3500900000000001E-8</v>
      </c>
      <c r="M18">
        <f>(K18*L18)/(0.0825*276.483)</f>
        <v>-1.888039409294604E-9</v>
      </c>
      <c r="N18">
        <f>M18*1000000000</f>
        <v>-1.888039409294604</v>
      </c>
      <c r="O18">
        <v>22.25</v>
      </c>
      <c r="P18">
        <f>N18/E18/O18</f>
        <v>-5.0509347493167579E-2</v>
      </c>
      <c r="Q18">
        <f>(M18/3)/E18/O18</f>
        <v>-1.6836449164389195E-11</v>
      </c>
      <c r="R18">
        <f>Q18*14.0067</f>
        <v>-2.3582309251085012E-10</v>
      </c>
      <c r="S18" t="s">
        <v>214</v>
      </c>
      <c r="T18">
        <v>4</v>
      </c>
      <c r="U18">
        <v>25</v>
      </c>
      <c r="V18">
        <v>5</v>
      </c>
      <c r="W18">
        <v>-0.87001799999999996</v>
      </c>
      <c r="X18">
        <f t="shared" si="0"/>
        <v>1</v>
      </c>
      <c r="Y18">
        <f t="shared" si="1"/>
        <v>1</v>
      </c>
      <c r="Z18">
        <f t="shared" si="2"/>
        <v>1</v>
      </c>
    </row>
    <row r="19" spans="1:26" x14ac:dyDescent="0.25">
      <c r="A19" t="s">
        <v>507</v>
      </c>
      <c r="B19">
        <v>5</v>
      </c>
      <c r="C19">
        <v>25</v>
      </c>
      <c r="D19">
        <v>4</v>
      </c>
      <c r="E19">
        <v>5.74</v>
      </c>
      <c r="F19">
        <v>0.25609756099999997</v>
      </c>
      <c r="G19">
        <v>19447.5</v>
      </c>
      <c r="H19">
        <v>3.3713000000000002</v>
      </c>
      <c r="I19">
        <v>-1.167924</v>
      </c>
      <c r="J19">
        <v>0.05</v>
      </c>
      <c r="K19">
        <v>0.99</v>
      </c>
      <c r="L19">
        <f>(I19/1000000)*J19</f>
        <v>-5.83962E-8</v>
      </c>
      <c r="M19">
        <f>(K19*L19)/(0.0825*276.483)</f>
        <v>-2.5345297902583521E-9</v>
      </c>
      <c r="N19">
        <f>M19*1000000000</f>
        <v>-2.5345297902583521</v>
      </c>
      <c r="O19">
        <v>22</v>
      </c>
      <c r="P19">
        <f>N19/E19/O19</f>
        <v>-2.0070714208571049E-2</v>
      </c>
      <c r="Q19">
        <f>(M19/3)/E19/O19</f>
        <v>-6.6902380695236831E-12</v>
      </c>
      <c r="R19">
        <f>Q19*14.0067</f>
        <v>-9.3708157568397372E-11</v>
      </c>
      <c r="S19" t="s">
        <v>507</v>
      </c>
      <c r="T19">
        <v>4</v>
      </c>
      <c r="U19">
        <v>25</v>
      </c>
      <c r="V19">
        <v>5</v>
      </c>
      <c r="W19">
        <v>-1.167924</v>
      </c>
      <c r="X19">
        <f t="shared" si="0"/>
        <v>1</v>
      </c>
      <c r="Y19">
        <f t="shared" si="1"/>
        <v>1</v>
      </c>
      <c r="Z19">
        <f t="shared" si="2"/>
        <v>1</v>
      </c>
    </row>
    <row r="20" spans="1:26" x14ac:dyDescent="0.25">
      <c r="A20" t="s">
        <v>504</v>
      </c>
      <c r="B20">
        <v>5</v>
      </c>
      <c r="C20">
        <v>25</v>
      </c>
      <c r="D20">
        <v>4</v>
      </c>
      <c r="E20">
        <v>9.6300000000000008</v>
      </c>
      <c r="F20">
        <v>0.268951194</v>
      </c>
      <c r="G20">
        <v>0</v>
      </c>
      <c r="H20">
        <v>1.8154999999999999</v>
      </c>
      <c r="I20">
        <v>-2.3485680000000002</v>
      </c>
      <c r="J20">
        <v>0.05</v>
      </c>
      <c r="K20">
        <v>0.99</v>
      </c>
      <c r="L20">
        <f>(I20/1000000)*J20</f>
        <v>-1.1742840000000002E-7</v>
      </c>
      <c r="M20">
        <f>(K20*L20)/(0.0825*276.483)</f>
        <v>-5.096663447662244E-9</v>
      </c>
      <c r="N20">
        <f>M20*1000000000</f>
        <v>-5.0966634476622437</v>
      </c>
      <c r="O20">
        <v>22.25</v>
      </c>
      <c r="P20">
        <f>N20/E20/O20</f>
        <v>-2.3786451270781817E-2</v>
      </c>
      <c r="Q20">
        <f>(M20/3)/E20/O20</f>
        <v>-7.9288170902606067E-12</v>
      </c>
      <c r="R20">
        <f>Q20*14.0067</f>
        <v>-1.1105656233815324E-10</v>
      </c>
      <c r="S20" t="s">
        <v>504</v>
      </c>
      <c r="T20">
        <v>4</v>
      </c>
      <c r="U20">
        <v>25</v>
      </c>
      <c r="V20">
        <v>5</v>
      </c>
      <c r="W20">
        <v>-2.3485680000000002</v>
      </c>
      <c r="X20">
        <f t="shared" si="0"/>
        <v>1</v>
      </c>
      <c r="Y20">
        <f t="shared" si="1"/>
        <v>1</v>
      </c>
      <c r="Z20">
        <f t="shared" si="2"/>
        <v>1</v>
      </c>
    </row>
    <row r="21" spans="1:26" x14ac:dyDescent="0.25">
      <c r="A21" t="s">
        <v>505</v>
      </c>
      <c r="B21">
        <v>5</v>
      </c>
      <c r="C21">
        <v>25</v>
      </c>
      <c r="D21" s="8">
        <v>4</v>
      </c>
      <c r="E21" s="8">
        <v>2.5</v>
      </c>
      <c r="F21">
        <v>1.248</v>
      </c>
      <c r="G21">
        <v>16224.6</v>
      </c>
      <c r="H21">
        <v>3.1134680000000001</v>
      </c>
      <c r="I21">
        <v>-0.51968599999999998</v>
      </c>
      <c r="J21">
        <v>0.05</v>
      </c>
      <c r="K21">
        <v>0.99</v>
      </c>
      <c r="L21">
        <f>(I21/1000000)*J21</f>
        <v>-2.5984300000000003E-8</v>
      </c>
      <c r="M21">
        <f>(K21*L21)/(0.0825*276.483)</f>
        <v>-1.1277785614305402E-9</v>
      </c>
      <c r="N21">
        <f>M21*1000000000</f>
        <v>-1.1277785614305402</v>
      </c>
      <c r="O21">
        <v>22.5</v>
      </c>
      <c r="P21">
        <f>N21/E21/O21</f>
        <v>-2.0049396647654049E-2</v>
      </c>
      <c r="Q21">
        <f>(M21/3)/E21/O21</f>
        <v>-6.683132215884683E-12</v>
      </c>
      <c r="R21">
        <f>Q21*14.0067</f>
        <v>-9.3608628008231995E-11</v>
      </c>
      <c r="S21" t="s">
        <v>505</v>
      </c>
      <c r="T21">
        <v>4</v>
      </c>
      <c r="U21">
        <v>25</v>
      </c>
      <c r="V21">
        <v>5</v>
      </c>
      <c r="W21">
        <v>-0.51968599999999998</v>
      </c>
      <c r="X21">
        <f t="shared" si="0"/>
        <v>1</v>
      </c>
      <c r="Y21">
        <f t="shared" si="1"/>
        <v>1</v>
      </c>
      <c r="Z21">
        <f t="shared" si="2"/>
        <v>1</v>
      </c>
    </row>
    <row r="22" spans="1:26" x14ac:dyDescent="0.25">
      <c r="A22" t="s">
        <v>506</v>
      </c>
      <c r="B22">
        <v>5</v>
      </c>
      <c r="C22">
        <v>25</v>
      </c>
      <c r="D22">
        <v>5</v>
      </c>
      <c r="E22">
        <v>2.36</v>
      </c>
      <c r="F22">
        <v>0.38135593200000001</v>
      </c>
      <c r="G22">
        <v>10541</v>
      </c>
      <c r="H22">
        <v>2.6587800000000001</v>
      </c>
      <c r="I22">
        <v>-2.0481799999999999</v>
      </c>
      <c r="J22">
        <v>0.05</v>
      </c>
      <c r="K22">
        <v>0.99</v>
      </c>
      <c r="L22">
        <f>(I22/1000000)*J22</f>
        <v>-1.02409E-7</v>
      </c>
      <c r="M22">
        <f>(K22*L22)/(0.0825*276.483)</f>
        <v>-4.4447868404205679E-9</v>
      </c>
      <c r="N22">
        <f>M22*1000000000</f>
        <v>-4.4447868404205675</v>
      </c>
      <c r="O22">
        <v>22</v>
      </c>
      <c r="P22">
        <f>N22/E22/O22</f>
        <v>-8.5608375200704315E-2</v>
      </c>
      <c r="Q22">
        <f>(M22/3)/E22/O22</f>
        <v>-2.8536125066901439E-11</v>
      </c>
      <c r="R22">
        <f>Q22*14.0067</f>
        <v>-3.9969694297456841E-10</v>
      </c>
      <c r="S22" t="s">
        <v>506</v>
      </c>
      <c r="T22">
        <v>5</v>
      </c>
      <c r="U22">
        <v>25</v>
      </c>
      <c r="V22">
        <v>5</v>
      </c>
      <c r="W22">
        <v>-2.0481799999999999</v>
      </c>
      <c r="X22">
        <f t="shared" si="0"/>
        <v>1</v>
      </c>
      <c r="Y22">
        <f t="shared" si="1"/>
        <v>1</v>
      </c>
      <c r="Z22">
        <f t="shared" si="2"/>
        <v>1</v>
      </c>
    </row>
    <row r="23" spans="1:26" x14ac:dyDescent="0.25">
      <c r="A23" t="s">
        <v>214</v>
      </c>
      <c r="B23">
        <v>5</v>
      </c>
      <c r="C23">
        <v>25</v>
      </c>
      <c r="D23">
        <v>5</v>
      </c>
      <c r="E23">
        <v>1.43</v>
      </c>
      <c r="F23">
        <v>0.30769230800000003</v>
      </c>
      <c r="G23">
        <v>3068.1</v>
      </c>
      <c r="H23">
        <v>2.0256479999999999</v>
      </c>
      <c r="I23">
        <v>-2.6825299999999999</v>
      </c>
      <c r="J23">
        <v>0.05</v>
      </c>
      <c r="K23">
        <v>0.99</v>
      </c>
      <c r="L23">
        <f>(I23/1000000)*J23</f>
        <v>-1.3412649999999998E-7</v>
      </c>
      <c r="M23">
        <f>(K23*L23)/(0.0825*276.483)</f>
        <v>-5.8213995073838166E-9</v>
      </c>
      <c r="N23">
        <f>M23*1000000000</f>
        <v>-5.8213995073838163</v>
      </c>
      <c r="O23">
        <v>22.25</v>
      </c>
      <c r="P23">
        <f>N23/E23/O23</f>
        <v>-0.18296219085043819</v>
      </c>
      <c r="Q23">
        <f>(M23/3)/E23/O23</f>
        <v>-6.0987396950146061E-11</v>
      </c>
      <c r="R23">
        <f>Q23*14.0067</f>
        <v>-8.5423217286161086E-10</v>
      </c>
      <c r="S23" t="s">
        <v>214</v>
      </c>
      <c r="T23">
        <v>5</v>
      </c>
      <c r="U23">
        <v>25</v>
      </c>
      <c r="V23">
        <v>5</v>
      </c>
      <c r="W23">
        <v>-2.6825299999999999</v>
      </c>
      <c r="X23">
        <f t="shared" si="0"/>
        <v>1</v>
      </c>
      <c r="Y23">
        <f t="shared" si="1"/>
        <v>1</v>
      </c>
      <c r="Z23">
        <f t="shared" si="2"/>
        <v>1</v>
      </c>
    </row>
    <row r="24" spans="1:26" x14ac:dyDescent="0.25">
      <c r="A24" t="s">
        <v>507</v>
      </c>
      <c r="B24">
        <v>5</v>
      </c>
      <c r="C24">
        <v>25</v>
      </c>
      <c r="D24">
        <v>5</v>
      </c>
      <c r="E24">
        <v>0.17499999999999999</v>
      </c>
      <c r="F24">
        <v>-2.8571428999999999E-2</v>
      </c>
      <c r="G24">
        <v>4629</v>
      </c>
      <c r="H24">
        <v>2.1858200000000001</v>
      </c>
      <c r="I24">
        <v>-2.3534039999999998</v>
      </c>
      <c r="J24">
        <v>0.05</v>
      </c>
      <c r="K24">
        <v>0.99</v>
      </c>
      <c r="L24">
        <f>(I24/1000000)*J24</f>
        <v>-1.1767020000000001E-7</v>
      </c>
      <c r="M24">
        <f>(K24*L24)/(0.0825*276.483)</f>
        <v>-5.107158125454368E-9</v>
      </c>
      <c r="N24">
        <f>M24*1000000000</f>
        <v>-5.1071581254543679</v>
      </c>
      <c r="O24">
        <v>22</v>
      </c>
      <c r="P24">
        <f>N24/E24/O24</f>
        <v>-1.3265345780400957</v>
      </c>
      <c r="Q24">
        <f>(M24/3)/E24/O24</f>
        <v>-4.4217819268003191E-10</v>
      </c>
      <c r="R24">
        <f>Q24*14.0067</f>
        <v>-6.1934572914114033E-9</v>
      </c>
      <c r="S24" t="s">
        <v>507</v>
      </c>
      <c r="T24">
        <v>5</v>
      </c>
      <c r="U24">
        <v>25</v>
      </c>
      <c r="V24">
        <v>5</v>
      </c>
      <c r="W24">
        <v>-2.3534039999999998</v>
      </c>
      <c r="X24">
        <f t="shared" si="0"/>
        <v>1</v>
      </c>
      <c r="Y24">
        <f t="shared" si="1"/>
        <v>1</v>
      </c>
      <c r="Z24">
        <f t="shared" si="2"/>
        <v>1</v>
      </c>
    </row>
    <row r="25" spans="1:26" x14ac:dyDescent="0.25">
      <c r="A25" t="s">
        <v>504</v>
      </c>
      <c r="B25">
        <v>5</v>
      </c>
      <c r="C25">
        <v>25</v>
      </c>
      <c r="D25">
        <v>5</v>
      </c>
      <c r="E25">
        <v>10.987</v>
      </c>
      <c r="F25">
        <v>0.30972968099999998</v>
      </c>
      <c r="G25">
        <v>0</v>
      </c>
      <c r="H25">
        <v>1.8154999999999999</v>
      </c>
      <c r="I25">
        <v>-2.3485680000000002</v>
      </c>
      <c r="J25">
        <v>0.05</v>
      </c>
      <c r="K25">
        <v>0.99</v>
      </c>
      <c r="L25">
        <f>(I25/1000000)*J25</f>
        <v>-1.1742840000000002E-7</v>
      </c>
      <c r="M25">
        <f>(K25*L25)/(0.0825*276.483)</f>
        <v>-5.096663447662244E-9</v>
      </c>
      <c r="N25">
        <f>M25*1000000000</f>
        <v>-5.0966634476622437</v>
      </c>
      <c r="O25">
        <v>22.25</v>
      </c>
      <c r="P25">
        <f>N25/E25/O25</f>
        <v>-2.0848596135216977E-2</v>
      </c>
      <c r="Q25">
        <f>(M25/3)/E25/O25</f>
        <v>-6.9495320450723265E-12</v>
      </c>
      <c r="R25">
        <f>Q25*14.0067</f>
        <v>-9.7340010495714558E-11</v>
      </c>
      <c r="S25" t="s">
        <v>504</v>
      </c>
      <c r="T25">
        <v>5</v>
      </c>
      <c r="U25">
        <v>25</v>
      </c>
      <c r="V25">
        <v>5</v>
      </c>
      <c r="W25">
        <v>-2.3485680000000002</v>
      </c>
      <c r="X25">
        <f t="shared" si="0"/>
        <v>1</v>
      </c>
      <c r="Y25">
        <f t="shared" si="1"/>
        <v>1</v>
      </c>
      <c r="Z25">
        <f t="shared" si="2"/>
        <v>1</v>
      </c>
    </row>
    <row r="26" spans="1:26" x14ac:dyDescent="0.25">
      <c r="A26" t="s">
        <v>505</v>
      </c>
      <c r="B26">
        <v>5</v>
      </c>
      <c r="C26">
        <v>25</v>
      </c>
      <c r="D26">
        <v>5</v>
      </c>
      <c r="E26">
        <v>1.41</v>
      </c>
      <c r="F26">
        <v>1.0851063830000001</v>
      </c>
      <c r="G26">
        <v>13279.3</v>
      </c>
      <c r="H26">
        <v>2.8778440000000001</v>
      </c>
      <c r="I26">
        <v>-0.75531000000000004</v>
      </c>
      <c r="J26">
        <v>0.05</v>
      </c>
      <c r="K26">
        <v>0.99</v>
      </c>
      <c r="L26">
        <f>(I26/1000000)*J26</f>
        <v>-3.7765500000000008E-8</v>
      </c>
      <c r="M26">
        <f>(K26*L26)/(0.0825*276.483)</f>
        <v>-1.6391098186868636E-9</v>
      </c>
      <c r="N26">
        <f>M26*1000000000</f>
        <v>-1.6391098186868636</v>
      </c>
      <c r="O26">
        <v>22.5</v>
      </c>
      <c r="P26">
        <f>N26/E26/O26</f>
        <v>-5.1666188138277815E-2</v>
      </c>
      <c r="Q26">
        <f>(M26/3)/E26/O26</f>
        <v>-1.7222062712759272E-11</v>
      </c>
      <c r="R26">
        <f>Q26*14.0067</f>
        <v>-2.4122426579880531E-10</v>
      </c>
      <c r="S26" t="s">
        <v>505</v>
      </c>
      <c r="T26">
        <v>5</v>
      </c>
      <c r="U26">
        <v>25</v>
      </c>
      <c r="V26">
        <v>5</v>
      </c>
      <c r="W26">
        <v>-0.75531000000000004</v>
      </c>
      <c r="X26">
        <f t="shared" si="0"/>
        <v>1</v>
      </c>
      <c r="Y26">
        <f t="shared" si="1"/>
        <v>1</v>
      </c>
      <c r="Z26">
        <f t="shared" si="2"/>
        <v>1</v>
      </c>
    </row>
    <row r="27" spans="1:26" x14ac:dyDescent="0.25">
      <c r="A27" t="s">
        <v>506</v>
      </c>
      <c r="B27">
        <v>5</v>
      </c>
      <c r="C27">
        <v>50</v>
      </c>
      <c r="D27">
        <v>1</v>
      </c>
      <c r="E27">
        <v>0.25</v>
      </c>
      <c r="F27">
        <v>1.52</v>
      </c>
      <c r="G27">
        <v>16637.400000000001</v>
      </c>
      <c r="H27">
        <v>3.1464919999999998</v>
      </c>
      <c r="I27">
        <v>-1.560468</v>
      </c>
      <c r="J27">
        <v>0.05</v>
      </c>
      <c r="K27">
        <v>0.99</v>
      </c>
      <c r="L27">
        <f>(I27/1000000)*J27</f>
        <v>-7.8023400000000005E-8</v>
      </c>
      <c r="M27">
        <f>(K27*L27)/(0.0825*276.483)</f>
        <v>-3.3863955469233191E-9</v>
      </c>
      <c r="N27">
        <f>M27*1000000000</f>
        <v>-3.3863955469233193</v>
      </c>
      <c r="O27">
        <v>22</v>
      </c>
      <c r="P27">
        <f>N27/E27/O27</f>
        <v>-0.61570828125878529</v>
      </c>
      <c r="Q27">
        <f>(M27/3)/E27/O27</f>
        <v>-2.0523609375292843E-10</v>
      </c>
      <c r="R27">
        <f>Q27*14.0067</f>
        <v>-2.8746803943691429E-9</v>
      </c>
      <c r="S27" t="s">
        <v>506</v>
      </c>
      <c r="T27">
        <v>1</v>
      </c>
      <c r="U27">
        <v>50</v>
      </c>
      <c r="V27">
        <v>5</v>
      </c>
      <c r="W27">
        <v>-1.560468</v>
      </c>
      <c r="X27">
        <f t="shared" si="0"/>
        <v>1</v>
      </c>
      <c r="Y27">
        <f t="shared" si="1"/>
        <v>1</v>
      </c>
      <c r="Z27">
        <f t="shared" si="2"/>
        <v>1</v>
      </c>
    </row>
    <row r="28" spans="1:26" x14ac:dyDescent="0.25">
      <c r="A28" t="s">
        <v>214</v>
      </c>
      <c r="B28">
        <v>5</v>
      </c>
      <c r="C28">
        <v>50</v>
      </c>
      <c r="D28">
        <v>1</v>
      </c>
      <c r="E28">
        <v>2.57</v>
      </c>
      <c r="F28">
        <v>0.595330739</v>
      </c>
      <c r="G28">
        <v>1082.5</v>
      </c>
      <c r="H28">
        <v>1.8668</v>
      </c>
      <c r="I28">
        <v>-2.8413780000000002</v>
      </c>
      <c r="J28">
        <v>0.05</v>
      </c>
      <c r="K28">
        <v>0.99</v>
      </c>
      <c r="L28">
        <f>(I28/1000000)*J28</f>
        <v>-1.4206890000000001E-7</v>
      </c>
      <c r="M28">
        <f>(K28*L28)/(0.0825*276.483)</f>
        <v>-6.1661179891711246E-9</v>
      </c>
      <c r="N28">
        <f>M28*1000000000</f>
        <v>-6.1661179891711244</v>
      </c>
      <c r="O28">
        <v>22.25</v>
      </c>
      <c r="P28">
        <f>N28/E28/O28</f>
        <v>-0.1078322561827679</v>
      </c>
      <c r="Q28">
        <f>(M28/3)/E28/O28</f>
        <v>-3.5944085394255961E-11</v>
      </c>
      <c r="R28">
        <f>Q28*14.0067</f>
        <v>-5.0345802089172501E-10</v>
      </c>
      <c r="S28" t="s">
        <v>214</v>
      </c>
      <c r="T28">
        <v>1</v>
      </c>
      <c r="U28">
        <v>50</v>
      </c>
      <c r="V28">
        <v>5</v>
      </c>
      <c r="W28">
        <v>-2.8413780000000002</v>
      </c>
      <c r="X28">
        <f t="shared" ref="X28:X91" si="3">MATCH(T28,D28,)</f>
        <v>1</v>
      </c>
      <c r="Y28">
        <f t="shared" ref="Y28:Y91" si="4">MATCH(U28,C28,)</f>
        <v>1</v>
      </c>
      <c r="Z28">
        <f t="shared" ref="Z28:Z91" si="5">MATCH(V28,B28,)</f>
        <v>1</v>
      </c>
    </row>
    <row r="29" spans="1:26" x14ac:dyDescent="0.25">
      <c r="A29" t="s">
        <v>507</v>
      </c>
      <c r="B29">
        <v>5</v>
      </c>
      <c r="C29">
        <v>50</v>
      </c>
      <c r="D29">
        <v>1</v>
      </c>
      <c r="E29">
        <v>2.93</v>
      </c>
      <c r="F29">
        <v>0.31399317399999999</v>
      </c>
      <c r="G29">
        <v>13864.6</v>
      </c>
      <c r="H29">
        <v>2.924668</v>
      </c>
      <c r="I29">
        <v>-1.6145560000000001</v>
      </c>
      <c r="J29">
        <v>0.05</v>
      </c>
      <c r="K29">
        <v>0.99</v>
      </c>
      <c r="L29">
        <f>(I29/1000000)*J29</f>
        <v>-8.0727800000000009E-8</v>
      </c>
      <c r="M29">
        <f>(K29*L29)/(0.0825*276.483)</f>
        <v>-3.5037727455214248E-9</v>
      </c>
      <c r="N29">
        <f>M29*1000000000</f>
        <v>-3.5037727455214247</v>
      </c>
      <c r="O29">
        <v>22</v>
      </c>
      <c r="P29">
        <f>N29/E29/O29</f>
        <v>-5.4355767072935539E-2</v>
      </c>
      <c r="Q29">
        <f>(M29/3)/E29/O29</f>
        <v>-1.8118589024311844E-11</v>
      </c>
      <c r="R29">
        <f>Q29*14.0067</f>
        <v>-2.537816408868287E-10</v>
      </c>
      <c r="S29" t="s">
        <v>507</v>
      </c>
      <c r="T29">
        <v>1</v>
      </c>
      <c r="U29">
        <v>50</v>
      </c>
      <c r="V29">
        <v>5</v>
      </c>
      <c r="W29">
        <v>-1.6145560000000001</v>
      </c>
      <c r="X29">
        <f t="shared" si="3"/>
        <v>1</v>
      </c>
      <c r="Y29">
        <f t="shared" si="4"/>
        <v>1</v>
      </c>
      <c r="Z29">
        <f t="shared" si="5"/>
        <v>1</v>
      </c>
    </row>
    <row r="30" spans="1:26" x14ac:dyDescent="0.25">
      <c r="A30" t="s">
        <v>504</v>
      </c>
      <c r="B30">
        <v>5</v>
      </c>
      <c r="C30">
        <v>50</v>
      </c>
      <c r="D30">
        <v>1</v>
      </c>
      <c r="E30">
        <v>13.558999999999999</v>
      </c>
      <c r="F30">
        <v>0.23976694400000001</v>
      </c>
      <c r="G30">
        <v>0</v>
      </c>
      <c r="H30">
        <v>1.8154999999999999</v>
      </c>
      <c r="I30">
        <v>-2.3485680000000002</v>
      </c>
      <c r="J30">
        <v>0.05</v>
      </c>
      <c r="K30">
        <v>0.99</v>
      </c>
      <c r="L30">
        <f>(I30/1000000)*J30</f>
        <v>-1.1742840000000002E-7</v>
      </c>
      <c r="M30">
        <f>(K30*L30)/(0.0825*276.483)</f>
        <v>-5.096663447662244E-9</v>
      </c>
      <c r="N30">
        <f>M30*1000000000</f>
        <v>-5.0966634476622437</v>
      </c>
      <c r="O30">
        <v>22.25</v>
      </c>
      <c r="P30">
        <f>N30/E30/O30</f>
        <v>-1.6893836251761114E-2</v>
      </c>
      <c r="Q30">
        <f>(M30/3)/E30/O30</f>
        <v>-5.6312787505870388E-12</v>
      </c>
      <c r="R30">
        <f>Q30*14.0067</f>
        <v>-7.8875632075847475E-11</v>
      </c>
      <c r="S30" t="s">
        <v>504</v>
      </c>
      <c r="T30">
        <v>1</v>
      </c>
      <c r="U30">
        <v>50</v>
      </c>
      <c r="V30">
        <v>5</v>
      </c>
      <c r="W30">
        <v>-2.3485680000000002</v>
      </c>
      <c r="X30">
        <f t="shared" si="3"/>
        <v>1</v>
      </c>
      <c r="Y30">
        <f t="shared" si="4"/>
        <v>1</v>
      </c>
      <c r="Z30">
        <f t="shared" si="5"/>
        <v>1</v>
      </c>
    </row>
    <row r="31" spans="1:26" x14ac:dyDescent="0.25">
      <c r="A31" t="s">
        <v>505</v>
      </c>
      <c r="B31">
        <v>5</v>
      </c>
      <c r="C31">
        <v>50</v>
      </c>
      <c r="D31">
        <v>1</v>
      </c>
      <c r="E31">
        <v>1.47</v>
      </c>
      <c r="F31">
        <v>1.0068027209999999</v>
      </c>
      <c r="G31">
        <v>11943.5</v>
      </c>
      <c r="H31">
        <v>2.7709800000000002</v>
      </c>
      <c r="I31">
        <v>-0.862174</v>
      </c>
      <c r="J31">
        <v>0.05</v>
      </c>
      <c r="K31">
        <v>0.99</v>
      </c>
      <c r="L31">
        <f>(I31/1000000)*J31</f>
        <v>-4.3108700000000003E-8</v>
      </c>
      <c r="M31">
        <f>(K31*L31)/(0.0825*276.483)</f>
        <v>-1.8710170245548551E-9</v>
      </c>
      <c r="N31">
        <f>M31*1000000000</f>
        <v>-1.8710170245548552</v>
      </c>
      <c r="O31">
        <v>22.5</v>
      </c>
      <c r="P31">
        <f>N31/E31/O31</f>
        <v>-5.6568919865604084E-2</v>
      </c>
      <c r="Q31">
        <f>(M31/3)/E31/O31</f>
        <v>-1.8856306621868026E-11</v>
      </c>
      <c r="R31">
        <f>Q31*14.0067</f>
        <v>-2.6411462996051891E-10</v>
      </c>
      <c r="S31" t="s">
        <v>505</v>
      </c>
      <c r="T31">
        <v>1</v>
      </c>
      <c r="U31">
        <v>50</v>
      </c>
      <c r="V31">
        <v>5</v>
      </c>
      <c r="W31">
        <v>-0.862174</v>
      </c>
      <c r="X31">
        <f t="shared" si="3"/>
        <v>1</v>
      </c>
      <c r="Y31">
        <f t="shared" si="4"/>
        <v>1</v>
      </c>
      <c r="Z31">
        <f t="shared" si="5"/>
        <v>1</v>
      </c>
    </row>
    <row r="32" spans="1:26" x14ac:dyDescent="0.25">
      <c r="A32" t="s">
        <v>506</v>
      </c>
      <c r="B32">
        <v>5</v>
      </c>
      <c r="C32">
        <v>50</v>
      </c>
      <c r="D32">
        <v>2</v>
      </c>
      <c r="E32">
        <v>1.58</v>
      </c>
      <c r="F32">
        <v>1.291139241</v>
      </c>
      <c r="G32">
        <v>3587.7</v>
      </c>
      <c r="H32">
        <v>2.1025160000000001</v>
      </c>
      <c r="I32">
        <v>-2.604444</v>
      </c>
      <c r="J32">
        <v>0.05</v>
      </c>
      <c r="K32">
        <v>0.99</v>
      </c>
      <c r="L32">
        <f>(I32/1000000)*J32</f>
        <v>-1.302222E-7</v>
      </c>
      <c r="M32">
        <f>(K32*L32)/(0.0825*276.483)</f>
        <v>-5.6519438808172649E-9</v>
      </c>
      <c r="N32">
        <f>M32*1000000000</f>
        <v>-5.6519438808172646</v>
      </c>
      <c r="O32">
        <v>22</v>
      </c>
      <c r="P32">
        <f>N32/E32/O32</f>
        <v>-0.1625990759728787</v>
      </c>
      <c r="Q32">
        <f>(M32/3)/E32/O32</f>
        <v>-5.4199691990959569E-11</v>
      </c>
      <c r="R32">
        <f>Q32*14.0067</f>
        <v>-7.5915882580977346E-10</v>
      </c>
      <c r="S32" t="s">
        <v>506</v>
      </c>
      <c r="T32">
        <v>2</v>
      </c>
      <c r="U32">
        <v>50</v>
      </c>
      <c r="V32">
        <v>5</v>
      </c>
      <c r="W32">
        <v>-2.604444</v>
      </c>
      <c r="X32">
        <f t="shared" si="3"/>
        <v>1</v>
      </c>
      <c r="Y32">
        <f t="shared" si="4"/>
        <v>1</v>
      </c>
      <c r="Z32">
        <f t="shared" si="5"/>
        <v>1</v>
      </c>
    </row>
    <row r="33" spans="1:26" x14ac:dyDescent="0.25">
      <c r="A33" t="s">
        <v>214</v>
      </c>
      <c r="B33">
        <v>5</v>
      </c>
      <c r="C33">
        <v>50</v>
      </c>
      <c r="D33">
        <v>2</v>
      </c>
      <c r="E33">
        <v>2.19</v>
      </c>
      <c r="F33">
        <v>0.31963470300000002</v>
      </c>
      <c r="G33">
        <v>0</v>
      </c>
      <c r="H33">
        <v>1.7802</v>
      </c>
      <c r="I33">
        <v>-2.927978</v>
      </c>
      <c r="J33">
        <v>0.05</v>
      </c>
      <c r="K33">
        <v>0.99</v>
      </c>
      <c r="L33">
        <f>(I33/1000000)*J33</f>
        <v>-1.4639890000000002E-7</v>
      </c>
      <c r="M33">
        <f>(K33*L33)/(0.0825*276.483)</f>
        <v>-6.354049977756318E-9</v>
      </c>
      <c r="N33">
        <f>M33*1000000000</f>
        <v>-6.3540499777563184</v>
      </c>
      <c r="O33">
        <v>22.25</v>
      </c>
      <c r="P33">
        <f>N33/E33/O33</f>
        <v>-0.13039967118683121</v>
      </c>
      <c r="Q33">
        <f>(M33/3)/E33/O33</f>
        <v>-4.3466557062277074E-11</v>
      </c>
      <c r="R33">
        <f>Q33*14.0067</f>
        <v>-6.0882302480419632E-10</v>
      </c>
      <c r="S33" t="s">
        <v>214</v>
      </c>
      <c r="T33">
        <v>2</v>
      </c>
      <c r="U33">
        <v>50</v>
      </c>
      <c r="V33">
        <v>5</v>
      </c>
      <c r="W33">
        <v>-2.927978</v>
      </c>
      <c r="X33">
        <f t="shared" si="3"/>
        <v>1</v>
      </c>
      <c r="Y33">
        <f t="shared" si="4"/>
        <v>1</v>
      </c>
      <c r="Z33">
        <f t="shared" si="5"/>
        <v>1</v>
      </c>
    </row>
    <row r="34" spans="1:26" x14ac:dyDescent="0.25">
      <c r="A34" t="s">
        <v>507</v>
      </c>
      <c r="B34">
        <v>5</v>
      </c>
      <c r="C34">
        <v>50</v>
      </c>
      <c r="D34">
        <v>2</v>
      </c>
      <c r="E34">
        <v>4.4800000000000004</v>
      </c>
      <c r="F34">
        <v>0.274553571</v>
      </c>
      <c r="G34">
        <v>9517.6</v>
      </c>
      <c r="H34">
        <v>2.576908</v>
      </c>
      <c r="I34">
        <v>-1.9623159999999999</v>
      </c>
      <c r="J34">
        <v>0.05</v>
      </c>
      <c r="K34">
        <v>0.99</v>
      </c>
      <c r="L34">
        <f>(I34/1000000)*J34</f>
        <v>-9.8115799999999992E-8</v>
      </c>
      <c r="M34">
        <f>(K34*L34)/(0.0825*276.483)</f>
        <v>-4.2584520567268149E-9</v>
      </c>
      <c r="N34">
        <f>M34*1000000000</f>
        <v>-4.2584520567268145</v>
      </c>
      <c r="O34">
        <v>22</v>
      </c>
      <c r="P34">
        <f>N34/E34/O34</f>
        <v>-4.3206697004127576E-2</v>
      </c>
      <c r="Q34">
        <f>(M34/3)/E34/O34</f>
        <v>-1.4402232334709194E-11</v>
      </c>
      <c r="R34">
        <f>Q34*14.0067</f>
        <v>-2.0172774764257128E-10</v>
      </c>
      <c r="S34" t="s">
        <v>507</v>
      </c>
      <c r="T34">
        <v>2</v>
      </c>
      <c r="U34">
        <v>50</v>
      </c>
      <c r="V34">
        <v>5</v>
      </c>
      <c r="W34">
        <v>-1.9623159999999999</v>
      </c>
      <c r="X34">
        <f t="shared" si="3"/>
        <v>1</v>
      </c>
      <c r="Y34">
        <f t="shared" si="4"/>
        <v>1</v>
      </c>
      <c r="Z34">
        <f t="shared" si="5"/>
        <v>1</v>
      </c>
    </row>
    <row r="35" spans="1:26" x14ac:dyDescent="0.25">
      <c r="A35" t="s">
        <v>504</v>
      </c>
      <c r="B35">
        <v>5</v>
      </c>
      <c r="C35">
        <v>50</v>
      </c>
      <c r="D35">
        <v>2</v>
      </c>
      <c r="E35">
        <v>7.8979999999999997</v>
      </c>
      <c r="F35">
        <v>0.38895922999999999</v>
      </c>
      <c r="G35">
        <v>0</v>
      </c>
      <c r="H35">
        <v>1.8154999999999999</v>
      </c>
      <c r="I35">
        <v>-2.3485680000000002</v>
      </c>
      <c r="J35">
        <v>0.05</v>
      </c>
      <c r="K35">
        <v>0.99</v>
      </c>
      <c r="L35">
        <f>(I35/1000000)*J35</f>
        <v>-1.1742840000000002E-7</v>
      </c>
      <c r="M35">
        <f>(K35*L35)/(0.0825*276.483)</f>
        <v>-5.096663447662244E-9</v>
      </c>
      <c r="N35">
        <f>M35*1000000000</f>
        <v>-5.0966634476622437</v>
      </c>
      <c r="O35">
        <v>22.25</v>
      </c>
      <c r="P35">
        <f>N35/E35/O35</f>
        <v>-2.9002725466906677E-2</v>
      </c>
      <c r="Q35">
        <f>(M35/3)/E35/O35</f>
        <v>-9.6675751556355604E-12</v>
      </c>
      <c r="R35">
        <f>Q35*14.0067</f>
        <v>-1.354108249324406E-10</v>
      </c>
      <c r="S35" t="s">
        <v>504</v>
      </c>
      <c r="T35">
        <v>2</v>
      </c>
      <c r="U35">
        <v>50</v>
      </c>
      <c r="V35">
        <v>5</v>
      </c>
      <c r="W35">
        <v>-2.3485680000000002</v>
      </c>
      <c r="X35">
        <f t="shared" si="3"/>
        <v>1</v>
      </c>
      <c r="Y35">
        <f t="shared" si="4"/>
        <v>1</v>
      </c>
      <c r="Z35">
        <f t="shared" si="5"/>
        <v>1</v>
      </c>
    </row>
    <row r="36" spans="1:26" x14ac:dyDescent="0.25">
      <c r="A36" t="s">
        <v>505</v>
      </c>
      <c r="B36">
        <v>5</v>
      </c>
      <c r="C36">
        <v>50</v>
      </c>
      <c r="D36">
        <v>2</v>
      </c>
      <c r="E36">
        <v>1.76</v>
      </c>
      <c r="F36">
        <v>2.4943181820000002</v>
      </c>
      <c r="G36">
        <v>10963.8</v>
      </c>
      <c r="H36">
        <v>2.6926040000000002</v>
      </c>
      <c r="I36">
        <v>-0.94055</v>
      </c>
      <c r="J36">
        <v>0.05</v>
      </c>
      <c r="K36">
        <v>0.99</v>
      </c>
      <c r="L36">
        <f>(I36/1000000)*J36</f>
        <v>-4.7027500000000002E-8</v>
      </c>
      <c r="M36">
        <f>(K36*L36)/(0.0825*276.483)</f>
        <v>-2.0411019845704798E-9</v>
      </c>
      <c r="N36">
        <f>M36*1000000000</f>
        <v>-2.0411019845704796</v>
      </c>
      <c r="O36">
        <v>22.5</v>
      </c>
      <c r="P36">
        <f>N36/E36/O36</f>
        <v>-5.1542979408345443E-2</v>
      </c>
      <c r="Q36">
        <f>(M36/3)/E36/O36</f>
        <v>-1.7180993136115149E-11</v>
      </c>
      <c r="R36">
        <f>Q36*14.0067</f>
        <v>-2.4064901655962407E-10</v>
      </c>
      <c r="S36" t="s">
        <v>505</v>
      </c>
      <c r="T36">
        <v>2</v>
      </c>
      <c r="U36">
        <v>50</v>
      </c>
      <c r="V36">
        <v>5</v>
      </c>
      <c r="W36">
        <v>-0.94055</v>
      </c>
      <c r="X36">
        <f t="shared" si="3"/>
        <v>1</v>
      </c>
      <c r="Y36">
        <f t="shared" si="4"/>
        <v>1</v>
      </c>
      <c r="Z36">
        <f t="shared" si="5"/>
        <v>1</v>
      </c>
    </row>
    <row r="37" spans="1:26" x14ac:dyDescent="0.25">
      <c r="A37" t="s">
        <v>506</v>
      </c>
      <c r="B37">
        <v>5</v>
      </c>
      <c r="C37">
        <v>50</v>
      </c>
      <c r="D37">
        <v>3</v>
      </c>
      <c r="E37">
        <v>4.59</v>
      </c>
      <c r="F37">
        <v>0.422657952</v>
      </c>
      <c r="G37">
        <v>12843.9</v>
      </c>
      <c r="H37">
        <v>2.8430119999999999</v>
      </c>
      <c r="I37">
        <v>-1.8639479999999999</v>
      </c>
      <c r="J37">
        <v>0.05</v>
      </c>
      <c r="K37">
        <v>0.99</v>
      </c>
      <c r="L37">
        <f>(I37/1000000)*J37</f>
        <v>-9.3197400000000006E-8</v>
      </c>
      <c r="M37">
        <f>(K37*L37)/(0.0825*276.483)</f>
        <v>-4.0449821508013156E-9</v>
      </c>
      <c r="N37">
        <f>M37*1000000000</f>
        <v>-4.0449821508013155</v>
      </c>
      <c r="O37">
        <v>22</v>
      </c>
      <c r="P37">
        <f>N37/E37/O37</f>
        <v>-4.005726035651927E-2</v>
      </c>
      <c r="Q37">
        <f>(M37/3)/E37/O37</f>
        <v>-1.3352420118839756E-11</v>
      </c>
      <c r="R37">
        <f>Q37*14.0067</f>
        <v>-1.8702334287855281E-10</v>
      </c>
      <c r="S37" t="s">
        <v>506</v>
      </c>
      <c r="T37">
        <v>3</v>
      </c>
      <c r="U37">
        <v>50</v>
      </c>
      <c r="V37">
        <v>5</v>
      </c>
      <c r="W37">
        <v>-1.8639479999999999</v>
      </c>
      <c r="X37">
        <f t="shared" si="3"/>
        <v>1</v>
      </c>
      <c r="Y37">
        <f t="shared" si="4"/>
        <v>1</v>
      </c>
      <c r="Z37">
        <f t="shared" si="5"/>
        <v>1</v>
      </c>
    </row>
    <row r="38" spans="1:26" x14ac:dyDescent="0.25">
      <c r="A38" t="s">
        <v>214</v>
      </c>
      <c r="B38">
        <v>5</v>
      </c>
      <c r="C38">
        <v>50</v>
      </c>
      <c r="D38">
        <v>3</v>
      </c>
      <c r="E38">
        <v>1.47</v>
      </c>
      <c r="F38">
        <v>0.40136054399999999</v>
      </c>
      <c r="G38">
        <v>2687.7</v>
      </c>
      <c r="H38">
        <v>1.9952160000000001</v>
      </c>
      <c r="I38">
        <v>-2.7129620000000001</v>
      </c>
      <c r="J38">
        <v>0.05</v>
      </c>
      <c r="K38">
        <v>0.99</v>
      </c>
      <c r="L38">
        <f>(I38/1000000)*J38</f>
        <v>-1.3564809999999999E-7</v>
      </c>
      <c r="M38">
        <f>(K38*L38)/(0.0825*276.483)</f>
        <v>-5.8874404574603136E-9</v>
      </c>
      <c r="N38">
        <f>M38*1000000000</f>
        <v>-5.8874404574603139</v>
      </c>
      <c r="O38">
        <v>22.25</v>
      </c>
      <c r="P38">
        <f>N38/E38/O38</f>
        <v>-0.18000276564886691</v>
      </c>
      <c r="Q38">
        <f>(M38/3)/E38/O38</f>
        <v>-6.0000921882955638E-11</v>
      </c>
      <c r="R38">
        <f>Q38*14.0067</f>
        <v>-8.4041491253799479E-10</v>
      </c>
      <c r="S38" t="s">
        <v>214</v>
      </c>
      <c r="T38">
        <v>3</v>
      </c>
      <c r="U38">
        <v>50</v>
      </c>
      <c r="V38">
        <v>5</v>
      </c>
      <c r="W38">
        <v>-2.7129620000000001</v>
      </c>
      <c r="X38">
        <f t="shared" si="3"/>
        <v>1</v>
      </c>
      <c r="Y38">
        <f t="shared" si="4"/>
        <v>1</v>
      </c>
      <c r="Z38">
        <f t="shared" si="5"/>
        <v>1</v>
      </c>
    </row>
    <row r="39" spans="1:26" x14ac:dyDescent="0.25">
      <c r="A39" t="s">
        <v>507</v>
      </c>
      <c r="B39">
        <v>5</v>
      </c>
      <c r="C39">
        <v>50</v>
      </c>
      <c r="D39">
        <v>3</v>
      </c>
      <c r="E39">
        <v>3.95</v>
      </c>
      <c r="F39">
        <v>0.35443037999999999</v>
      </c>
      <c r="G39">
        <v>9652.7999999999993</v>
      </c>
      <c r="H39">
        <v>2.5877240000000001</v>
      </c>
      <c r="I39">
        <v>-1.9515</v>
      </c>
      <c r="J39">
        <v>0.05</v>
      </c>
      <c r="K39">
        <v>0.99</v>
      </c>
      <c r="L39">
        <f>(I39/1000000)*J39</f>
        <v>-9.7574999999999999E-8</v>
      </c>
      <c r="M39">
        <f>(K39*L39)/(0.0825*276.483)</f>
        <v>-4.2349800891917403E-9</v>
      </c>
      <c r="N39">
        <f>M39*1000000000</f>
        <v>-4.2349800891917404</v>
      </c>
      <c r="O39">
        <v>22</v>
      </c>
      <c r="P39">
        <f>N39/E39/O39</f>
        <v>-4.8733948091964789E-2</v>
      </c>
      <c r="Q39">
        <f>(M39/3)/E39/O39</f>
        <v>-1.6244649363988261E-11</v>
      </c>
      <c r="R39">
        <f>Q39*14.0067</f>
        <v>-2.2753393024657439E-10</v>
      </c>
      <c r="S39" t="s">
        <v>507</v>
      </c>
      <c r="T39">
        <v>3</v>
      </c>
      <c r="U39">
        <v>50</v>
      </c>
      <c r="V39">
        <v>5</v>
      </c>
      <c r="W39">
        <v>-1.9515</v>
      </c>
      <c r="X39">
        <f t="shared" si="3"/>
        <v>1</v>
      </c>
      <c r="Y39">
        <f t="shared" si="4"/>
        <v>1</v>
      </c>
      <c r="Z39">
        <f t="shared" si="5"/>
        <v>1</v>
      </c>
    </row>
    <row r="40" spans="1:26" x14ac:dyDescent="0.25">
      <c r="A40" t="s">
        <v>504</v>
      </c>
      <c r="B40">
        <v>5</v>
      </c>
      <c r="C40">
        <v>50</v>
      </c>
      <c r="D40">
        <v>3</v>
      </c>
      <c r="E40">
        <v>4.4770000000000003</v>
      </c>
      <c r="F40">
        <v>0.43176234099999999</v>
      </c>
      <c r="G40">
        <v>0</v>
      </c>
      <c r="H40">
        <v>1.8154999999999999</v>
      </c>
      <c r="I40">
        <v>-2.3485680000000002</v>
      </c>
      <c r="J40">
        <v>0.05</v>
      </c>
      <c r="K40">
        <v>0.99</v>
      </c>
      <c r="L40">
        <f>(I40/1000000)*J40</f>
        <v>-1.1742840000000002E-7</v>
      </c>
      <c r="M40">
        <f>(K40*L40)/(0.0825*276.483)</f>
        <v>-5.096663447662244E-9</v>
      </c>
      <c r="N40">
        <f>M40*1000000000</f>
        <v>-5.0966634476622437</v>
      </c>
      <c r="O40">
        <v>22.25</v>
      </c>
      <c r="P40">
        <f>N40/E40/O40</f>
        <v>-5.1164513231545437E-2</v>
      </c>
      <c r="Q40">
        <f>(M40/3)/E40/O40</f>
        <v>-1.7054837743848479E-11</v>
      </c>
      <c r="R40">
        <f>Q40*14.0067</f>
        <v>-2.3888199582676247E-10</v>
      </c>
      <c r="S40" t="s">
        <v>504</v>
      </c>
      <c r="T40">
        <v>3</v>
      </c>
      <c r="U40">
        <v>50</v>
      </c>
      <c r="V40">
        <v>5</v>
      </c>
      <c r="W40">
        <v>-2.3485680000000002</v>
      </c>
      <c r="X40">
        <f t="shared" si="3"/>
        <v>1</v>
      </c>
      <c r="Y40">
        <f t="shared" si="4"/>
        <v>1</v>
      </c>
      <c r="Z40">
        <f t="shared" si="5"/>
        <v>1</v>
      </c>
    </row>
    <row r="41" spans="1:26" x14ac:dyDescent="0.25">
      <c r="A41" t="s">
        <v>505</v>
      </c>
      <c r="B41">
        <v>5</v>
      </c>
      <c r="C41">
        <v>50</v>
      </c>
      <c r="D41">
        <v>3</v>
      </c>
      <c r="E41">
        <v>2.92</v>
      </c>
      <c r="F41">
        <v>2.1815068489999998</v>
      </c>
      <c r="G41">
        <v>1663</v>
      </c>
      <c r="H41">
        <v>1.9485399999999999</v>
      </c>
      <c r="I41">
        <v>-1.6846140000000001</v>
      </c>
      <c r="J41">
        <v>0.05</v>
      </c>
      <c r="K41">
        <v>0.99</v>
      </c>
      <c r="L41">
        <f>(I41/1000000)*J41</f>
        <v>-8.4230700000000005E-8</v>
      </c>
      <c r="M41">
        <f>(K41*L41)/(0.0825*276.483)</f>
        <v>-3.6558066861253677E-9</v>
      </c>
      <c r="N41">
        <f>M41*1000000000</f>
        <v>-3.6558066861253677</v>
      </c>
      <c r="O41">
        <v>22.5</v>
      </c>
      <c r="P41">
        <f>N41/E41/O41</f>
        <v>-5.564393738394776E-2</v>
      </c>
      <c r="Q41">
        <f>(M41/3)/E41/O41</f>
        <v>-1.8547979127982583E-11</v>
      </c>
      <c r="R41">
        <f>Q41*14.0067</f>
        <v>-2.5979597925191363E-10</v>
      </c>
      <c r="S41" t="s">
        <v>505</v>
      </c>
      <c r="T41">
        <v>3</v>
      </c>
      <c r="U41">
        <v>50</v>
      </c>
      <c r="V41">
        <v>5</v>
      </c>
      <c r="W41">
        <v>-1.6846140000000001</v>
      </c>
      <c r="X41">
        <f t="shared" si="3"/>
        <v>1</v>
      </c>
      <c r="Y41">
        <f t="shared" si="4"/>
        <v>1</v>
      </c>
      <c r="Z41">
        <f t="shared" si="5"/>
        <v>1</v>
      </c>
    </row>
    <row r="42" spans="1:26" x14ac:dyDescent="0.25">
      <c r="A42" t="s">
        <v>506</v>
      </c>
      <c r="B42">
        <v>5</v>
      </c>
      <c r="C42">
        <v>50</v>
      </c>
      <c r="D42">
        <v>4</v>
      </c>
      <c r="E42">
        <v>2.4300000000000002</v>
      </c>
      <c r="F42">
        <v>0.99176954699999997</v>
      </c>
      <c r="G42">
        <v>10680.4</v>
      </c>
      <c r="H42">
        <v>2.6699320000000002</v>
      </c>
      <c r="I42">
        <v>-2.0370279999999998</v>
      </c>
      <c r="J42">
        <v>0.05</v>
      </c>
      <c r="K42">
        <v>0.99</v>
      </c>
      <c r="L42">
        <f>(I42/1000000)*J42</f>
        <v>-1.0185139999999999E-7</v>
      </c>
      <c r="M42">
        <f>(K42*L42)/(0.0825*276.483)</f>
        <v>-4.4205857141307055E-9</v>
      </c>
      <c r="N42">
        <f>M42*1000000000</f>
        <v>-4.4205857141307057</v>
      </c>
      <c r="O42">
        <v>22</v>
      </c>
      <c r="P42">
        <f>N42/E42/O42</f>
        <v>-8.2689594353361484E-2</v>
      </c>
      <c r="Q42">
        <f>(M42/3)/E42/O42</f>
        <v>-2.7563198117787163E-11</v>
      </c>
      <c r="R42">
        <f>Q42*14.0067</f>
        <v>-3.8606944707640945E-10</v>
      </c>
      <c r="S42" t="s">
        <v>506</v>
      </c>
      <c r="T42">
        <v>4</v>
      </c>
      <c r="U42">
        <v>50</v>
      </c>
      <c r="V42">
        <v>5</v>
      </c>
      <c r="W42">
        <v>-2.0370279999999998</v>
      </c>
      <c r="X42">
        <f t="shared" si="3"/>
        <v>1</v>
      </c>
      <c r="Y42">
        <f t="shared" si="4"/>
        <v>1</v>
      </c>
      <c r="Z42">
        <f t="shared" si="5"/>
        <v>1</v>
      </c>
    </row>
    <row r="43" spans="1:26" x14ac:dyDescent="0.25">
      <c r="A43" t="s">
        <v>214</v>
      </c>
      <c r="B43">
        <v>5</v>
      </c>
      <c r="C43">
        <v>50</v>
      </c>
      <c r="D43">
        <v>4</v>
      </c>
      <c r="E43">
        <v>2.4</v>
      </c>
      <c r="F43">
        <v>0.52083333300000001</v>
      </c>
      <c r="G43">
        <v>0</v>
      </c>
      <c r="H43">
        <v>1.7802</v>
      </c>
      <c r="I43">
        <v>-2.927978</v>
      </c>
      <c r="J43">
        <v>0.05</v>
      </c>
      <c r="K43">
        <v>0.99</v>
      </c>
      <c r="L43">
        <f>(I43/1000000)*J43</f>
        <v>-1.4639890000000002E-7</v>
      </c>
      <c r="M43">
        <f>(K43*L43)/(0.0825*276.483)</f>
        <v>-6.354049977756318E-9</v>
      </c>
      <c r="N43">
        <f>M43*1000000000</f>
        <v>-6.3540499777563184</v>
      </c>
      <c r="O43">
        <v>22.25</v>
      </c>
      <c r="P43">
        <f>N43/E43/O43</f>
        <v>-0.11898969995798349</v>
      </c>
      <c r="Q43">
        <f>(M43/3)/E43/O43</f>
        <v>-3.9663233319327829E-11</v>
      </c>
      <c r="R43">
        <f>Q43*14.0067</f>
        <v>-5.555510101338291E-10</v>
      </c>
      <c r="S43" t="s">
        <v>214</v>
      </c>
      <c r="T43">
        <v>4</v>
      </c>
      <c r="U43">
        <v>50</v>
      </c>
      <c r="V43">
        <v>5</v>
      </c>
      <c r="W43">
        <v>-2.927978</v>
      </c>
      <c r="X43">
        <f t="shared" si="3"/>
        <v>1</v>
      </c>
      <c r="Y43">
        <f t="shared" si="4"/>
        <v>1</v>
      </c>
      <c r="Z43">
        <f t="shared" si="5"/>
        <v>1</v>
      </c>
    </row>
    <row r="44" spans="1:26" x14ac:dyDescent="0.25">
      <c r="A44" t="s">
        <v>507</v>
      </c>
      <c r="B44">
        <v>5</v>
      </c>
      <c r="C44">
        <v>50</v>
      </c>
      <c r="D44">
        <v>4</v>
      </c>
      <c r="E44">
        <v>3.87</v>
      </c>
      <c r="F44">
        <v>0.45478036199999999</v>
      </c>
      <c r="G44">
        <v>15645.1</v>
      </c>
      <c r="H44">
        <v>3.0671080000000002</v>
      </c>
      <c r="I44">
        <v>-1.472116</v>
      </c>
      <c r="J44">
        <v>0.05</v>
      </c>
      <c r="K44">
        <v>0.99</v>
      </c>
      <c r="L44">
        <f>(I44/1000000)*J44</f>
        <v>-7.3605800000000007E-8</v>
      </c>
      <c r="M44">
        <f>(K44*L44)/(0.0825*276.483)</f>
        <v>-3.1946615162595893E-9</v>
      </c>
      <c r="N44">
        <f>M44*1000000000</f>
        <v>-3.1946615162595893</v>
      </c>
      <c r="O44">
        <v>22</v>
      </c>
      <c r="P44">
        <f>N44/E44/O44</f>
        <v>-3.7522451447728318E-2</v>
      </c>
      <c r="Q44">
        <f>(M44/3)/E44/O44</f>
        <v>-1.2507483815909441E-11</v>
      </c>
      <c r="R44">
        <f>Q44*14.0067</f>
        <v>-1.7518857356429878E-10</v>
      </c>
      <c r="S44" t="s">
        <v>507</v>
      </c>
      <c r="T44">
        <v>4</v>
      </c>
      <c r="U44">
        <v>50</v>
      </c>
      <c r="V44">
        <v>5</v>
      </c>
      <c r="W44">
        <v>-1.472116</v>
      </c>
      <c r="X44">
        <f t="shared" si="3"/>
        <v>1</v>
      </c>
      <c r="Y44">
        <f t="shared" si="4"/>
        <v>1</v>
      </c>
      <c r="Z44">
        <f t="shared" si="5"/>
        <v>1</v>
      </c>
    </row>
    <row r="45" spans="1:26" x14ac:dyDescent="0.25">
      <c r="A45" t="s">
        <v>504</v>
      </c>
      <c r="B45">
        <v>5</v>
      </c>
      <c r="C45">
        <v>50</v>
      </c>
      <c r="D45">
        <v>4</v>
      </c>
      <c r="E45">
        <v>12.000999999999999</v>
      </c>
      <c r="F45">
        <v>0.20573285599999999</v>
      </c>
      <c r="G45">
        <v>0</v>
      </c>
      <c r="H45">
        <v>1.8154999999999999</v>
      </c>
      <c r="I45">
        <v>-2.3485680000000002</v>
      </c>
      <c r="J45">
        <v>0.05</v>
      </c>
      <c r="K45">
        <v>0.99</v>
      </c>
      <c r="L45">
        <f>(I45/1000000)*J45</f>
        <v>-1.1742840000000002E-7</v>
      </c>
      <c r="M45">
        <f>(K45*L45)/(0.0825*276.483)</f>
        <v>-5.096663447662244E-9</v>
      </c>
      <c r="N45">
        <f>M45*1000000000</f>
        <v>-5.0966634476622437</v>
      </c>
      <c r="O45">
        <v>22.25</v>
      </c>
      <c r="P45">
        <f>N45/E45/O45</f>
        <v>-1.9087036558422543E-2</v>
      </c>
      <c r="Q45">
        <f>(M45/3)/E45/O45</f>
        <v>-6.3623455194741812E-12</v>
      </c>
      <c r="R45">
        <f>Q45*14.0067</f>
        <v>-8.9115464987619017E-11</v>
      </c>
      <c r="S45" t="s">
        <v>504</v>
      </c>
      <c r="T45">
        <v>4</v>
      </c>
      <c r="U45">
        <v>50</v>
      </c>
      <c r="V45">
        <v>5</v>
      </c>
      <c r="W45">
        <v>-2.3485680000000002</v>
      </c>
      <c r="X45">
        <f t="shared" si="3"/>
        <v>1</v>
      </c>
      <c r="Y45">
        <f t="shared" si="4"/>
        <v>1</v>
      </c>
      <c r="Z45">
        <f t="shared" si="5"/>
        <v>1</v>
      </c>
    </row>
    <row r="46" spans="1:26" x14ac:dyDescent="0.25">
      <c r="A46" t="s">
        <v>505</v>
      </c>
      <c r="B46">
        <v>5</v>
      </c>
      <c r="C46">
        <v>50</v>
      </c>
      <c r="D46">
        <v>4</v>
      </c>
      <c r="E46">
        <v>2.4500000000000002</v>
      </c>
      <c r="F46">
        <v>0.71428571399999996</v>
      </c>
      <c r="G46">
        <v>16926.900000000001</v>
      </c>
      <c r="H46">
        <v>3.1696520000000001</v>
      </c>
      <c r="I46">
        <v>-0.46350200000000003</v>
      </c>
      <c r="J46">
        <v>0.05</v>
      </c>
      <c r="K46">
        <v>0.99</v>
      </c>
      <c r="L46">
        <f>(I46/1000000)*J46</f>
        <v>-2.3175100000000003E-8</v>
      </c>
      <c r="M46">
        <f>(K46*L46)/(0.0825*276.483)</f>
        <v>-1.0058528010763773E-9</v>
      </c>
      <c r="N46">
        <f>M46*1000000000</f>
        <v>-1.0058528010763772</v>
      </c>
      <c r="O46">
        <v>22.5</v>
      </c>
      <c r="P46">
        <f>N46/E46/O46</f>
        <v>-1.8246762831317497E-2</v>
      </c>
      <c r="Q46">
        <f>(M46/3)/E46/O46</f>
        <v>-6.0822542771058329E-12</v>
      </c>
      <c r="R46">
        <f>Q46*14.0067</f>
        <v>-8.5192310983138274E-11</v>
      </c>
      <c r="S46" t="s">
        <v>505</v>
      </c>
      <c r="T46">
        <v>4</v>
      </c>
      <c r="U46">
        <v>50</v>
      </c>
      <c r="V46">
        <v>5</v>
      </c>
      <c r="W46">
        <v>-0.46350200000000003</v>
      </c>
      <c r="X46">
        <f t="shared" si="3"/>
        <v>1</v>
      </c>
      <c r="Y46">
        <f t="shared" si="4"/>
        <v>1</v>
      </c>
      <c r="Z46">
        <f t="shared" si="5"/>
        <v>1</v>
      </c>
    </row>
    <row r="47" spans="1:26" x14ac:dyDescent="0.25">
      <c r="A47" t="s">
        <v>506</v>
      </c>
      <c r="B47">
        <v>5</v>
      </c>
      <c r="C47">
        <v>50</v>
      </c>
      <c r="D47">
        <v>5</v>
      </c>
      <c r="E47">
        <v>6.79</v>
      </c>
      <c r="F47">
        <v>0.26362297499999998</v>
      </c>
      <c r="G47">
        <v>13090.5</v>
      </c>
      <c r="H47">
        <v>2.8627400000000001</v>
      </c>
      <c r="I47">
        <v>-1.84422</v>
      </c>
      <c r="J47">
        <v>0.05</v>
      </c>
      <c r="K47">
        <v>0.99</v>
      </c>
      <c r="L47">
        <f>(I47/1000000)*J47</f>
        <v>-9.2211000000000004E-8</v>
      </c>
      <c r="M47">
        <f>(K47*L47)/(0.0825*276.483)</f>
        <v>-4.0021701153416308E-9</v>
      </c>
      <c r="N47">
        <f>M47*1000000000</f>
        <v>-4.0021701153416309</v>
      </c>
      <c r="O47">
        <v>22</v>
      </c>
      <c r="P47">
        <f>N47/E47/O47</f>
        <v>-2.6791873847513928E-2</v>
      </c>
      <c r="Q47">
        <f>(M47/3)/E47/O47</f>
        <v>-8.9306246158379759E-12</v>
      </c>
      <c r="R47">
        <f>Q47*14.0067</f>
        <v>-1.2508857980665779E-10</v>
      </c>
      <c r="S47" t="s">
        <v>506</v>
      </c>
      <c r="T47">
        <v>5</v>
      </c>
      <c r="U47">
        <v>50</v>
      </c>
      <c r="V47">
        <v>5</v>
      </c>
      <c r="W47">
        <v>-1.84422</v>
      </c>
      <c r="X47">
        <f t="shared" si="3"/>
        <v>1</v>
      </c>
      <c r="Y47">
        <f t="shared" si="4"/>
        <v>1</v>
      </c>
      <c r="Z47">
        <f t="shared" si="5"/>
        <v>1</v>
      </c>
    </row>
    <row r="48" spans="1:26" x14ac:dyDescent="0.25">
      <c r="A48" t="s">
        <v>214</v>
      </c>
      <c r="B48">
        <v>5</v>
      </c>
      <c r="C48">
        <v>50</v>
      </c>
      <c r="D48">
        <v>5</v>
      </c>
      <c r="E48">
        <v>1.26</v>
      </c>
      <c r="F48">
        <v>0.29365079399999999</v>
      </c>
      <c r="G48">
        <v>1491.6</v>
      </c>
      <c r="H48">
        <v>1.8995280000000001</v>
      </c>
      <c r="I48">
        <v>-2.8086500000000001</v>
      </c>
      <c r="J48">
        <v>0.05</v>
      </c>
      <c r="K48">
        <v>0.99</v>
      </c>
      <c r="L48">
        <f>(I48/1000000)*J48</f>
        <v>-1.4043250000000001E-7</v>
      </c>
      <c r="M48">
        <f>(K48*L48)/(0.0825*276.483)</f>
        <v>-6.0950944542702451E-9</v>
      </c>
      <c r="N48">
        <f>M48*1000000000</f>
        <v>-6.095094454270245</v>
      </c>
      <c r="O48">
        <v>22.25</v>
      </c>
      <c r="P48">
        <f>N48/E48/O48</f>
        <v>-0.21741018206778115</v>
      </c>
      <c r="Q48">
        <f>(M48/3)/E48/O48</f>
        <v>-7.2470060689260387E-11</v>
      </c>
      <c r="R48">
        <f>Q48*14.0067</f>
        <v>-1.0150663990562634E-9</v>
      </c>
      <c r="S48" t="s">
        <v>214</v>
      </c>
      <c r="T48">
        <v>5</v>
      </c>
      <c r="U48">
        <v>50</v>
      </c>
      <c r="V48">
        <v>5</v>
      </c>
      <c r="W48">
        <v>-2.8086500000000001</v>
      </c>
      <c r="X48">
        <f t="shared" si="3"/>
        <v>1</v>
      </c>
      <c r="Y48">
        <f t="shared" si="4"/>
        <v>1</v>
      </c>
      <c r="Z48">
        <f t="shared" si="5"/>
        <v>1</v>
      </c>
    </row>
    <row r="49" spans="1:26" x14ac:dyDescent="0.25">
      <c r="A49" t="s">
        <v>507</v>
      </c>
      <c r="B49">
        <v>5</v>
      </c>
      <c r="C49">
        <v>50</v>
      </c>
      <c r="D49">
        <v>5</v>
      </c>
      <c r="E49">
        <v>2.16</v>
      </c>
      <c r="F49">
        <v>0.79629629599999996</v>
      </c>
      <c r="G49">
        <v>0</v>
      </c>
      <c r="H49">
        <v>1.8154999999999999</v>
      </c>
      <c r="I49">
        <v>-2.7237239999999998</v>
      </c>
      <c r="J49">
        <v>0.05</v>
      </c>
      <c r="K49">
        <v>0.99</v>
      </c>
      <c r="L49">
        <f>(I49/1000000)*J49</f>
        <v>-1.3618619999999998E-7</v>
      </c>
      <c r="M49">
        <f>(K49*L49)/(0.0825*276.483)</f>
        <v>-5.9107952387669394E-9</v>
      </c>
      <c r="N49">
        <f>M49*1000000000</f>
        <v>-5.9107952387669398</v>
      </c>
      <c r="O49">
        <v>22</v>
      </c>
      <c r="P49">
        <f>N49/E49/O49</f>
        <v>-0.12438542169122346</v>
      </c>
      <c r="Q49">
        <f>(M49/3)/E49/O49</f>
        <v>-4.1461807230407819E-11</v>
      </c>
      <c r="R49">
        <f>Q49*14.0067</f>
        <v>-5.8074309533415319E-10</v>
      </c>
      <c r="S49" t="s">
        <v>507</v>
      </c>
      <c r="T49">
        <v>5</v>
      </c>
      <c r="U49">
        <v>50</v>
      </c>
      <c r="V49">
        <v>5</v>
      </c>
      <c r="W49">
        <v>-2.7237239999999998</v>
      </c>
      <c r="X49">
        <f t="shared" si="3"/>
        <v>1</v>
      </c>
      <c r="Y49">
        <f t="shared" si="4"/>
        <v>1</v>
      </c>
      <c r="Z49">
        <f t="shared" si="5"/>
        <v>1</v>
      </c>
    </row>
    <row r="50" spans="1:26" x14ac:dyDescent="0.25">
      <c r="A50" t="s">
        <v>504</v>
      </c>
      <c r="B50">
        <v>5</v>
      </c>
      <c r="C50">
        <v>50</v>
      </c>
      <c r="D50">
        <v>5</v>
      </c>
      <c r="E50">
        <v>9.0380000000000003</v>
      </c>
      <c r="F50">
        <v>0.50697056900000004</v>
      </c>
      <c r="G50">
        <v>11627.5</v>
      </c>
      <c r="H50">
        <v>2.7456999999999998</v>
      </c>
      <c r="I50">
        <v>-1.4183680000000001</v>
      </c>
      <c r="J50">
        <v>0.05</v>
      </c>
      <c r="K50">
        <v>0.99</v>
      </c>
      <c r="L50">
        <f>(I50/1000000)*J50</f>
        <v>-7.0918400000000009E-8</v>
      </c>
      <c r="M50">
        <f>(K50*L50)/(0.0825*276.483)</f>
        <v>-3.0780221568776382E-9</v>
      </c>
      <c r="N50">
        <f>M50*1000000000</f>
        <v>-3.0780221568776382</v>
      </c>
      <c r="O50">
        <v>22.25</v>
      </c>
      <c r="P50">
        <f>N50/E50/O50</f>
        <v>-1.5306270686701783E-2</v>
      </c>
      <c r="Q50">
        <f>(M50/3)/E50/O50</f>
        <v>-5.1020902289005939E-12</v>
      </c>
      <c r="R50">
        <f>Q50*14.0067</f>
        <v>-7.1463447209141952E-11</v>
      </c>
      <c r="S50" t="s">
        <v>504</v>
      </c>
      <c r="T50">
        <v>5</v>
      </c>
      <c r="U50">
        <v>50</v>
      </c>
      <c r="V50">
        <v>5</v>
      </c>
      <c r="W50">
        <v>-1.4183680000000001</v>
      </c>
      <c r="X50">
        <f t="shared" si="3"/>
        <v>1</v>
      </c>
      <c r="Y50">
        <f t="shared" si="4"/>
        <v>1</v>
      </c>
      <c r="Z50">
        <f t="shared" si="5"/>
        <v>1</v>
      </c>
    </row>
    <row r="51" spans="1:26" x14ac:dyDescent="0.25">
      <c r="A51" t="s">
        <v>505</v>
      </c>
      <c r="B51">
        <v>5</v>
      </c>
      <c r="C51">
        <v>50</v>
      </c>
      <c r="D51">
        <v>5</v>
      </c>
      <c r="E51">
        <v>2.2000000000000002</v>
      </c>
      <c r="F51">
        <v>2.6636363639999998</v>
      </c>
      <c r="G51">
        <v>3401.1</v>
      </c>
      <c r="H51">
        <v>2.0875880000000002</v>
      </c>
      <c r="I51">
        <v>-1.545566</v>
      </c>
      <c r="J51">
        <v>0.05</v>
      </c>
      <c r="K51">
        <v>0.99</v>
      </c>
      <c r="L51">
        <f>(I51/1000000)*J51</f>
        <v>-7.7278300000000002E-8</v>
      </c>
      <c r="M51">
        <f>(K51*L51)/(0.0825*276.483)</f>
        <v>-3.3540564881023428E-9</v>
      </c>
      <c r="N51">
        <f>M51*1000000000</f>
        <v>-3.3540564881023429</v>
      </c>
      <c r="O51">
        <v>22.5</v>
      </c>
      <c r="P51">
        <f>N51/E51/O51</f>
        <v>-6.7758716931360458E-2</v>
      </c>
      <c r="Q51">
        <f>(M51/3)/E51/O51</f>
        <v>-2.2586238977120149E-11</v>
      </c>
      <c r="R51">
        <f>Q51*14.0067</f>
        <v>-3.163586734808288E-10</v>
      </c>
      <c r="S51" t="s">
        <v>505</v>
      </c>
      <c r="T51">
        <v>5</v>
      </c>
      <c r="U51">
        <v>50</v>
      </c>
      <c r="V51">
        <v>5</v>
      </c>
      <c r="W51">
        <v>-1.545566</v>
      </c>
      <c r="X51">
        <f t="shared" si="3"/>
        <v>1</v>
      </c>
      <c r="Y51">
        <f t="shared" si="4"/>
        <v>1</v>
      </c>
      <c r="Z51">
        <f t="shared" si="5"/>
        <v>1</v>
      </c>
    </row>
    <row r="52" spans="1:26" x14ac:dyDescent="0.25">
      <c r="A52" t="s">
        <v>506</v>
      </c>
      <c r="B52">
        <v>5</v>
      </c>
      <c r="C52">
        <v>100</v>
      </c>
      <c r="D52">
        <v>1</v>
      </c>
      <c r="E52">
        <v>4.93</v>
      </c>
      <c r="F52">
        <v>0.38133874200000001</v>
      </c>
      <c r="G52">
        <v>4669.8999999999996</v>
      </c>
      <c r="H52">
        <v>2.189092</v>
      </c>
      <c r="I52">
        <v>-2.517868</v>
      </c>
      <c r="J52">
        <v>0.05</v>
      </c>
      <c r="K52">
        <v>0.99</v>
      </c>
      <c r="L52">
        <f>(I52/1000000)*J52</f>
        <v>-1.258934E-7</v>
      </c>
      <c r="M52">
        <f>(K52*L52)/(0.0825*276.483)</f>
        <v>-5.4640639750002716E-9</v>
      </c>
      <c r="N52">
        <f>M52*1000000000</f>
        <v>-5.464063975000272</v>
      </c>
      <c r="O52">
        <v>22</v>
      </c>
      <c r="P52">
        <f>N52/E52/O52</f>
        <v>-5.0378609395171241E-2</v>
      </c>
      <c r="Q52">
        <f>(M52/3)/E52/O52</f>
        <v>-1.679286979839041E-11</v>
      </c>
      <c r="R52">
        <f>Q52*14.0067</f>
        <v>-2.3521268940511496E-10</v>
      </c>
      <c r="S52" t="s">
        <v>506</v>
      </c>
      <c r="T52">
        <v>1</v>
      </c>
      <c r="U52">
        <v>100</v>
      </c>
      <c r="V52">
        <v>5</v>
      </c>
      <c r="W52">
        <v>-2.517868</v>
      </c>
      <c r="X52">
        <f t="shared" si="3"/>
        <v>1</v>
      </c>
      <c r="Y52">
        <f t="shared" si="4"/>
        <v>1</v>
      </c>
      <c r="Z52">
        <f t="shared" si="5"/>
        <v>1</v>
      </c>
    </row>
    <row r="53" spans="1:26" x14ac:dyDescent="0.25">
      <c r="A53" t="s">
        <v>214</v>
      </c>
      <c r="B53">
        <v>5</v>
      </c>
      <c r="C53">
        <v>100</v>
      </c>
      <c r="D53">
        <v>1</v>
      </c>
      <c r="E53">
        <v>2.29</v>
      </c>
      <c r="F53">
        <v>0.53711790400000003</v>
      </c>
      <c r="G53">
        <v>8971</v>
      </c>
      <c r="H53">
        <v>2.4978799999999999</v>
      </c>
      <c r="I53">
        <v>-2.2102979999999999</v>
      </c>
      <c r="J53">
        <v>0.05</v>
      </c>
      <c r="K53">
        <v>0.99</v>
      </c>
      <c r="L53">
        <f>(I53/1000000)*J53</f>
        <v>-1.1051489999999999E-7</v>
      </c>
      <c r="M53">
        <f>(K53*L53)/(0.0825*276.483)</f>
        <v>-4.7966015993750058E-9</v>
      </c>
      <c r="N53">
        <f>M53*1000000000</f>
        <v>-4.7966015993750055</v>
      </c>
      <c r="O53">
        <v>22.25</v>
      </c>
      <c r="P53">
        <f>N53/E53/O53</f>
        <v>-9.4138689944065657E-2</v>
      </c>
      <c r="Q53">
        <f>(M53/3)/E53/O53</f>
        <v>-3.1379563314688552E-11</v>
      </c>
      <c r="R53">
        <f>Q53*14.0067</f>
        <v>-4.3952412947984814E-10</v>
      </c>
      <c r="S53" t="s">
        <v>214</v>
      </c>
      <c r="T53">
        <v>1</v>
      </c>
      <c r="U53">
        <v>100</v>
      </c>
      <c r="V53">
        <v>5</v>
      </c>
      <c r="W53">
        <v>-2.2102979999999999</v>
      </c>
      <c r="X53">
        <f t="shared" si="3"/>
        <v>1</v>
      </c>
      <c r="Y53">
        <f t="shared" si="4"/>
        <v>1</v>
      </c>
      <c r="Z53">
        <f t="shared" si="5"/>
        <v>1</v>
      </c>
    </row>
    <row r="54" spans="1:26" x14ac:dyDescent="0.25">
      <c r="A54" t="s">
        <v>507</v>
      </c>
      <c r="B54">
        <v>5</v>
      </c>
      <c r="C54">
        <v>100</v>
      </c>
      <c r="D54">
        <v>1</v>
      </c>
      <c r="E54">
        <v>4.3</v>
      </c>
      <c r="F54">
        <v>0.44418604699999997</v>
      </c>
      <c r="G54">
        <v>26199.9</v>
      </c>
      <c r="H54">
        <v>3.911492</v>
      </c>
      <c r="I54">
        <v>-0.62773199999999996</v>
      </c>
      <c r="J54">
        <v>0.05</v>
      </c>
      <c r="K54">
        <v>0.99</v>
      </c>
      <c r="L54">
        <f>(I54/1000000)*J54</f>
        <v>-3.13866E-8</v>
      </c>
      <c r="M54">
        <f>(K54*L54)/(0.0825*276.483)</f>
        <v>-1.362250843632339E-9</v>
      </c>
      <c r="N54">
        <f>M54*1000000000</f>
        <v>-1.3622508436323391</v>
      </c>
      <c r="O54">
        <v>22</v>
      </c>
      <c r="P54">
        <f>N54/E54/O54</f>
        <v>-1.4400114626134664E-2</v>
      </c>
      <c r="Q54">
        <f>(M54/3)/E54/O54</f>
        <v>-4.8000382087115544E-12</v>
      </c>
      <c r="R54">
        <f>Q54*14.0067</f>
        <v>-6.7232695177960136E-11</v>
      </c>
      <c r="S54" t="s">
        <v>507</v>
      </c>
      <c r="T54">
        <v>1</v>
      </c>
      <c r="U54">
        <v>100</v>
      </c>
      <c r="V54">
        <v>5</v>
      </c>
      <c r="W54">
        <v>-0.62773199999999996</v>
      </c>
      <c r="X54">
        <f t="shared" si="3"/>
        <v>1</v>
      </c>
      <c r="Y54">
        <f t="shared" si="4"/>
        <v>1</v>
      </c>
      <c r="Z54">
        <f t="shared" si="5"/>
        <v>1</v>
      </c>
    </row>
    <row r="55" spans="1:26" x14ac:dyDescent="0.25">
      <c r="A55" t="s">
        <v>504</v>
      </c>
      <c r="B55">
        <v>5</v>
      </c>
      <c r="C55">
        <v>100</v>
      </c>
      <c r="D55">
        <v>1</v>
      </c>
      <c r="E55">
        <v>13.507</v>
      </c>
      <c r="F55">
        <v>0.17272525399999999</v>
      </c>
      <c r="G55">
        <v>8768</v>
      </c>
      <c r="H55">
        <v>2.51694</v>
      </c>
      <c r="I55">
        <v>-1.6471279999999999</v>
      </c>
      <c r="J55">
        <v>0.05</v>
      </c>
      <c r="K55">
        <v>0.99</v>
      </c>
      <c r="L55">
        <f>(I55/1000000)*J55</f>
        <v>-8.2356400000000008E-8</v>
      </c>
      <c r="M55">
        <f>(K55*L55)/(0.0825*276.483)</f>
        <v>-3.5744577424290104E-9</v>
      </c>
      <c r="N55">
        <f>M55*1000000000</f>
        <v>-3.5744577424290105</v>
      </c>
      <c r="O55">
        <v>22.25</v>
      </c>
      <c r="P55">
        <f>N55/E55/O55</f>
        <v>-1.1893816996859756E-2</v>
      </c>
      <c r="Q55">
        <f>(M55/3)/E55/O55</f>
        <v>-3.9646056656199192E-12</v>
      </c>
      <c r="R55">
        <f>Q55*14.0067</f>
        <v>-5.5531042176638521E-11</v>
      </c>
      <c r="S55" t="s">
        <v>504</v>
      </c>
      <c r="T55">
        <v>1</v>
      </c>
      <c r="U55">
        <v>100</v>
      </c>
      <c r="V55">
        <v>5</v>
      </c>
      <c r="W55">
        <v>-1.6471279999999999</v>
      </c>
      <c r="X55">
        <f t="shared" si="3"/>
        <v>1</v>
      </c>
      <c r="Y55">
        <f t="shared" si="4"/>
        <v>1</v>
      </c>
      <c r="Z55">
        <f t="shared" si="5"/>
        <v>1</v>
      </c>
    </row>
    <row r="56" spans="1:26" x14ac:dyDescent="0.25">
      <c r="A56" t="s">
        <v>505</v>
      </c>
      <c r="B56">
        <v>5</v>
      </c>
      <c r="C56">
        <v>100</v>
      </c>
      <c r="D56">
        <v>1</v>
      </c>
      <c r="E56">
        <v>2.2400000000000002</v>
      </c>
      <c r="F56">
        <v>0.241071429</v>
      </c>
      <c r="G56">
        <v>5647.9</v>
      </c>
      <c r="H56">
        <v>2.2673320000000001</v>
      </c>
      <c r="I56">
        <v>-1.3658220000000001</v>
      </c>
      <c r="J56">
        <v>0.05</v>
      </c>
      <c r="K56">
        <v>0.99</v>
      </c>
      <c r="L56">
        <f>(I56/1000000)*J56</f>
        <v>-6.8291100000000005E-8</v>
      </c>
      <c r="M56">
        <f>(K56*L56)/(0.0825*276.483)</f>
        <v>-2.9639912761363268E-9</v>
      </c>
      <c r="N56">
        <f>M56*1000000000</f>
        <v>-2.9639912761363267</v>
      </c>
      <c r="O56">
        <v>22.5</v>
      </c>
      <c r="P56">
        <f>N56/E56/O56</f>
        <v>-5.8809350716990602E-2</v>
      </c>
      <c r="Q56">
        <f>(M56/3)/E56/O56</f>
        <v>-1.9603116905663536E-11</v>
      </c>
      <c r="R56">
        <f>Q56*14.0067</f>
        <v>-2.7457497756255746E-10</v>
      </c>
      <c r="S56" t="s">
        <v>505</v>
      </c>
      <c r="T56">
        <v>1</v>
      </c>
      <c r="U56">
        <v>100</v>
      </c>
      <c r="V56">
        <v>5</v>
      </c>
      <c r="W56">
        <v>-1.3658220000000001</v>
      </c>
      <c r="X56">
        <f t="shared" si="3"/>
        <v>1</v>
      </c>
      <c r="Y56">
        <f t="shared" si="4"/>
        <v>1</v>
      </c>
      <c r="Z56">
        <f t="shared" si="5"/>
        <v>1</v>
      </c>
    </row>
    <row r="57" spans="1:26" x14ac:dyDescent="0.25">
      <c r="A57" t="s">
        <v>506</v>
      </c>
      <c r="B57">
        <v>5</v>
      </c>
      <c r="C57">
        <v>100</v>
      </c>
      <c r="D57">
        <v>2</v>
      </c>
      <c r="E57">
        <v>1.25</v>
      </c>
      <c r="F57">
        <v>1.016</v>
      </c>
      <c r="G57">
        <v>6637.5</v>
      </c>
      <c r="H57">
        <v>2.3464999999999998</v>
      </c>
      <c r="I57">
        <v>-2.3604599999999998</v>
      </c>
      <c r="J57">
        <v>0.05</v>
      </c>
      <c r="K57">
        <v>0.99</v>
      </c>
      <c r="L57">
        <f>(I57/1000000)*J57</f>
        <v>-1.18023E-7</v>
      </c>
      <c r="M57">
        <f>(K57*L57)/(0.0825*276.483)</f>
        <v>-5.1224704593049122E-9</v>
      </c>
      <c r="N57">
        <f>M57*1000000000</f>
        <v>-5.1224704593049122</v>
      </c>
      <c r="O57">
        <v>22</v>
      </c>
      <c r="P57">
        <f>N57/E57/O57</f>
        <v>-0.18627165306563317</v>
      </c>
      <c r="Q57">
        <f>(M57/3)/E57/O57</f>
        <v>-6.2090551021877729E-11</v>
      </c>
      <c r="R57">
        <f>Q57*14.0067</f>
        <v>-8.6968372099813482E-10</v>
      </c>
      <c r="S57" t="s">
        <v>506</v>
      </c>
      <c r="T57">
        <v>2</v>
      </c>
      <c r="U57">
        <v>100</v>
      </c>
      <c r="V57">
        <v>5</v>
      </c>
      <c r="W57">
        <v>-2.3604599999999998</v>
      </c>
      <c r="X57">
        <f t="shared" si="3"/>
        <v>1</v>
      </c>
      <c r="Y57">
        <f t="shared" si="4"/>
        <v>1</v>
      </c>
      <c r="Z57">
        <f t="shared" si="5"/>
        <v>1</v>
      </c>
    </row>
    <row r="58" spans="1:26" x14ac:dyDescent="0.25">
      <c r="A58" t="s">
        <v>214</v>
      </c>
      <c r="B58">
        <v>5</v>
      </c>
      <c r="C58">
        <v>100</v>
      </c>
      <c r="D58">
        <v>2</v>
      </c>
      <c r="E58">
        <v>2.02</v>
      </c>
      <c r="F58">
        <v>0.95544554500000001</v>
      </c>
      <c r="G58">
        <v>10848.9</v>
      </c>
      <c r="H58">
        <v>2.6481119999999998</v>
      </c>
      <c r="I58">
        <v>-2.060066</v>
      </c>
      <c r="J58">
        <v>0.05</v>
      </c>
      <c r="K58">
        <v>0.99</v>
      </c>
      <c r="L58">
        <f>(I58/1000000)*J58</f>
        <v>-1.030033E-7</v>
      </c>
      <c r="M58">
        <f>(K58*L58)/(0.0825*276.483)</f>
        <v>-4.4705808313711874E-9</v>
      </c>
      <c r="N58">
        <f>M58*1000000000</f>
        <v>-4.470580831371187</v>
      </c>
      <c r="O58">
        <v>22.25</v>
      </c>
      <c r="P58">
        <f>N58/E58/O58</f>
        <v>-9.9467812467931627E-2</v>
      </c>
      <c r="Q58">
        <f>(M58/3)/E58/O58</f>
        <v>-3.3155937489310548E-11</v>
      </c>
      <c r="R58">
        <f>Q58*14.0067</f>
        <v>-4.6440526963152606E-10</v>
      </c>
      <c r="S58" t="s">
        <v>214</v>
      </c>
      <c r="T58">
        <v>2</v>
      </c>
      <c r="U58">
        <v>100</v>
      </c>
      <c r="V58">
        <v>5</v>
      </c>
      <c r="W58">
        <v>-2.060066</v>
      </c>
      <c r="X58">
        <f t="shared" si="3"/>
        <v>1</v>
      </c>
      <c r="Y58">
        <f t="shared" si="4"/>
        <v>1</v>
      </c>
      <c r="Z58">
        <f t="shared" si="5"/>
        <v>1</v>
      </c>
    </row>
    <row r="59" spans="1:26" x14ac:dyDescent="0.25">
      <c r="A59" t="s">
        <v>507</v>
      </c>
      <c r="B59">
        <v>5</v>
      </c>
      <c r="C59">
        <v>100</v>
      </c>
      <c r="D59">
        <v>2</v>
      </c>
      <c r="E59">
        <v>5.8</v>
      </c>
      <c r="F59">
        <v>0.36034482800000001</v>
      </c>
      <c r="G59">
        <v>9648.6</v>
      </c>
      <c r="H59">
        <v>2.5873879999999998</v>
      </c>
      <c r="I59">
        <v>-1.9518359999999999</v>
      </c>
      <c r="J59">
        <v>0.05</v>
      </c>
      <c r="K59">
        <v>0.99</v>
      </c>
      <c r="L59">
        <f>(I59/1000000)*J59</f>
        <v>-9.7591799999999994E-8</v>
      </c>
      <c r="M59">
        <f>(K59*L59)/(0.0825*276.483)</f>
        <v>-4.2357092479465281E-9</v>
      </c>
      <c r="N59">
        <f>M59*1000000000</f>
        <v>-4.2357092479465281</v>
      </c>
      <c r="O59">
        <v>22</v>
      </c>
      <c r="P59">
        <f>N59/E59/O59</f>
        <v>-3.3195213541900692E-2</v>
      </c>
      <c r="Q59">
        <f>(M59/3)/E59/O59</f>
        <v>-1.1065071180633565E-11</v>
      </c>
      <c r="R59">
        <f>Q59*14.0067</f>
        <v>-1.5498513250578016E-10</v>
      </c>
      <c r="S59" t="s">
        <v>507</v>
      </c>
      <c r="T59">
        <v>2</v>
      </c>
      <c r="U59">
        <v>100</v>
      </c>
      <c r="V59">
        <v>5</v>
      </c>
      <c r="W59">
        <v>-1.9518359999999999</v>
      </c>
      <c r="X59">
        <f t="shared" si="3"/>
        <v>1</v>
      </c>
      <c r="Y59">
        <f t="shared" si="4"/>
        <v>1</v>
      </c>
      <c r="Z59">
        <f t="shared" si="5"/>
        <v>1</v>
      </c>
    </row>
    <row r="60" spans="1:26" x14ac:dyDescent="0.25">
      <c r="A60" t="s">
        <v>504</v>
      </c>
      <c r="B60">
        <v>5</v>
      </c>
      <c r="C60">
        <v>100</v>
      </c>
      <c r="D60">
        <v>2</v>
      </c>
      <c r="E60">
        <v>11.124000000000001</v>
      </c>
      <c r="F60">
        <v>0.71880618500000004</v>
      </c>
      <c r="G60">
        <v>8684.2000000000007</v>
      </c>
      <c r="H60">
        <v>2.5102359999999999</v>
      </c>
      <c r="I60">
        <v>-1.653832</v>
      </c>
      <c r="J60">
        <v>0.05</v>
      </c>
      <c r="K60">
        <v>0.99</v>
      </c>
      <c r="L60">
        <f>(I60/1000000)*J60</f>
        <v>-8.2691600000000002E-8</v>
      </c>
      <c r="M60">
        <f>(K60*L60)/(0.0825*276.483)</f>
        <v>-3.5890061956793005E-9</v>
      </c>
      <c r="N60">
        <f>M60*1000000000</f>
        <v>-3.5890061956793007</v>
      </c>
      <c r="O60">
        <v>22.25</v>
      </c>
      <c r="P60">
        <f>N60/E60/O60</f>
        <v>-1.4500507842863495E-2</v>
      </c>
      <c r="Q60">
        <f>(M60/3)/E60/O60</f>
        <v>-4.8335026142878312E-12</v>
      </c>
      <c r="R60">
        <f>Q60*14.0067</f>
        <v>-6.7701421067545367E-11</v>
      </c>
      <c r="S60" t="s">
        <v>504</v>
      </c>
      <c r="T60">
        <v>2</v>
      </c>
      <c r="U60">
        <v>100</v>
      </c>
      <c r="V60">
        <v>5</v>
      </c>
      <c r="W60">
        <v>-1.653832</v>
      </c>
      <c r="X60">
        <f t="shared" si="3"/>
        <v>1</v>
      </c>
      <c r="Y60">
        <f t="shared" si="4"/>
        <v>1</v>
      </c>
      <c r="Z60">
        <f t="shared" si="5"/>
        <v>1</v>
      </c>
    </row>
    <row r="61" spans="1:26" x14ac:dyDescent="0.25">
      <c r="A61" t="s">
        <v>505</v>
      </c>
      <c r="B61">
        <v>5</v>
      </c>
      <c r="C61">
        <v>100</v>
      </c>
      <c r="D61">
        <v>2</v>
      </c>
      <c r="E61">
        <v>1.92</v>
      </c>
      <c r="F61">
        <v>2.3072916669999999</v>
      </c>
      <c r="G61">
        <v>0</v>
      </c>
      <c r="H61">
        <v>1.8154999999999999</v>
      </c>
      <c r="I61">
        <v>-1.8176540000000001</v>
      </c>
      <c r="J61">
        <v>0.05</v>
      </c>
      <c r="K61">
        <v>0.99</v>
      </c>
      <c r="L61">
        <f>(I61/1000000)*J61</f>
        <v>-9.0882700000000017E-8</v>
      </c>
      <c r="M61">
        <f>(K61*L61)/(0.0825*276.483)</f>
        <v>-3.9445188311758777E-9</v>
      </c>
      <c r="N61">
        <f>M61*1000000000</f>
        <v>-3.9445188311758779</v>
      </c>
      <c r="O61">
        <v>22.5</v>
      </c>
      <c r="P61">
        <f>N61/E61/O61</f>
        <v>-9.1308306277219406E-2</v>
      </c>
      <c r="Q61">
        <f>(M61/3)/E61/O61</f>
        <v>-3.0436102092406465E-11</v>
      </c>
      <c r="R61">
        <f>Q61*14.0067</f>
        <v>-4.2630935117770967E-10</v>
      </c>
      <c r="S61" t="s">
        <v>505</v>
      </c>
      <c r="T61">
        <v>2</v>
      </c>
      <c r="U61">
        <v>100</v>
      </c>
      <c r="V61">
        <v>5</v>
      </c>
      <c r="W61">
        <v>-1.8176540000000001</v>
      </c>
      <c r="X61">
        <f t="shared" si="3"/>
        <v>1</v>
      </c>
      <c r="Y61">
        <f t="shared" si="4"/>
        <v>1</v>
      </c>
      <c r="Z61">
        <f t="shared" si="5"/>
        <v>1</v>
      </c>
    </row>
    <row r="62" spans="1:26" x14ac:dyDescent="0.25">
      <c r="A62" t="s">
        <v>506</v>
      </c>
      <c r="B62">
        <v>5</v>
      </c>
      <c r="C62">
        <v>100</v>
      </c>
      <c r="D62">
        <v>3</v>
      </c>
      <c r="E62">
        <v>2.74</v>
      </c>
      <c r="F62">
        <v>0.17153284699999999</v>
      </c>
      <c r="G62">
        <v>7261.1</v>
      </c>
      <c r="H62">
        <v>2.396388</v>
      </c>
      <c r="I62">
        <v>-2.3105720000000001</v>
      </c>
      <c r="J62">
        <v>0.05</v>
      </c>
      <c r="K62">
        <v>0.99</v>
      </c>
      <c r="L62">
        <f>(I62/1000000)*J62</f>
        <v>-1.1552860000000001E-7</v>
      </c>
      <c r="M62">
        <f>(K62*L62)/(0.0825*276.483)</f>
        <v>-5.0142077451416542E-9</v>
      </c>
      <c r="N62">
        <f>M62*1000000000</f>
        <v>-5.014207745141654</v>
      </c>
      <c r="O62">
        <v>22</v>
      </c>
      <c r="P62">
        <f>N62/E62/O62</f>
        <v>-8.318194666791065E-2</v>
      </c>
      <c r="Q62">
        <f>(M62/3)/E62/O62</f>
        <v>-2.7727315555970215E-11</v>
      </c>
      <c r="R62">
        <f>Q62*14.0067</f>
        <v>-3.8836819079780802E-10</v>
      </c>
      <c r="S62" t="s">
        <v>506</v>
      </c>
      <c r="T62">
        <v>3</v>
      </c>
      <c r="U62">
        <v>100</v>
      </c>
      <c r="V62">
        <v>5</v>
      </c>
      <c r="W62">
        <v>-2.3105720000000001</v>
      </c>
      <c r="X62">
        <f t="shared" si="3"/>
        <v>1</v>
      </c>
      <c r="Y62">
        <f t="shared" si="4"/>
        <v>1</v>
      </c>
      <c r="Z62">
        <f t="shared" si="5"/>
        <v>1</v>
      </c>
    </row>
    <row r="63" spans="1:26" x14ac:dyDescent="0.25">
      <c r="A63" t="s">
        <v>214</v>
      </c>
      <c r="B63">
        <v>5</v>
      </c>
      <c r="C63">
        <v>100</v>
      </c>
      <c r="D63">
        <v>3</v>
      </c>
      <c r="E63">
        <v>1.42</v>
      </c>
      <c r="F63">
        <v>0.50704225400000003</v>
      </c>
      <c r="G63">
        <v>8581.5</v>
      </c>
      <c r="H63">
        <v>2.46672</v>
      </c>
      <c r="I63">
        <v>-2.2414580000000002</v>
      </c>
      <c r="J63">
        <v>0.05</v>
      </c>
      <c r="K63">
        <v>0.99</v>
      </c>
      <c r="L63">
        <f>(I63/1000000)*J63</f>
        <v>-1.1207290000000001E-7</v>
      </c>
      <c r="M63">
        <f>(K63*L63)/(0.0825*276.483)</f>
        <v>-4.8642223934202112E-9</v>
      </c>
      <c r="N63">
        <f>M63*1000000000</f>
        <v>-4.8642223934202109</v>
      </c>
      <c r="O63">
        <v>22.25</v>
      </c>
      <c r="P63">
        <f>N63/E63/O63</f>
        <v>-0.1539554484386837</v>
      </c>
      <c r="Q63">
        <f>(M63/3)/E63/O63</f>
        <v>-5.1318482812894563E-11</v>
      </c>
      <c r="R63">
        <f>Q63*14.0067</f>
        <v>-7.1880259321537026E-10</v>
      </c>
      <c r="S63" t="s">
        <v>214</v>
      </c>
      <c r="T63">
        <v>3</v>
      </c>
      <c r="U63">
        <v>100</v>
      </c>
      <c r="V63">
        <v>5</v>
      </c>
      <c r="W63">
        <v>-2.2414580000000002</v>
      </c>
      <c r="X63">
        <f t="shared" si="3"/>
        <v>1</v>
      </c>
      <c r="Y63">
        <f t="shared" si="4"/>
        <v>1</v>
      </c>
      <c r="Z63">
        <f t="shared" si="5"/>
        <v>1</v>
      </c>
    </row>
    <row r="64" spans="1:26" x14ac:dyDescent="0.25">
      <c r="A64" t="s">
        <v>507</v>
      </c>
      <c r="B64">
        <v>5</v>
      </c>
      <c r="C64">
        <v>100</v>
      </c>
      <c r="D64">
        <v>3</v>
      </c>
      <c r="E64">
        <v>0.59</v>
      </c>
      <c r="F64">
        <v>1.8644067799999999</v>
      </c>
      <c r="G64">
        <v>5834.2</v>
      </c>
      <c r="H64">
        <v>2.2822360000000002</v>
      </c>
      <c r="I64">
        <v>-2.2569880000000002</v>
      </c>
      <c r="J64">
        <v>0.05</v>
      </c>
      <c r="K64">
        <v>0.99</v>
      </c>
      <c r="L64">
        <f>(I64/1000000)*J64</f>
        <v>-1.1284940000000002E-7</v>
      </c>
      <c r="M64">
        <f>(K64*L64)/(0.0825*276.483)</f>
        <v>-4.8979242846757315E-9</v>
      </c>
      <c r="N64">
        <f>M64*1000000000</f>
        <v>-4.8979242846757316</v>
      </c>
      <c r="O64">
        <v>22</v>
      </c>
      <c r="P64">
        <f>N64/E64/O64</f>
        <v>-0.37734393564527979</v>
      </c>
      <c r="Q64">
        <f>(M64/3)/E64/O64</f>
        <v>-1.2578131188175995E-10</v>
      </c>
      <c r="R64">
        <f>Q64*14.0067</f>
        <v>-1.761781101134247E-9</v>
      </c>
      <c r="S64" t="s">
        <v>507</v>
      </c>
      <c r="T64">
        <v>3</v>
      </c>
      <c r="U64">
        <v>100</v>
      </c>
      <c r="V64">
        <v>5</v>
      </c>
      <c r="W64">
        <v>-2.2569880000000002</v>
      </c>
      <c r="X64">
        <f t="shared" si="3"/>
        <v>1</v>
      </c>
      <c r="Y64">
        <f t="shared" si="4"/>
        <v>1</v>
      </c>
      <c r="Z64">
        <f t="shared" si="5"/>
        <v>1</v>
      </c>
    </row>
    <row r="65" spans="1:26" x14ac:dyDescent="0.25">
      <c r="A65" t="s">
        <v>504</v>
      </c>
      <c r="B65">
        <v>5</v>
      </c>
      <c r="C65">
        <v>100</v>
      </c>
      <c r="D65">
        <v>3</v>
      </c>
      <c r="E65">
        <v>15.039</v>
      </c>
      <c r="F65">
        <v>0.38440055899999998</v>
      </c>
      <c r="G65">
        <v>0</v>
      </c>
      <c r="H65">
        <v>1.8154999999999999</v>
      </c>
      <c r="I65">
        <v>-2.3485680000000002</v>
      </c>
      <c r="J65">
        <v>0.05</v>
      </c>
      <c r="K65">
        <v>0.99</v>
      </c>
      <c r="L65">
        <f>(I65/1000000)*J65</f>
        <v>-1.1742840000000002E-7</v>
      </c>
      <c r="M65">
        <f>(K65*L65)/(0.0825*276.483)</f>
        <v>-5.096663447662244E-9</v>
      </c>
      <c r="N65">
        <f>M65*1000000000</f>
        <v>-5.0966634476622437</v>
      </c>
      <c r="O65">
        <v>22.25</v>
      </c>
      <c r="P65">
        <f>N65/E65/O65</f>
        <v>-1.5231300334971005E-2</v>
      </c>
      <c r="Q65">
        <f>(M65/3)/E65/O65</f>
        <v>-5.0771001116570015E-12</v>
      </c>
      <c r="R65">
        <f>Q65*14.0067</f>
        <v>-7.1113418133946128E-11</v>
      </c>
      <c r="S65" t="s">
        <v>504</v>
      </c>
      <c r="T65">
        <v>3</v>
      </c>
      <c r="U65">
        <v>100</v>
      </c>
      <c r="V65">
        <v>5</v>
      </c>
      <c r="W65">
        <v>-2.3485680000000002</v>
      </c>
      <c r="X65">
        <f t="shared" si="3"/>
        <v>1</v>
      </c>
      <c r="Y65">
        <f t="shared" si="4"/>
        <v>1</v>
      </c>
      <c r="Z65">
        <f t="shared" si="5"/>
        <v>1</v>
      </c>
    </row>
    <row r="66" spans="1:26" x14ac:dyDescent="0.25">
      <c r="A66" t="s">
        <v>505</v>
      </c>
      <c r="B66">
        <v>5</v>
      </c>
      <c r="C66">
        <v>100</v>
      </c>
      <c r="D66">
        <v>3</v>
      </c>
      <c r="E66">
        <v>1.74</v>
      </c>
      <c r="F66">
        <v>2.4827586209999999</v>
      </c>
      <c r="G66">
        <v>0</v>
      </c>
      <c r="H66">
        <v>1.8154999999999999</v>
      </c>
      <c r="I66">
        <v>-1.8176540000000001</v>
      </c>
      <c r="J66">
        <v>0.05</v>
      </c>
      <c r="K66">
        <v>0.99</v>
      </c>
      <c r="L66">
        <f>(I66/1000000)*J66</f>
        <v>-9.0882700000000017E-8</v>
      </c>
      <c r="M66">
        <f>(K66*L66)/(0.0825*276.483)</f>
        <v>-3.9445188311758777E-9</v>
      </c>
      <c r="N66">
        <f>M66*1000000000</f>
        <v>-3.9445188311758779</v>
      </c>
      <c r="O66">
        <v>22.5</v>
      </c>
      <c r="P66">
        <f>N66/E66/O66</f>
        <v>-0.10075399313348347</v>
      </c>
      <c r="Q66">
        <f>(M66/3)/E66/O66</f>
        <v>-3.3584664377827824E-11</v>
      </c>
      <c r="R66">
        <f>Q66*14.0067</f>
        <v>-4.7041031854092103E-10</v>
      </c>
      <c r="S66" t="s">
        <v>505</v>
      </c>
      <c r="T66">
        <v>3</v>
      </c>
      <c r="U66">
        <v>100</v>
      </c>
      <c r="V66">
        <v>5</v>
      </c>
      <c r="W66">
        <v>-1.8176540000000001</v>
      </c>
      <c r="X66">
        <f t="shared" si="3"/>
        <v>1</v>
      </c>
      <c r="Y66">
        <f t="shared" si="4"/>
        <v>1</v>
      </c>
      <c r="Z66">
        <f t="shared" si="5"/>
        <v>1</v>
      </c>
    </row>
    <row r="67" spans="1:26" x14ac:dyDescent="0.25">
      <c r="A67" t="s">
        <v>506</v>
      </c>
      <c r="B67">
        <v>5</v>
      </c>
      <c r="C67">
        <v>100</v>
      </c>
      <c r="D67">
        <v>4</v>
      </c>
      <c r="E67">
        <v>3.45</v>
      </c>
      <c r="F67">
        <v>0.55942029000000004</v>
      </c>
      <c r="G67">
        <v>3497.9</v>
      </c>
      <c r="H67">
        <v>2.095332</v>
      </c>
      <c r="I67">
        <v>-2.6116280000000001</v>
      </c>
      <c r="J67">
        <v>0.05</v>
      </c>
      <c r="K67">
        <v>0.99</v>
      </c>
      <c r="L67">
        <f>(I67/1000000)*J67</f>
        <v>-1.3058140000000002E-7</v>
      </c>
      <c r="M67">
        <f>(K67*L67)/(0.0825*276.483)</f>
        <v>-5.6675339894315387E-9</v>
      </c>
      <c r="N67">
        <f>M67*1000000000</f>
        <v>-5.6675339894315391</v>
      </c>
      <c r="O67">
        <v>22</v>
      </c>
      <c r="P67">
        <f>N67/E67/O67</f>
        <v>-7.4671067054433979E-2</v>
      </c>
      <c r="Q67">
        <f>(M67/3)/E67/O67</f>
        <v>-2.4890355684811325E-11</v>
      </c>
      <c r="R67">
        <f>Q67*14.0067</f>
        <v>-3.4863174497044678E-10</v>
      </c>
      <c r="S67" t="s">
        <v>506</v>
      </c>
      <c r="T67">
        <v>4</v>
      </c>
      <c r="U67">
        <v>100</v>
      </c>
      <c r="V67">
        <v>5</v>
      </c>
      <c r="W67">
        <v>-2.6116280000000001</v>
      </c>
      <c r="X67">
        <f t="shared" si="3"/>
        <v>1</v>
      </c>
      <c r="Y67">
        <f t="shared" si="4"/>
        <v>1</v>
      </c>
      <c r="Z67">
        <f t="shared" si="5"/>
        <v>1</v>
      </c>
    </row>
    <row r="68" spans="1:26" x14ac:dyDescent="0.25">
      <c r="A68" t="s">
        <v>214</v>
      </c>
      <c r="B68">
        <v>5</v>
      </c>
      <c r="C68">
        <v>100</v>
      </c>
      <c r="D68">
        <v>4</v>
      </c>
      <c r="E68">
        <v>1.6</v>
      </c>
      <c r="F68">
        <v>0.63124999999999998</v>
      </c>
      <c r="G68">
        <v>1517.4</v>
      </c>
      <c r="H68">
        <v>1.9015919999999999</v>
      </c>
      <c r="I68">
        <v>-2.8065859999999998</v>
      </c>
      <c r="J68">
        <v>0.05</v>
      </c>
      <c r="K68">
        <v>0.99</v>
      </c>
      <c r="L68">
        <f>(I68/1000000)*J68</f>
        <v>-1.4032930000000002E-7</v>
      </c>
      <c r="M68">
        <f>(K68*L68)/(0.0825*276.483)</f>
        <v>-6.0906153362051201E-9</v>
      </c>
      <c r="N68">
        <f>M68*1000000000</f>
        <v>-6.0906153362051203</v>
      </c>
      <c r="O68">
        <v>22.25</v>
      </c>
      <c r="P68">
        <f>N68/E68/O68</f>
        <v>-0.1710847004552</v>
      </c>
      <c r="Q68">
        <f>(M68/3)/E68/O68</f>
        <v>-5.702823348506667E-11</v>
      </c>
      <c r="R68">
        <f>Q68*14.0067</f>
        <v>-7.9877735795528339E-10</v>
      </c>
      <c r="S68" t="s">
        <v>214</v>
      </c>
      <c r="T68">
        <v>4</v>
      </c>
      <c r="U68">
        <v>100</v>
      </c>
      <c r="V68">
        <v>5</v>
      </c>
      <c r="W68">
        <v>-2.8065859999999998</v>
      </c>
      <c r="X68">
        <f t="shared" si="3"/>
        <v>1</v>
      </c>
      <c r="Y68">
        <f t="shared" si="4"/>
        <v>1</v>
      </c>
      <c r="Z68">
        <f t="shared" si="5"/>
        <v>1</v>
      </c>
    </row>
    <row r="69" spans="1:26" x14ac:dyDescent="0.25">
      <c r="A69" t="s">
        <v>507</v>
      </c>
      <c r="B69">
        <v>5</v>
      </c>
      <c r="C69">
        <v>100</v>
      </c>
      <c r="D69">
        <v>4</v>
      </c>
      <c r="E69">
        <v>4.45</v>
      </c>
      <c r="F69">
        <v>0.41123595499999999</v>
      </c>
      <c r="G69">
        <v>22151.9</v>
      </c>
      <c r="H69">
        <v>3.5876519999999998</v>
      </c>
      <c r="I69">
        <v>-0.95157199999999997</v>
      </c>
      <c r="J69">
        <v>0.05</v>
      </c>
      <c r="K69">
        <v>0.99</v>
      </c>
      <c r="L69">
        <f>(I69/1000000)*J69</f>
        <v>-4.7578600000000004E-8</v>
      </c>
      <c r="M69">
        <f>(K69*L69)/(0.0825*276.483)</f>
        <v>-2.0650209958659303E-9</v>
      </c>
      <c r="N69">
        <f>M69*1000000000</f>
        <v>-2.0650209958659302</v>
      </c>
      <c r="O69">
        <v>22</v>
      </c>
      <c r="P69">
        <f>N69/E69/O69</f>
        <v>-2.109316645419745E-2</v>
      </c>
      <c r="Q69">
        <f>(M69/3)/E69/O69</f>
        <v>-7.0310554847324826E-12</v>
      </c>
      <c r="R69">
        <f>Q69*14.0067</f>
        <v>-9.8481884858002468E-11</v>
      </c>
      <c r="S69" t="s">
        <v>507</v>
      </c>
      <c r="T69">
        <v>4</v>
      </c>
      <c r="U69">
        <v>100</v>
      </c>
      <c r="V69">
        <v>5</v>
      </c>
      <c r="W69">
        <v>-0.95157199999999997</v>
      </c>
      <c r="X69">
        <f t="shared" si="3"/>
        <v>1</v>
      </c>
      <c r="Y69">
        <f t="shared" si="4"/>
        <v>1</v>
      </c>
      <c r="Z69">
        <f t="shared" si="5"/>
        <v>1</v>
      </c>
    </row>
    <row r="70" spans="1:26" x14ac:dyDescent="0.25">
      <c r="A70" t="s">
        <v>504</v>
      </c>
      <c r="B70">
        <v>5</v>
      </c>
      <c r="C70">
        <v>100</v>
      </c>
      <c r="D70">
        <v>4</v>
      </c>
      <c r="E70">
        <v>17.170999999999999</v>
      </c>
      <c r="F70">
        <v>0.210179955</v>
      </c>
      <c r="G70">
        <v>1329</v>
      </c>
      <c r="H70">
        <v>1.9218200000000001</v>
      </c>
      <c r="I70">
        <v>-2.242248</v>
      </c>
      <c r="J70">
        <v>0.05</v>
      </c>
      <c r="K70">
        <v>0.99</v>
      </c>
      <c r="L70">
        <f>(I70/1000000)*J70</f>
        <v>-1.121124E-7</v>
      </c>
      <c r="M70">
        <f>(K70*L70)/(0.0825*276.483)</f>
        <v>-4.8659367845400986E-9</v>
      </c>
      <c r="N70">
        <f>M70*1000000000</f>
        <v>-4.8659367845400983</v>
      </c>
      <c r="O70">
        <v>22.25</v>
      </c>
      <c r="P70">
        <f>N70/E70/O70</f>
        <v>-1.2736228994771295E-2</v>
      </c>
      <c r="Q70">
        <f>(M70/3)/E70/O70</f>
        <v>-4.2454096649237652E-12</v>
      </c>
      <c r="R70">
        <f>Q70*14.0067</f>
        <v>-5.9464179553687699E-11</v>
      </c>
      <c r="S70" t="s">
        <v>504</v>
      </c>
      <c r="T70">
        <v>4</v>
      </c>
      <c r="U70">
        <v>100</v>
      </c>
      <c r="V70">
        <v>5</v>
      </c>
      <c r="W70">
        <v>-2.242248</v>
      </c>
      <c r="X70">
        <f t="shared" si="3"/>
        <v>1</v>
      </c>
      <c r="Y70">
        <f t="shared" si="4"/>
        <v>1</v>
      </c>
      <c r="Z70">
        <f t="shared" si="5"/>
        <v>1</v>
      </c>
    </row>
    <row r="71" spans="1:26" x14ac:dyDescent="0.25">
      <c r="A71" t="s">
        <v>505</v>
      </c>
      <c r="B71">
        <v>5</v>
      </c>
      <c r="C71">
        <v>100</v>
      </c>
      <c r="D71">
        <v>4</v>
      </c>
      <c r="E71">
        <v>2.27</v>
      </c>
      <c r="F71">
        <v>0.32599118900000001</v>
      </c>
      <c r="G71">
        <v>0</v>
      </c>
      <c r="H71">
        <v>1.8154999999999999</v>
      </c>
      <c r="I71">
        <v>-1.8176540000000001</v>
      </c>
      <c r="J71">
        <v>0.05</v>
      </c>
      <c r="K71">
        <v>0.99</v>
      </c>
      <c r="L71">
        <f>(I71/1000000)*J71</f>
        <v>-9.0882700000000017E-8</v>
      </c>
      <c r="M71">
        <f>(K71*L71)/(0.0825*276.483)</f>
        <v>-3.9445188311758777E-9</v>
      </c>
      <c r="N71">
        <f>M71*1000000000</f>
        <v>-3.9445188311758779</v>
      </c>
      <c r="O71">
        <v>22.5</v>
      </c>
      <c r="P71">
        <f>N71/E71/O71</f>
        <v>-7.7229933062670147E-2</v>
      </c>
      <c r="Q71">
        <f>(M71/3)/E71/O71</f>
        <v>-2.5743311020890047E-11</v>
      </c>
      <c r="R71">
        <f>Q71*14.0067</f>
        <v>-3.6057883447630062E-10</v>
      </c>
      <c r="S71" t="s">
        <v>505</v>
      </c>
      <c r="T71">
        <v>4</v>
      </c>
      <c r="U71">
        <v>100</v>
      </c>
      <c r="V71">
        <v>5</v>
      </c>
      <c r="W71">
        <v>-1.8176540000000001</v>
      </c>
      <c r="X71">
        <f t="shared" si="3"/>
        <v>1</v>
      </c>
      <c r="Y71">
        <f t="shared" si="4"/>
        <v>1</v>
      </c>
      <c r="Z71">
        <f t="shared" si="5"/>
        <v>1</v>
      </c>
    </row>
    <row r="72" spans="1:26" x14ac:dyDescent="0.25">
      <c r="A72" t="s">
        <v>506</v>
      </c>
      <c r="B72">
        <v>5</v>
      </c>
      <c r="C72">
        <v>100</v>
      </c>
      <c r="D72">
        <v>5</v>
      </c>
      <c r="E72">
        <v>0.23</v>
      </c>
      <c r="F72">
        <v>2.2608695650000001</v>
      </c>
      <c r="G72">
        <v>125985.7</v>
      </c>
      <c r="H72">
        <v>11.894356</v>
      </c>
      <c r="I72">
        <v>7.1873959999999997</v>
      </c>
      <c r="J72">
        <v>0.05</v>
      </c>
      <c r="K72">
        <v>0.99</v>
      </c>
      <c r="L72">
        <f>(I72/1000000)*J72</f>
        <v>3.5936980000000004E-7</v>
      </c>
      <c r="M72">
        <f>(K72*L72)/(0.0825*276.483)</f>
        <v>1.5597478325973027E-8</v>
      </c>
      <c r="N72">
        <f>M72*1000000000</f>
        <v>15.597478325973027</v>
      </c>
      <c r="O72">
        <v>22</v>
      </c>
      <c r="P72">
        <f>N72/E72/O72</f>
        <v>3.0825055980183849</v>
      </c>
      <c r="Q72">
        <f>(M72/3)/E72/O72</f>
        <v>1.0275018660061283E-9</v>
      </c>
      <c r="R72">
        <f>Q72*14.0067</f>
        <v>1.4391910386588038E-8</v>
      </c>
      <c r="S72" t="s">
        <v>506</v>
      </c>
      <c r="T72">
        <v>5</v>
      </c>
      <c r="U72">
        <v>100</v>
      </c>
      <c r="V72">
        <v>5</v>
      </c>
      <c r="W72">
        <v>7.1873959999999997</v>
      </c>
      <c r="X72">
        <f t="shared" si="3"/>
        <v>1</v>
      </c>
      <c r="Y72">
        <f t="shared" si="4"/>
        <v>1</v>
      </c>
      <c r="Z72">
        <f t="shared" si="5"/>
        <v>1</v>
      </c>
    </row>
    <row r="73" spans="1:26" x14ac:dyDescent="0.25">
      <c r="A73" t="s">
        <v>214</v>
      </c>
      <c r="B73">
        <v>5</v>
      </c>
      <c r="C73">
        <v>100</v>
      </c>
      <c r="D73">
        <v>5</v>
      </c>
      <c r="E73">
        <v>2.0699999999999998</v>
      </c>
      <c r="F73">
        <v>0.46859903400000003</v>
      </c>
      <c r="G73">
        <v>5884</v>
      </c>
      <c r="H73">
        <v>2.2509199999999998</v>
      </c>
      <c r="I73">
        <v>-2.4572579999999999</v>
      </c>
      <c r="J73">
        <v>0.05</v>
      </c>
      <c r="K73">
        <v>0.99</v>
      </c>
      <c r="L73">
        <f>(I73/1000000)*J73</f>
        <v>-1.2286289999999999E-7</v>
      </c>
      <c r="M73">
        <f>(K73*L73)/(0.0825*276.483)</f>
        <v>-5.3325332841440517E-9</v>
      </c>
      <c r="N73">
        <f>M73*1000000000</f>
        <v>-5.332533284144052</v>
      </c>
      <c r="O73">
        <v>22.25</v>
      </c>
      <c r="P73">
        <f>N73/E73/O73</f>
        <v>-0.1157799117221745</v>
      </c>
      <c r="Q73">
        <f>(M73/3)/E73/O73</f>
        <v>-3.8593303907391502E-11</v>
      </c>
      <c r="R73">
        <f>Q73*14.0067</f>
        <v>-5.405648298396606E-10</v>
      </c>
      <c r="S73" t="s">
        <v>214</v>
      </c>
      <c r="T73">
        <v>5</v>
      </c>
      <c r="U73">
        <v>100</v>
      </c>
      <c r="V73">
        <v>5</v>
      </c>
      <c r="W73">
        <v>-2.4572579999999999</v>
      </c>
      <c r="X73">
        <f t="shared" si="3"/>
        <v>1</v>
      </c>
      <c r="Y73">
        <f t="shared" si="4"/>
        <v>1</v>
      </c>
      <c r="Z73">
        <f t="shared" si="5"/>
        <v>1</v>
      </c>
    </row>
    <row r="74" spans="1:26" x14ac:dyDescent="0.25">
      <c r="A74" t="s">
        <v>507</v>
      </c>
      <c r="B74">
        <v>5</v>
      </c>
      <c r="C74">
        <v>100</v>
      </c>
      <c r="D74">
        <v>5</v>
      </c>
      <c r="E74">
        <v>3.57</v>
      </c>
      <c r="F74">
        <v>0.39495798300000001</v>
      </c>
      <c r="G74">
        <v>8549.2000000000007</v>
      </c>
      <c r="H74">
        <v>2.4994360000000002</v>
      </c>
      <c r="I74">
        <v>-2.0397880000000002</v>
      </c>
      <c r="J74">
        <v>0.05</v>
      </c>
      <c r="K74">
        <v>0.99</v>
      </c>
      <c r="L74">
        <f>(I74/1000000)*J74</f>
        <v>-1.0198940000000001E-7</v>
      </c>
      <c r="M74">
        <f>(K74*L74)/(0.0825*276.483)</f>
        <v>-4.4265752324736062E-9</v>
      </c>
      <c r="N74">
        <f>M74*1000000000</f>
        <v>-4.4265752324736063</v>
      </c>
      <c r="O74">
        <v>22</v>
      </c>
      <c r="P74">
        <f>N74/E74/O74</f>
        <v>-5.6360774541298779E-2</v>
      </c>
      <c r="Q74">
        <f>(M74/3)/E74/O74</f>
        <v>-1.8786924847099595E-11</v>
      </c>
      <c r="R74">
        <f>Q74*14.0067</f>
        <v>-2.631428202558699E-10</v>
      </c>
      <c r="S74" t="s">
        <v>507</v>
      </c>
      <c r="T74">
        <v>5</v>
      </c>
      <c r="U74">
        <v>100</v>
      </c>
      <c r="V74">
        <v>5</v>
      </c>
      <c r="W74">
        <v>-2.0397880000000002</v>
      </c>
      <c r="X74">
        <f t="shared" si="3"/>
        <v>1</v>
      </c>
      <c r="Y74">
        <f t="shared" si="4"/>
        <v>1</v>
      </c>
      <c r="Z74">
        <f t="shared" si="5"/>
        <v>1</v>
      </c>
    </row>
    <row r="75" spans="1:26" x14ac:dyDescent="0.25">
      <c r="A75" t="s">
        <v>504</v>
      </c>
      <c r="B75">
        <v>5</v>
      </c>
      <c r="C75">
        <v>100</v>
      </c>
      <c r="D75">
        <v>5</v>
      </c>
      <c r="E75">
        <v>11.087</v>
      </c>
      <c r="F75">
        <v>0.403445477</v>
      </c>
      <c r="G75">
        <v>9638.1</v>
      </c>
      <c r="H75">
        <v>2.5865480000000001</v>
      </c>
      <c r="I75">
        <v>-1.57752</v>
      </c>
      <c r="J75">
        <v>0.05</v>
      </c>
      <c r="K75">
        <v>0.99</v>
      </c>
      <c r="L75">
        <f>(I75/1000000)*J75</f>
        <v>-7.8876000000000011E-8</v>
      </c>
      <c r="M75">
        <f>(K75*L75)/(0.0825*276.483)</f>
        <v>-3.4234003537288013E-9</v>
      </c>
      <c r="N75">
        <f>M75*1000000000</f>
        <v>-3.4234003537288014</v>
      </c>
      <c r="O75">
        <v>22.25</v>
      </c>
      <c r="P75">
        <f>N75/E75/O75</f>
        <v>-1.3877576445857945E-2</v>
      </c>
      <c r="Q75">
        <f>(M75/3)/E75/O75</f>
        <v>-4.6258588152859818E-12</v>
      </c>
      <c r="R75">
        <f>Q75*14.0067</f>
        <v>-6.4793016668066166E-11</v>
      </c>
      <c r="S75" t="s">
        <v>504</v>
      </c>
      <c r="T75">
        <v>5</v>
      </c>
      <c r="U75">
        <v>100</v>
      </c>
      <c r="V75">
        <v>5</v>
      </c>
      <c r="W75">
        <v>-1.57752</v>
      </c>
      <c r="X75">
        <f t="shared" si="3"/>
        <v>1</v>
      </c>
      <c r="Y75">
        <f t="shared" si="4"/>
        <v>1</v>
      </c>
      <c r="Z75">
        <f t="shared" si="5"/>
        <v>1</v>
      </c>
    </row>
    <row r="76" spans="1:26" x14ac:dyDescent="0.25">
      <c r="A76" t="s">
        <v>505</v>
      </c>
      <c r="B76">
        <v>5</v>
      </c>
      <c r="C76">
        <v>100</v>
      </c>
      <c r="D76">
        <v>5</v>
      </c>
      <c r="E76">
        <v>1.87</v>
      </c>
      <c r="F76">
        <v>1.9786096259999999</v>
      </c>
      <c r="G76">
        <v>1100.7</v>
      </c>
      <c r="H76">
        <v>1.903556</v>
      </c>
      <c r="I76">
        <v>-1.729598</v>
      </c>
      <c r="J76">
        <v>0.05</v>
      </c>
      <c r="K76">
        <v>0.99</v>
      </c>
      <c r="L76">
        <f>(I76/1000000)*J76</f>
        <v>-8.6479899999999999E-8</v>
      </c>
      <c r="M76">
        <f>(K76*L76)/(0.0825*276.483)</f>
        <v>-3.7534271546532701E-9</v>
      </c>
      <c r="N76">
        <f>M76*1000000000</f>
        <v>-3.75342715465327</v>
      </c>
      <c r="O76">
        <v>22.5</v>
      </c>
      <c r="P76">
        <f>N76/E76/O76</f>
        <v>-8.9208013182490081E-2</v>
      </c>
      <c r="Q76">
        <f>(M76/3)/E76/O76</f>
        <v>-2.9736004394163355E-11</v>
      </c>
      <c r="R76">
        <f>Q76*14.0067</f>
        <v>-4.1650329274772787E-10</v>
      </c>
      <c r="S76" t="s">
        <v>505</v>
      </c>
      <c r="T76">
        <v>5</v>
      </c>
      <c r="U76">
        <v>100</v>
      </c>
      <c r="V76">
        <v>5</v>
      </c>
      <c r="W76">
        <v>-1.729598</v>
      </c>
      <c r="X76">
        <f t="shared" si="3"/>
        <v>1</v>
      </c>
      <c r="Y76">
        <f t="shared" si="4"/>
        <v>1</v>
      </c>
      <c r="Z76">
        <f t="shared" si="5"/>
        <v>1</v>
      </c>
    </row>
    <row r="77" spans="1:26" x14ac:dyDescent="0.25">
      <c r="A77" t="s">
        <v>506</v>
      </c>
      <c r="B77">
        <v>5</v>
      </c>
      <c r="C77">
        <v>150</v>
      </c>
      <c r="D77">
        <v>1</v>
      </c>
      <c r="E77">
        <v>0.95</v>
      </c>
      <c r="F77">
        <v>1.9052631579999999</v>
      </c>
      <c r="G77">
        <v>402320.5</v>
      </c>
      <c r="H77">
        <v>34.001139999999999</v>
      </c>
      <c r="I77">
        <v>29.294180000000001</v>
      </c>
      <c r="J77">
        <v>0.05</v>
      </c>
      <c r="K77">
        <v>0.99</v>
      </c>
      <c r="L77">
        <f>(I77/1000000)*J77</f>
        <v>1.4647090000000002E-6</v>
      </c>
      <c r="M77">
        <f>(K77*L77)/(0.0825*276.483)</f>
        <v>6.357174943848267E-8</v>
      </c>
      <c r="N77">
        <f>M77*1000000000</f>
        <v>63.571749438482669</v>
      </c>
      <c r="O77">
        <v>22</v>
      </c>
      <c r="P77">
        <f>N77/E77/O77</f>
        <v>3.0417104994489317</v>
      </c>
      <c r="Q77">
        <f>(M77/3)/E77/O77</f>
        <v>1.0139034998163105E-9</v>
      </c>
      <c r="R77">
        <f>Q77*14.0067</f>
        <v>1.4201442150877118E-8</v>
      </c>
      <c r="S77" t="s">
        <v>506</v>
      </c>
      <c r="T77">
        <v>1</v>
      </c>
      <c r="U77">
        <v>150</v>
      </c>
      <c r="V77">
        <v>5</v>
      </c>
      <c r="W77">
        <v>29.294180000000001</v>
      </c>
      <c r="X77">
        <f t="shared" si="3"/>
        <v>1</v>
      </c>
      <c r="Y77">
        <f t="shared" si="4"/>
        <v>1</v>
      </c>
      <c r="Z77">
        <f t="shared" si="5"/>
        <v>1</v>
      </c>
    </row>
    <row r="78" spans="1:26" x14ac:dyDescent="0.25">
      <c r="A78" t="s">
        <v>214</v>
      </c>
      <c r="B78">
        <v>5</v>
      </c>
      <c r="C78">
        <v>150</v>
      </c>
      <c r="D78">
        <v>1</v>
      </c>
      <c r="E78">
        <v>1.72</v>
      </c>
      <c r="F78">
        <v>0.54069767400000002</v>
      </c>
      <c r="G78">
        <v>10080.6</v>
      </c>
      <c r="H78">
        <v>2.5866479999999998</v>
      </c>
      <c r="I78">
        <v>-2.1215299999999999</v>
      </c>
      <c r="J78">
        <v>0.05</v>
      </c>
      <c r="K78">
        <v>0.99</v>
      </c>
      <c r="L78">
        <f>(I78/1000000)*J78</f>
        <v>-1.060765E-7</v>
      </c>
      <c r="M78">
        <f>(K78*L78)/(0.0825*276.483)</f>
        <v>-4.6039648007291586E-9</v>
      </c>
      <c r="N78">
        <f>M78*1000000000</f>
        <v>-4.6039648007291589</v>
      </c>
      <c r="O78">
        <v>22.25</v>
      </c>
      <c r="P78">
        <f>N78/E78/O78</f>
        <v>-0.12030218972378257</v>
      </c>
      <c r="Q78">
        <f>(M78/3)/E78/O78</f>
        <v>-4.0100729907927519E-11</v>
      </c>
      <c r="R78">
        <f>Q78*14.0067</f>
        <v>-5.6167889360136839E-10</v>
      </c>
      <c r="S78" t="s">
        <v>214</v>
      </c>
      <c r="T78">
        <v>1</v>
      </c>
      <c r="U78">
        <v>150</v>
      </c>
      <c r="V78">
        <v>5</v>
      </c>
      <c r="W78">
        <v>-2.1215299999999999</v>
      </c>
      <c r="X78">
        <f t="shared" si="3"/>
        <v>1</v>
      </c>
      <c r="Y78">
        <f t="shared" si="4"/>
        <v>1</v>
      </c>
      <c r="Z78">
        <f t="shared" si="5"/>
        <v>1</v>
      </c>
    </row>
    <row r="79" spans="1:26" x14ac:dyDescent="0.25">
      <c r="A79" t="s">
        <v>507</v>
      </c>
      <c r="B79">
        <v>5</v>
      </c>
      <c r="C79">
        <v>150</v>
      </c>
      <c r="D79">
        <v>1</v>
      </c>
      <c r="E79">
        <v>1.97</v>
      </c>
      <c r="F79">
        <v>0.79695431500000002</v>
      </c>
      <c r="G79">
        <v>1107.5999999999999</v>
      </c>
      <c r="H79">
        <v>1.9041079999999999</v>
      </c>
      <c r="I79">
        <v>-2.635116</v>
      </c>
      <c r="J79">
        <v>0.05</v>
      </c>
      <c r="K79">
        <v>0.99</v>
      </c>
      <c r="L79">
        <f>(I79/1000000)*J79</f>
        <v>-1.3175579999999999E-7</v>
      </c>
      <c r="M79">
        <f>(K79*L79)/(0.0825*276.483)</f>
        <v>-5.718505658575753E-9</v>
      </c>
      <c r="N79">
        <f>M79*1000000000</f>
        <v>-5.7185056585757534</v>
      </c>
      <c r="O79">
        <v>22</v>
      </c>
      <c r="P79">
        <f>N79/E79/O79</f>
        <v>-0.13194521593391217</v>
      </c>
      <c r="Q79">
        <f>(M79/3)/E79/O79</f>
        <v>-4.3981738644637382E-11</v>
      </c>
      <c r="R79">
        <f>Q79*14.0067</f>
        <v>-6.1603901867384238E-10</v>
      </c>
      <c r="S79" t="s">
        <v>507</v>
      </c>
      <c r="T79">
        <v>1</v>
      </c>
      <c r="U79">
        <v>150</v>
      </c>
      <c r="V79">
        <v>5</v>
      </c>
      <c r="W79">
        <v>-2.635116</v>
      </c>
      <c r="X79">
        <f t="shared" si="3"/>
        <v>1</v>
      </c>
      <c r="Y79">
        <f t="shared" si="4"/>
        <v>1</v>
      </c>
      <c r="Z79">
        <f t="shared" si="5"/>
        <v>1</v>
      </c>
    </row>
    <row r="80" spans="1:26" x14ac:dyDescent="0.25">
      <c r="A80" t="s">
        <v>504</v>
      </c>
      <c r="B80">
        <v>5</v>
      </c>
      <c r="C80">
        <v>150</v>
      </c>
      <c r="D80">
        <v>1</v>
      </c>
      <c r="E80">
        <v>17.297999999999998</v>
      </c>
      <c r="F80">
        <v>0.27413573800000002</v>
      </c>
      <c r="G80">
        <v>3096.8</v>
      </c>
      <c r="H80">
        <v>2.0632440000000001</v>
      </c>
      <c r="I80">
        <v>-2.1008239999999998</v>
      </c>
      <c r="J80">
        <v>0.05</v>
      </c>
      <c r="K80">
        <v>0.99</v>
      </c>
      <c r="L80">
        <f>(I80/1000000)*J80</f>
        <v>-1.0504119999999999E-7</v>
      </c>
      <c r="M80">
        <f>(K80*L80)/(0.0825*276.483)</f>
        <v>-4.5590303924653593E-9</v>
      </c>
      <c r="N80">
        <f>M80*1000000000</f>
        <v>-4.5590303924653597</v>
      </c>
      <c r="O80">
        <v>22.25</v>
      </c>
      <c r="P80">
        <f>N80/E80/O80</f>
        <v>-1.1845314045438416E-2</v>
      </c>
      <c r="Q80">
        <f>(M80/3)/E80/O80</f>
        <v>-3.948438015146138E-12</v>
      </c>
      <c r="R80">
        <f>Q80*14.0067</f>
        <v>-5.5304586746747415E-11</v>
      </c>
      <c r="S80" t="s">
        <v>504</v>
      </c>
      <c r="T80">
        <v>1</v>
      </c>
      <c r="U80">
        <v>150</v>
      </c>
      <c r="V80">
        <v>5</v>
      </c>
      <c r="W80">
        <v>-2.1008239999999998</v>
      </c>
      <c r="X80">
        <f t="shared" si="3"/>
        <v>1</v>
      </c>
      <c r="Y80">
        <f t="shared" si="4"/>
        <v>1</v>
      </c>
      <c r="Z80">
        <f t="shared" si="5"/>
        <v>1</v>
      </c>
    </row>
    <row r="81" spans="1:26" x14ac:dyDescent="0.25">
      <c r="A81" t="s">
        <v>505</v>
      </c>
      <c r="B81">
        <v>5</v>
      </c>
      <c r="C81">
        <v>150</v>
      </c>
      <c r="D81">
        <v>1</v>
      </c>
      <c r="E81">
        <v>2.79</v>
      </c>
      <c r="F81">
        <v>1.1827956989999999</v>
      </c>
      <c r="G81">
        <v>2250.6</v>
      </c>
      <c r="H81">
        <v>1.9955480000000001</v>
      </c>
      <c r="I81">
        <v>-1.6376059999999999</v>
      </c>
      <c r="J81">
        <v>0.05</v>
      </c>
      <c r="K81">
        <v>0.99</v>
      </c>
      <c r="L81">
        <f>(I81/1000000)*J81</f>
        <v>-8.1880300000000006E-8</v>
      </c>
      <c r="M81">
        <f>(K81*L81)/(0.0825*276.483)</f>
        <v>-3.5537939041460054E-9</v>
      </c>
      <c r="N81">
        <f>M81*1000000000</f>
        <v>-3.5537939041460054</v>
      </c>
      <c r="O81">
        <v>22.5</v>
      </c>
      <c r="P81">
        <f>N81/E81/O81</f>
        <v>-5.661161137628045E-2</v>
      </c>
      <c r="Q81">
        <f>(M81/3)/E81/O81</f>
        <v>-1.8870537125426816E-11</v>
      </c>
      <c r="R81">
        <f>Q81*14.0067</f>
        <v>-2.6431395235471577E-10</v>
      </c>
      <c r="S81" t="s">
        <v>505</v>
      </c>
      <c r="T81">
        <v>1</v>
      </c>
      <c r="U81">
        <v>150</v>
      </c>
      <c r="V81">
        <v>5</v>
      </c>
      <c r="W81">
        <v>-1.6376059999999999</v>
      </c>
      <c r="X81">
        <f t="shared" si="3"/>
        <v>1</v>
      </c>
      <c r="Y81">
        <f t="shared" si="4"/>
        <v>1</v>
      </c>
      <c r="Z81">
        <f t="shared" si="5"/>
        <v>1</v>
      </c>
    </row>
    <row r="82" spans="1:26" x14ac:dyDescent="0.25">
      <c r="A82" t="s">
        <v>506</v>
      </c>
      <c r="B82">
        <v>5</v>
      </c>
      <c r="C82">
        <v>150</v>
      </c>
      <c r="D82">
        <v>2</v>
      </c>
      <c r="E82">
        <v>2.52</v>
      </c>
      <c r="F82">
        <v>0.99206349199999999</v>
      </c>
      <c r="G82">
        <v>21634.6</v>
      </c>
      <c r="H82">
        <v>3.546268</v>
      </c>
      <c r="I82">
        <v>-1.1606920000000001</v>
      </c>
      <c r="J82">
        <v>0.05</v>
      </c>
      <c r="K82">
        <v>0.99</v>
      </c>
      <c r="L82">
        <f>(I82/1000000)*J82</f>
        <v>-5.8034600000000008E-8</v>
      </c>
      <c r="M82">
        <f>(K82*L82)/(0.0825*276.483)</f>
        <v>-2.5188355161076816E-9</v>
      </c>
      <c r="N82">
        <f>M82*1000000000</f>
        <v>-2.5188355161076816</v>
      </c>
      <c r="O82">
        <v>22</v>
      </c>
      <c r="P82">
        <f>N82/E82/O82</f>
        <v>-4.5433541055333364E-2</v>
      </c>
      <c r="Q82">
        <f>(M82/3)/E82/O82</f>
        <v>-1.5144513685111124E-11</v>
      </c>
      <c r="R82">
        <f>Q82*14.0067</f>
        <v>-2.1212465983324599E-10</v>
      </c>
      <c r="S82" t="s">
        <v>506</v>
      </c>
      <c r="T82">
        <v>2</v>
      </c>
      <c r="U82">
        <v>150</v>
      </c>
      <c r="V82">
        <v>5</v>
      </c>
      <c r="W82">
        <v>-1.1606920000000001</v>
      </c>
      <c r="X82">
        <f t="shared" si="3"/>
        <v>1</v>
      </c>
      <c r="Y82">
        <f t="shared" si="4"/>
        <v>1</v>
      </c>
      <c r="Z82">
        <f t="shared" si="5"/>
        <v>1</v>
      </c>
    </row>
    <row r="83" spans="1:26" x14ac:dyDescent="0.25">
      <c r="A83" t="s">
        <v>214</v>
      </c>
      <c r="B83">
        <v>5</v>
      </c>
      <c r="C83">
        <v>150</v>
      </c>
      <c r="D83">
        <v>2</v>
      </c>
      <c r="E83">
        <v>1.98</v>
      </c>
      <c r="F83">
        <v>0.46464646500000001</v>
      </c>
      <c r="G83">
        <v>1586</v>
      </c>
      <c r="H83">
        <v>1.9070800000000001</v>
      </c>
      <c r="I83">
        <v>-2.8010980000000001</v>
      </c>
      <c r="J83">
        <v>0.05</v>
      </c>
      <c r="K83">
        <v>0.99</v>
      </c>
      <c r="L83">
        <f>(I83/1000000)*J83</f>
        <v>-1.400549E-7</v>
      </c>
      <c r="M83">
        <f>(K83*L83)/(0.0825*276.483)</f>
        <v>-6.0787057432102516E-9</v>
      </c>
      <c r="N83">
        <f>M83*1000000000</f>
        <v>-6.0787057432102518</v>
      </c>
      <c r="O83">
        <v>22.25</v>
      </c>
      <c r="P83">
        <f>N83/E83/O83</f>
        <v>-0.13797992834434802</v>
      </c>
      <c r="Q83">
        <f>(M83/3)/E83/O83</f>
        <v>-4.5993309448116003E-11</v>
      </c>
      <c r="R83">
        <f>Q83*14.0067</f>
        <v>-6.4421448744692641E-10</v>
      </c>
      <c r="S83" t="s">
        <v>214</v>
      </c>
      <c r="T83">
        <v>2</v>
      </c>
      <c r="U83">
        <v>150</v>
      </c>
      <c r="V83">
        <v>5</v>
      </c>
      <c r="W83">
        <v>-2.8010980000000001</v>
      </c>
      <c r="X83">
        <f t="shared" si="3"/>
        <v>1</v>
      </c>
      <c r="Y83">
        <f t="shared" si="4"/>
        <v>1</v>
      </c>
      <c r="Z83">
        <f t="shared" si="5"/>
        <v>1</v>
      </c>
    </row>
    <row r="84" spans="1:26" x14ac:dyDescent="0.25">
      <c r="A84" t="s">
        <v>507</v>
      </c>
      <c r="B84">
        <v>5</v>
      </c>
      <c r="C84">
        <v>150</v>
      </c>
      <c r="D84">
        <v>2</v>
      </c>
      <c r="E84">
        <v>0.61</v>
      </c>
      <c r="F84">
        <v>1.590163934</v>
      </c>
      <c r="G84">
        <v>10937.1</v>
      </c>
      <c r="H84">
        <v>2.6904680000000001</v>
      </c>
      <c r="I84">
        <v>-1.8487560000000001</v>
      </c>
      <c r="J84">
        <v>0.05</v>
      </c>
      <c r="K84">
        <v>0.99</v>
      </c>
      <c r="L84">
        <f>(I84/1000000)*J84</f>
        <v>-9.2437800000000013E-8</v>
      </c>
      <c r="M84">
        <f>(K84*L84)/(0.0825*276.483)</f>
        <v>-4.0120137585312663E-9</v>
      </c>
      <c r="N84">
        <f>M84*1000000000</f>
        <v>-4.0120137585312659</v>
      </c>
      <c r="O84">
        <v>22</v>
      </c>
      <c r="P84">
        <f>N84/E84/O84</f>
        <v>-0.29895780614987078</v>
      </c>
      <c r="Q84">
        <f>(M84/3)/E84/O84</f>
        <v>-9.9652602049956929E-11</v>
      </c>
      <c r="R84">
        <f>Q84*14.0067</f>
        <v>-1.3958041011331317E-9</v>
      </c>
      <c r="S84" t="s">
        <v>507</v>
      </c>
      <c r="T84">
        <v>2</v>
      </c>
      <c r="U84">
        <v>150</v>
      </c>
      <c r="V84">
        <v>5</v>
      </c>
      <c r="W84">
        <v>-1.8487560000000001</v>
      </c>
      <c r="X84">
        <f t="shared" si="3"/>
        <v>1</v>
      </c>
      <c r="Y84">
        <f t="shared" si="4"/>
        <v>1</v>
      </c>
      <c r="Z84">
        <f t="shared" si="5"/>
        <v>1</v>
      </c>
    </row>
    <row r="85" spans="1:26" x14ac:dyDescent="0.25">
      <c r="A85" t="s">
        <v>504</v>
      </c>
      <c r="B85">
        <v>5</v>
      </c>
      <c r="C85">
        <v>150</v>
      </c>
      <c r="D85">
        <v>2</v>
      </c>
      <c r="E85">
        <v>11.305</v>
      </c>
      <c r="F85">
        <v>0.39230429</v>
      </c>
      <c r="G85">
        <v>14130</v>
      </c>
      <c r="H85">
        <v>2.9459</v>
      </c>
      <c r="I85">
        <v>-1.2181679999999999</v>
      </c>
      <c r="J85">
        <v>0.05</v>
      </c>
      <c r="K85">
        <v>0.99</v>
      </c>
      <c r="L85">
        <f>(I85/1000000)*J85</f>
        <v>-6.09084E-8</v>
      </c>
      <c r="M85">
        <f>(K85*L85)/(0.0825*276.483)</f>
        <v>-2.6435650654832303E-9</v>
      </c>
      <c r="N85">
        <f>M85*1000000000</f>
        <v>-2.6435650654832301</v>
      </c>
      <c r="O85">
        <v>22.25</v>
      </c>
      <c r="P85">
        <f>N85/E85/O85</f>
        <v>-1.050967828884795E-2</v>
      </c>
      <c r="Q85">
        <f>(M85/3)/E85/O85</f>
        <v>-3.5032260962826499E-12</v>
      </c>
      <c r="R85">
        <f>Q85*14.0067</f>
        <v>-4.9068636962802192E-11</v>
      </c>
      <c r="S85" t="s">
        <v>504</v>
      </c>
      <c r="T85">
        <v>2</v>
      </c>
      <c r="U85">
        <v>150</v>
      </c>
      <c r="V85">
        <v>5</v>
      </c>
      <c r="W85">
        <v>-1.2181679999999999</v>
      </c>
      <c r="X85">
        <f t="shared" si="3"/>
        <v>1</v>
      </c>
      <c r="Y85">
        <f t="shared" si="4"/>
        <v>1</v>
      </c>
      <c r="Z85">
        <f t="shared" si="5"/>
        <v>1</v>
      </c>
    </row>
    <row r="86" spans="1:26" x14ac:dyDescent="0.25">
      <c r="A86" t="s">
        <v>505</v>
      </c>
      <c r="B86">
        <v>5</v>
      </c>
      <c r="C86">
        <v>150</v>
      </c>
      <c r="D86">
        <v>2</v>
      </c>
      <c r="E86">
        <v>1.27</v>
      </c>
      <c r="F86">
        <v>1.6850393699999999</v>
      </c>
      <c r="G86">
        <v>7199.3</v>
      </c>
      <c r="H86">
        <v>2.3914439999999999</v>
      </c>
      <c r="I86">
        <v>-1.2417100000000001</v>
      </c>
      <c r="J86">
        <v>0.05</v>
      </c>
      <c r="K86">
        <v>0.99</v>
      </c>
      <c r="L86">
        <f>(I86/1000000)*J86</f>
        <v>-6.2085500000000017E-8</v>
      </c>
      <c r="M86">
        <f>(K86*L86)/(0.0825*276.483)</f>
        <v>-2.6946539208558938E-9</v>
      </c>
      <c r="N86">
        <f>M86*1000000000</f>
        <v>-2.6946539208558939</v>
      </c>
      <c r="O86">
        <v>22.5</v>
      </c>
      <c r="P86">
        <f>N86/E86/O86</f>
        <v>-9.4301099592507223E-2</v>
      </c>
      <c r="Q86">
        <f>(M86/3)/E86/O86</f>
        <v>-3.1433699864169071E-11</v>
      </c>
      <c r="R86">
        <f>Q86*14.0067</f>
        <v>-4.4028240388745693E-10</v>
      </c>
      <c r="S86" t="s">
        <v>505</v>
      </c>
      <c r="T86">
        <v>2</v>
      </c>
      <c r="U86">
        <v>150</v>
      </c>
      <c r="V86">
        <v>5</v>
      </c>
      <c r="W86">
        <v>-1.2417100000000001</v>
      </c>
      <c r="X86">
        <f t="shared" si="3"/>
        <v>1</v>
      </c>
      <c r="Y86">
        <f t="shared" si="4"/>
        <v>1</v>
      </c>
      <c r="Z86">
        <f t="shared" si="5"/>
        <v>1</v>
      </c>
    </row>
    <row r="87" spans="1:26" x14ac:dyDescent="0.25">
      <c r="A87" t="s">
        <v>506</v>
      </c>
      <c r="B87">
        <v>5</v>
      </c>
      <c r="C87">
        <v>150</v>
      </c>
      <c r="D87">
        <v>3</v>
      </c>
      <c r="E87">
        <v>4.1500000000000004</v>
      </c>
      <c r="F87">
        <v>0.390361446</v>
      </c>
      <c r="G87">
        <v>7321.4</v>
      </c>
      <c r="H87">
        <v>2.4012120000000001</v>
      </c>
      <c r="I87">
        <v>-2.3057479999999999</v>
      </c>
      <c r="J87">
        <v>0.05</v>
      </c>
      <c r="K87">
        <v>0.99</v>
      </c>
      <c r="L87">
        <f>(I87/1000000)*J87</f>
        <v>-1.152874E-7</v>
      </c>
      <c r="M87">
        <f>(K87*L87)/(0.0825*276.483)</f>
        <v>-5.0037391087336294E-9</v>
      </c>
      <c r="N87">
        <f>M87*1000000000</f>
        <v>-5.0037391087336296</v>
      </c>
      <c r="O87">
        <v>22</v>
      </c>
      <c r="P87">
        <f>N87/E87/O87</f>
        <v>-5.4805466689305908E-2</v>
      </c>
      <c r="Q87">
        <f>(M87/3)/E87/O87</f>
        <v>-1.8268488896435299E-11</v>
      </c>
      <c r="R87">
        <f>Q87*14.0067</f>
        <v>-2.5588124342570031E-10</v>
      </c>
      <c r="S87" t="s">
        <v>506</v>
      </c>
      <c r="T87">
        <v>3</v>
      </c>
      <c r="U87">
        <v>150</v>
      </c>
      <c r="V87">
        <v>5</v>
      </c>
      <c r="W87">
        <v>-2.3057479999999999</v>
      </c>
      <c r="X87">
        <f t="shared" si="3"/>
        <v>1</v>
      </c>
      <c r="Y87">
        <f t="shared" si="4"/>
        <v>1</v>
      </c>
      <c r="Z87">
        <f t="shared" si="5"/>
        <v>1</v>
      </c>
    </row>
    <row r="88" spans="1:26" x14ac:dyDescent="0.25">
      <c r="A88" t="s">
        <v>214</v>
      </c>
      <c r="B88">
        <v>5</v>
      </c>
      <c r="C88">
        <v>150</v>
      </c>
      <c r="D88">
        <v>3</v>
      </c>
      <c r="E88">
        <v>2.1</v>
      </c>
      <c r="F88">
        <v>1.2857142859999999</v>
      </c>
      <c r="G88">
        <v>10792.1</v>
      </c>
      <c r="H88">
        <v>2.6435680000000001</v>
      </c>
      <c r="I88">
        <v>-2.0646100000000001</v>
      </c>
      <c r="J88">
        <v>0.05</v>
      </c>
      <c r="K88">
        <v>0.99</v>
      </c>
      <c r="L88">
        <f>(I88/1000000)*J88</f>
        <v>-1.0323050000000001E-7</v>
      </c>
      <c r="M88">
        <f>(K88*L88)/(0.0825*276.483)</f>
        <v>-4.4804418354835564E-9</v>
      </c>
      <c r="N88">
        <f>M88*1000000000</f>
        <v>-4.480441835483556</v>
      </c>
      <c r="O88">
        <v>22.25</v>
      </c>
      <c r="P88">
        <f>N88/E88/O88</f>
        <v>-9.5889605895849231E-2</v>
      </c>
      <c r="Q88">
        <f>(M88/3)/E88/O88</f>
        <v>-3.196320196528308E-11</v>
      </c>
      <c r="R88">
        <f>Q88*14.0067</f>
        <v>-4.4769898096713055E-10</v>
      </c>
      <c r="S88" t="s">
        <v>214</v>
      </c>
      <c r="T88">
        <v>3</v>
      </c>
      <c r="U88">
        <v>150</v>
      </c>
      <c r="V88">
        <v>5</v>
      </c>
      <c r="W88">
        <v>-2.0646100000000001</v>
      </c>
      <c r="X88">
        <f t="shared" si="3"/>
        <v>1</v>
      </c>
      <c r="Y88">
        <f t="shared" si="4"/>
        <v>1</v>
      </c>
      <c r="Z88">
        <f t="shared" si="5"/>
        <v>1</v>
      </c>
    </row>
    <row r="89" spans="1:26" x14ac:dyDescent="0.25">
      <c r="A89" t="s">
        <v>507</v>
      </c>
      <c r="B89">
        <v>5</v>
      </c>
      <c r="C89">
        <v>150</v>
      </c>
      <c r="D89">
        <v>3</v>
      </c>
      <c r="E89">
        <v>7.63</v>
      </c>
      <c r="F89">
        <v>0.54783748399999999</v>
      </c>
      <c r="G89">
        <v>13337.7</v>
      </c>
      <c r="H89">
        <v>2.8825159999999999</v>
      </c>
      <c r="I89">
        <v>-1.6567080000000001</v>
      </c>
      <c r="J89">
        <v>0.05</v>
      </c>
      <c r="K89">
        <v>0.99</v>
      </c>
      <c r="L89">
        <f>(I89/1000000)*J89</f>
        <v>-8.2835400000000009E-8</v>
      </c>
      <c r="M89">
        <f>(K89*L89)/(0.0825*276.483)</f>
        <v>-3.5952474474018298E-9</v>
      </c>
      <c r="N89">
        <f>M89*1000000000</f>
        <v>-3.5952474474018299</v>
      </c>
      <c r="O89">
        <v>22</v>
      </c>
      <c r="P89">
        <f>N89/E89/O89</f>
        <v>-2.1418130867400395E-2</v>
      </c>
      <c r="Q89">
        <f>(M89/3)/E89/O89</f>
        <v>-7.1393769558001304E-12</v>
      </c>
      <c r="R89">
        <f>Q89*14.0067</f>
        <v>-9.9999111206805688E-11</v>
      </c>
      <c r="S89" t="s">
        <v>507</v>
      </c>
      <c r="T89">
        <v>3</v>
      </c>
      <c r="U89">
        <v>150</v>
      </c>
      <c r="V89">
        <v>5</v>
      </c>
      <c r="W89">
        <v>-1.6567080000000001</v>
      </c>
      <c r="X89">
        <f t="shared" si="3"/>
        <v>1</v>
      </c>
      <c r="Y89">
        <f t="shared" si="4"/>
        <v>1</v>
      </c>
      <c r="Z89">
        <f t="shared" si="5"/>
        <v>1</v>
      </c>
    </row>
    <row r="90" spans="1:26" x14ac:dyDescent="0.25">
      <c r="A90" t="s">
        <v>504</v>
      </c>
      <c r="B90">
        <v>5</v>
      </c>
      <c r="C90">
        <v>150</v>
      </c>
      <c r="D90">
        <v>3</v>
      </c>
      <c r="E90">
        <v>12.862</v>
      </c>
      <c r="F90">
        <v>0.37225936900000001</v>
      </c>
      <c r="G90">
        <v>0</v>
      </c>
      <c r="H90">
        <v>1.8154999999999999</v>
      </c>
      <c r="I90">
        <v>-2.3485680000000002</v>
      </c>
      <c r="J90">
        <v>0.05</v>
      </c>
      <c r="K90">
        <v>0.99</v>
      </c>
      <c r="L90">
        <f>(I90/1000000)*J90</f>
        <v>-1.1742840000000002E-7</v>
      </c>
      <c r="M90">
        <f>(K90*L90)/(0.0825*276.483)</f>
        <v>-5.096663447662244E-9</v>
      </c>
      <c r="N90">
        <f>M90*1000000000</f>
        <v>-5.0966634476622437</v>
      </c>
      <c r="O90">
        <v>22.25</v>
      </c>
      <c r="P90">
        <f>N90/E90/O90</f>
        <v>-1.7809324034957934E-2</v>
      </c>
      <c r="Q90">
        <f>(M90/3)/E90/O90</f>
        <v>-5.9364413449859785E-12</v>
      </c>
      <c r="R90">
        <f>Q90*14.0067</f>
        <v>-8.3149952986815113E-11</v>
      </c>
      <c r="S90" t="s">
        <v>504</v>
      </c>
      <c r="T90">
        <v>3</v>
      </c>
      <c r="U90">
        <v>150</v>
      </c>
      <c r="V90">
        <v>5</v>
      </c>
      <c r="W90">
        <v>-2.3485680000000002</v>
      </c>
      <c r="X90">
        <f t="shared" si="3"/>
        <v>1</v>
      </c>
      <c r="Y90">
        <f t="shared" si="4"/>
        <v>1</v>
      </c>
      <c r="Z90">
        <f t="shared" si="5"/>
        <v>1</v>
      </c>
    </row>
    <row r="91" spans="1:26" x14ac:dyDescent="0.25">
      <c r="A91" t="s">
        <v>505</v>
      </c>
      <c r="B91">
        <v>5</v>
      </c>
      <c r="C91">
        <v>150</v>
      </c>
      <c r="D91">
        <v>3</v>
      </c>
      <c r="E91">
        <v>2.46</v>
      </c>
      <c r="F91">
        <v>2.7317073170000001</v>
      </c>
      <c r="G91">
        <v>4313.6000000000004</v>
      </c>
      <c r="H91">
        <v>2.1605880000000002</v>
      </c>
      <c r="I91">
        <v>-1.472566</v>
      </c>
      <c r="J91">
        <v>0.05</v>
      </c>
      <c r="K91">
        <v>0.99</v>
      </c>
      <c r="L91">
        <f>(I91/1000000)*J91</f>
        <v>-7.3628300000000006E-8</v>
      </c>
      <c r="M91">
        <f>(K91*L91)/(0.0825*276.483)</f>
        <v>-3.1956380681633234E-9</v>
      </c>
      <c r="N91">
        <f>M91*1000000000</f>
        <v>-3.1956380681633236</v>
      </c>
      <c r="O91">
        <v>22.5</v>
      </c>
      <c r="P91">
        <f>N91/E91/O91</f>
        <v>-5.7735105115868539E-2</v>
      </c>
      <c r="Q91">
        <f>(M91/3)/E91/O91</f>
        <v>-1.9245035038622844E-11</v>
      </c>
      <c r="R91">
        <f>Q91*14.0067</f>
        <v>-2.6955943227547863E-10</v>
      </c>
      <c r="S91" t="s">
        <v>505</v>
      </c>
      <c r="T91">
        <v>3</v>
      </c>
      <c r="U91">
        <v>150</v>
      </c>
      <c r="V91">
        <v>5</v>
      </c>
      <c r="W91">
        <v>-1.472566</v>
      </c>
      <c r="X91">
        <f t="shared" si="3"/>
        <v>1</v>
      </c>
      <c r="Y91">
        <f t="shared" si="4"/>
        <v>1</v>
      </c>
      <c r="Z91">
        <f t="shared" si="5"/>
        <v>1</v>
      </c>
    </row>
    <row r="92" spans="1:26" x14ac:dyDescent="0.25">
      <c r="A92" t="s">
        <v>506</v>
      </c>
      <c r="B92">
        <v>5</v>
      </c>
      <c r="C92">
        <v>150</v>
      </c>
      <c r="D92">
        <v>4</v>
      </c>
      <c r="E92">
        <v>2.77</v>
      </c>
      <c r="F92">
        <v>1.075812274</v>
      </c>
      <c r="G92">
        <v>10514.9</v>
      </c>
      <c r="H92">
        <v>2.6566920000000001</v>
      </c>
      <c r="I92">
        <v>-2.050268</v>
      </c>
      <c r="J92">
        <v>0.05</v>
      </c>
      <c r="K92">
        <v>0.99</v>
      </c>
      <c r="L92">
        <f>(I92/1000000)*J92</f>
        <v>-1.0251340000000001E-7</v>
      </c>
      <c r="M92">
        <f>(K92*L92)/(0.0825*276.483)</f>
        <v>-4.449318041253893E-9</v>
      </c>
      <c r="N92">
        <f>M92*1000000000</f>
        <v>-4.4493180412538926</v>
      </c>
      <c r="O92">
        <v>22</v>
      </c>
      <c r="P92">
        <f>N92/E92/O92</f>
        <v>-7.3011454566030407E-2</v>
      </c>
      <c r="Q92">
        <f>(M92/3)/E92/O92</f>
        <v>-2.4337151522010136E-11</v>
      </c>
      <c r="R92">
        <f>Q92*14.0067</f>
        <v>-3.408831802233394E-10</v>
      </c>
      <c r="S92" t="s">
        <v>506</v>
      </c>
      <c r="T92">
        <v>4</v>
      </c>
      <c r="U92">
        <v>150</v>
      </c>
      <c r="V92">
        <v>5</v>
      </c>
      <c r="W92">
        <v>-2.050268</v>
      </c>
      <c r="X92">
        <f t="shared" ref="X92:X155" si="6">MATCH(T92,D92,)</f>
        <v>1</v>
      </c>
      <c r="Y92">
        <f t="shared" ref="Y92:Y155" si="7">MATCH(U92,C92,)</f>
        <v>1</v>
      </c>
      <c r="Z92">
        <f t="shared" ref="Z92:Z155" si="8">MATCH(V92,B92,)</f>
        <v>1</v>
      </c>
    </row>
    <row r="93" spans="1:26" x14ac:dyDescent="0.25">
      <c r="A93" t="s">
        <v>214</v>
      </c>
      <c r="B93">
        <v>5</v>
      </c>
      <c r="C93">
        <v>150</v>
      </c>
      <c r="D93">
        <v>4</v>
      </c>
      <c r="E93">
        <v>1.3</v>
      </c>
      <c r="F93">
        <v>0.49230769200000002</v>
      </c>
      <c r="G93">
        <v>1360.9</v>
      </c>
      <c r="H93">
        <v>1.8890720000000001</v>
      </c>
      <c r="I93">
        <v>-2.8191060000000001</v>
      </c>
      <c r="J93">
        <v>0.05</v>
      </c>
      <c r="K93">
        <v>0.99</v>
      </c>
      <c r="L93">
        <f>(I93/1000000)*J93</f>
        <v>-1.4095530000000001E-7</v>
      </c>
      <c r="M93">
        <f>(K93*L93)/(0.0825*276.483)</f>
        <v>-6.1177851802823319E-9</v>
      </c>
      <c r="N93">
        <f>M93*1000000000</f>
        <v>-6.1177851802823318</v>
      </c>
      <c r="O93">
        <v>22.25</v>
      </c>
      <c r="P93">
        <f>N93/E93/O93</f>
        <v>-0.21150510562773833</v>
      </c>
      <c r="Q93">
        <f>(M93/3)/E93/O93</f>
        <v>-7.0501701875912777E-11</v>
      </c>
      <c r="R93">
        <f>Q93*14.0067</f>
        <v>-9.8749618766534759E-10</v>
      </c>
      <c r="S93" t="s">
        <v>214</v>
      </c>
      <c r="T93">
        <v>4</v>
      </c>
      <c r="U93">
        <v>150</v>
      </c>
      <c r="V93">
        <v>5</v>
      </c>
      <c r="W93">
        <v>-2.8191060000000001</v>
      </c>
      <c r="X93">
        <f t="shared" si="6"/>
        <v>1</v>
      </c>
      <c r="Y93">
        <f t="shared" si="7"/>
        <v>1</v>
      </c>
      <c r="Z93">
        <f t="shared" si="8"/>
        <v>1</v>
      </c>
    </row>
    <row r="94" spans="1:26" x14ac:dyDescent="0.25">
      <c r="A94" t="s">
        <v>507</v>
      </c>
      <c r="B94">
        <v>5</v>
      </c>
      <c r="C94">
        <v>150</v>
      </c>
      <c r="D94">
        <v>4</v>
      </c>
      <c r="E94">
        <v>1.24</v>
      </c>
      <c r="F94">
        <v>0.64516129</v>
      </c>
      <c r="G94">
        <v>21220.5</v>
      </c>
      <c r="H94">
        <v>3.5131399999999999</v>
      </c>
      <c r="I94">
        <v>-1.026084</v>
      </c>
      <c r="J94">
        <v>0.05</v>
      </c>
      <c r="K94">
        <v>0.99</v>
      </c>
      <c r="L94">
        <f>(I94/1000000)*J94</f>
        <v>-5.1304200000000005E-8</v>
      </c>
      <c r="M94">
        <f>(K94*L94)/(0.0825*276.483)</f>
        <v>-2.2267206302014955E-9</v>
      </c>
      <c r="N94">
        <f>M94*1000000000</f>
        <v>-2.2267206302014952</v>
      </c>
      <c r="O94">
        <v>22</v>
      </c>
      <c r="P94">
        <f>N94/E94/O94</f>
        <v>-8.1624656532312878E-2</v>
      </c>
      <c r="Q94">
        <f>(M94/3)/E94/O94</f>
        <v>-2.7208218844104296E-11</v>
      </c>
      <c r="R94">
        <f>Q94*14.0067</f>
        <v>-3.8109735888371566E-10</v>
      </c>
      <c r="S94" t="s">
        <v>507</v>
      </c>
      <c r="T94">
        <v>4</v>
      </c>
      <c r="U94">
        <v>150</v>
      </c>
      <c r="V94">
        <v>5</v>
      </c>
      <c r="W94">
        <v>-1.026084</v>
      </c>
      <c r="X94">
        <f t="shared" si="6"/>
        <v>1</v>
      </c>
      <c r="Y94">
        <f t="shared" si="7"/>
        <v>1</v>
      </c>
      <c r="Z94">
        <f t="shared" si="8"/>
        <v>1</v>
      </c>
    </row>
    <row r="95" spans="1:26" x14ac:dyDescent="0.25">
      <c r="A95" t="s">
        <v>504</v>
      </c>
      <c r="B95">
        <v>5</v>
      </c>
      <c r="C95">
        <v>150</v>
      </c>
      <c r="D95">
        <v>4</v>
      </c>
      <c r="E95">
        <v>8.3330000000000002</v>
      </c>
      <c r="F95">
        <v>0.41485659400000002</v>
      </c>
      <c r="G95">
        <v>0</v>
      </c>
      <c r="H95">
        <v>1.8154999999999999</v>
      </c>
      <c r="I95">
        <v>-2.3485680000000002</v>
      </c>
      <c r="J95">
        <v>0.05</v>
      </c>
      <c r="K95">
        <v>0.99</v>
      </c>
      <c r="L95">
        <f>(I95/1000000)*J95</f>
        <v>-1.1742840000000002E-7</v>
      </c>
      <c r="M95">
        <f>(K95*L95)/(0.0825*276.483)</f>
        <v>-5.096663447662244E-9</v>
      </c>
      <c r="N95">
        <f>M95*1000000000</f>
        <v>-5.0966634476622437</v>
      </c>
      <c r="O95">
        <v>22.25</v>
      </c>
      <c r="P95">
        <f>N95/E95/O95</f>
        <v>-2.7488722637420967E-2</v>
      </c>
      <c r="Q95">
        <f>(M95/3)/E95/O95</f>
        <v>-9.1629075458069895E-12</v>
      </c>
      <c r="R95">
        <f>Q95*14.0067</f>
        <v>-1.2834209712185478E-10</v>
      </c>
      <c r="S95" t="s">
        <v>504</v>
      </c>
      <c r="T95">
        <v>4</v>
      </c>
      <c r="U95">
        <v>150</v>
      </c>
      <c r="V95">
        <v>5</v>
      </c>
      <c r="W95">
        <v>-2.3485680000000002</v>
      </c>
      <c r="X95">
        <f t="shared" si="6"/>
        <v>1</v>
      </c>
      <c r="Y95">
        <f t="shared" si="7"/>
        <v>1</v>
      </c>
      <c r="Z95">
        <f t="shared" si="8"/>
        <v>1</v>
      </c>
    </row>
    <row r="96" spans="1:26" x14ac:dyDescent="0.25">
      <c r="A96" t="s">
        <v>505</v>
      </c>
      <c r="B96">
        <v>5</v>
      </c>
      <c r="C96">
        <v>150</v>
      </c>
      <c r="D96" s="8">
        <v>4</v>
      </c>
      <c r="E96" s="8">
        <v>2.97</v>
      </c>
      <c r="F96">
        <v>0.40404040400000002</v>
      </c>
      <c r="G96">
        <v>0</v>
      </c>
      <c r="H96">
        <v>1.8154999999999999</v>
      </c>
      <c r="I96">
        <v>-1.8176540000000001</v>
      </c>
      <c r="J96">
        <v>0.05</v>
      </c>
      <c r="K96">
        <v>0.99</v>
      </c>
      <c r="L96">
        <f>(I96/1000000)*J96</f>
        <v>-9.0882700000000017E-8</v>
      </c>
      <c r="M96">
        <f>(K96*L96)/(0.0825*276.483)</f>
        <v>-3.9445188311758777E-9</v>
      </c>
      <c r="N96">
        <f>M96*1000000000</f>
        <v>-3.9445188311758779</v>
      </c>
      <c r="O96">
        <v>22.5</v>
      </c>
      <c r="P96">
        <f>N96/E96/O96</f>
        <v>-5.9027591936788297E-2</v>
      </c>
      <c r="Q96">
        <f>(M96/3)/E96/O96</f>
        <v>-1.9675863978929429E-11</v>
      </c>
      <c r="R96">
        <f>Q96*14.0067</f>
        <v>-2.7559392399367082E-10</v>
      </c>
      <c r="S96" t="s">
        <v>505</v>
      </c>
      <c r="T96">
        <v>4</v>
      </c>
      <c r="U96">
        <v>150</v>
      </c>
      <c r="V96">
        <v>5</v>
      </c>
      <c r="W96">
        <v>-1.8176540000000001</v>
      </c>
      <c r="X96">
        <f t="shared" si="6"/>
        <v>1</v>
      </c>
      <c r="Y96">
        <f t="shared" si="7"/>
        <v>1</v>
      </c>
      <c r="Z96">
        <f t="shared" si="8"/>
        <v>1</v>
      </c>
    </row>
    <row r="97" spans="1:26" x14ac:dyDescent="0.25">
      <c r="A97" t="s">
        <v>506</v>
      </c>
      <c r="B97">
        <v>5</v>
      </c>
      <c r="C97">
        <v>150</v>
      </c>
      <c r="D97">
        <v>5</v>
      </c>
      <c r="E97">
        <v>3.27</v>
      </c>
      <c r="F97">
        <v>0.52905198799999997</v>
      </c>
      <c r="G97">
        <v>16561.3</v>
      </c>
      <c r="H97">
        <v>3.1404040000000002</v>
      </c>
      <c r="I97">
        <v>-1.5665560000000001</v>
      </c>
      <c r="J97">
        <v>0.05</v>
      </c>
      <c r="K97">
        <v>0.99</v>
      </c>
      <c r="L97">
        <f>(I97/1000000)*J97</f>
        <v>-7.8327800000000001E-8</v>
      </c>
      <c r="M97">
        <f>(K97*L97)/(0.0825*276.483)</f>
        <v>-3.3996072091231648E-9</v>
      </c>
      <c r="N97">
        <f>M97*1000000000</f>
        <v>-3.3996072091231646</v>
      </c>
      <c r="O97">
        <v>22</v>
      </c>
      <c r="P97">
        <f>N97/E97/O97</f>
        <v>-4.7256146915807123E-2</v>
      </c>
      <c r="Q97">
        <f>(M97/3)/E97/O97</f>
        <v>-1.5752048971935711E-11</v>
      </c>
      <c r="R97">
        <f>Q97*14.0067</f>
        <v>-2.2063422433521192E-10</v>
      </c>
      <c r="S97" t="s">
        <v>506</v>
      </c>
      <c r="T97">
        <v>5</v>
      </c>
      <c r="U97">
        <v>150</v>
      </c>
      <c r="V97">
        <v>5</v>
      </c>
      <c r="W97">
        <v>-1.5665560000000001</v>
      </c>
      <c r="X97">
        <f t="shared" si="6"/>
        <v>1</v>
      </c>
      <c r="Y97">
        <f t="shared" si="7"/>
        <v>1</v>
      </c>
      <c r="Z97">
        <f t="shared" si="8"/>
        <v>1</v>
      </c>
    </row>
    <row r="98" spans="1:26" x14ac:dyDescent="0.25">
      <c r="A98" t="s">
        <v>214</v>
      </c>
      <c r="B98">
        <v>5</v>
      </c>
      <c r="C98">
        <v>150</v>
      </c>
      <c r="D98" s="7">
        <v>5</v>
      </c>
      <c r="E98" s="8">
        <v>2.0699999999999998</v>
      </c>
      <c r="F98">
        <v>0.64734299500000003</v>
      </c>
      <c r="G98">
        <v>7895.6</v>
      </c>
      <c r="H98">
        <v>2.4471479999999999</v>
      </c>
      <c r="I98">
        <v>-2.2610299999999999</v>
      </c>
      <c r="J98">
        <v>0.05</v>
      </c>
      <c r="K98">
        <v>0.99</v>
      </c>
      <c r="L98">
        <f>(I98/1000000)*J98</f>
        <v>-1.1305150000000001E-7</v>
      </c>
      <c r="M98">
        <f>(K98*L98)/(0.0825*276.483)</f>
        <v>-4.9066958908866008E-9</v>
      </c>
      <c r="N98">
        <f>M98*1000000000</f>
        <v>-4.906695890886601</v>
      </c>
      <c r="O98">
        <v>22.25</v>
      </c>
      <c r="P98">
        <f>N98/E98/O98</f>
        <v>-0.1065341343079108</v>
      </c>
      <c r="Q98">
        <f>(M98/3)/E98/O98</f>
        <v>-3.5511378102636928E-11</v>
      </c>
      <c r="R98">
        <f>Q98*14.0067</f>
        <v>-4.9739721967020473E-10</v>
      </c>
      <c r="S98" t="s">
        <v>214</v>
      </c>
      <c r="T98">
        <v>5</v>
      </c>
      <c r="U98">
        <v>150</v>
      </c>
      <c r="V98">
        <v>5</v>
      </c>
      <c r="W98">
        <v>-2.2610299999999999</v>
      </c>
      <c r="X98">
        <f t="shared" si="6"/>
        <v>1</v>
      </c>
      <c r="Y98">
        <f t="shared" si="7"/>
        <v>1</v>
      </c>
      <c r="Z98">
        <f t="shared" si="8"/>
        <v>1</v>
      </c>
    </row>
    <row r="99" spans="1:26" x14ac:dyDescent="0.25">
      <c r="A99" t="s">
        <v>507</v>
      </c>
      <c r="B99">
        <v>5</v>
      </c>
      <c r="C99">
        <v>150</v>
      </c>
      <c r="D99">
        <v>5</v>
      </c>
      <c r="E99">
        <v>2.4</v>
      </c>
      <c r="F99">
        <v>0.65</v>
      </c>
      <c r="G99">
        <v>12830.8</v>
      </c>
      <c r="H99">
        <v>2.8419639999999999</v>
      </c>
      <c r="I99">
        <v>-1.69726</v>
      </c>
      <c r="J99">
        <v>0.05</v>
      </c>
      <c r="K99">
        <v>0.99</v>
      </c>
      <c r="L99">
        <f>(I99/1000000)*J99</f>
        <v>-8.486300000000001E-8</v>
      </c>
      <c r="M99">
        <f>(K99*L99)/(0.0825*276.483)</f>
        <v>-3.6832499647356259E-9</v>
      </c>
      <c r="N99">
        <f>M99*1000000000</f>
        <v>-3.683249964735626</v>
      </c>
      <c r="O99">
        <v>22</v>
      </c>
      <c r="P99">
        <f>N99/E99/O99</f>
        <v>-6.975852205938686E-2</v>
      </c>
      <c r="Q99">
        <f>(M99/3)/E99/O99</f>
        <v>-2.3252840686462287E-11</v>
      </c>
      <c r="R99">
        <f>Q99*14.0067</f>
        <v>-3.2569556364307133E-10</v>
      </c>
      <c r="S99" t="s">
        <v>507</v>
      </c>
      <c r="T99">
        <v>5</v>
      </c>
      <c r="U99">
        <v>150</v>
      </c>
      <c r="V99">
        <v>5</v>
      </c>
      <c r="W99">
        <v>-1.69726</v>
      </c>
      <c r="X99">
        <f t="shared" si="6"/>
        <v>1</v>
      </c>
      <c r="Y99">
        <f t="shared" si="7"/>
        <v>1</v>
      </c>
      <c r="Z99">
        <f t="shared" si="8"/>
        <v>1</v>
      </c>
    </row>
    <row r="100" spans="1:26" x14ac:dyDescent="0.25">
      <c r="A100" t="s">
        <v>504</v>
      </c>
      <c r="B100">
        <v>5</v>
      </c>
      <c r="C100">
        <v>150</v>
      </c>
      <c r="D100">
        <v>5</v>
      </c>
      <c r="E100">
        <v>15.042</v>
      </c>
      <c r="F100">
        <v>0.263129903</v>
      </c>
      <c r="G100">
        <v>11271.1</v>
      </c>
      <c r="H100">
        <v>2.7171880000000002</v>
      </c>
      <c r="I100">
        <v>-1.4468799999999999</v>
      </c>
      <c r="J100">
        <v>0.05</v>
      </c>
      <c r="K100">
        <v>0.99</v>
      </c>
      <c r="L100">
        <f>(I100/1000000)*J100</f>
        <v>-7.2344000000000002E-8</v>
      </c>
      <c r="M100">
        <f>(K100*L100)/(0.0825*276.483)</f>
        <v>-3.1398964854982041E-9</v>
      </c>
      <c r="N100">
        <f>M100*1000000000</f>
        <v>-3.1398964854982041</v>
      </c>
      <c r="O100">
        <v>22.25</v>
      </c>
      <c r="P100">
        <f>N100/E100/O100</f>
        <v>-9.3816608940605374E-3</v>
      </c>
      <c r="Q100">
        <f>(M100/3)/E100/O100</f>
        <v>-3.1272202980201798E-12</v>
      </c>
      <c r="R100">
        <f>Q100*14.0067</f>
        <v>-4.3802036548279252E-11</v>
      </c>
      <c r="S100" t="s">
        <v>504</v>
      </c>
      <c r="T100">
        <v>5</v>
      </c>
      <c r="U100">
        <v>150</v>
      </c>
      <c r="V100">
        <v>5</v>
      </c>
      <c r="W100">
        <v>-1.4468799999999999</v>
      </c>
      <c r="X100">
        <f t="shared" si="6"/>
        <v>1</v>
      </c>
      <c r="Y100">
        <f t="shared" si="7"/>
        <v>1</v>
      </c>
      <c r="Z100">
        <f t="shared" si="8"/>
        <v>1</v>
      </c>
    </row>
    <row r="101" spans="1:26" x14ac:dyDescent="0.25">
      <c r="A101" t="s">
        <v>505</v>
      </c>
      <c r="B101">
        <v>5</v>
      </c>
      <c r="C101">
        <v>150</v>
      </c>
      <c r="D101" s="8">
        <v>5</v>
      </c>
      <c r="E101" s="8">
        <v>2.19</v>
      </c>
      <c r="F101">
        <v>2.484018265</v>
      </c>
      <c r="G101">
        <v>0</v>
      </c>
      <c r="H101">
        <v>1.8154999999999999</v>
      </c>
      <c r="I101">
        <v>-1.8176540000000001</v>
      </c>
      <c r="J101">
        <v>0.05</v>
      </c>
      <c r="K101">
        <v>0.99</v>
      </c>
      <c r="L101">
        <f>(I101/1000000)*J101</f>
        <v>-9.0882700000000017E-8</v>
      </c>
      <c r="M101">
        <f>(K101*L101)/(0.0825*276.483)</f>
        <v>-3.9445188311758777E-9</v>
      </c>
      <c r="N101">
        <f>M101*1000000000</f>
        <v>-3.9445188311758779</v>
      </c>
      <c r="O101">
        <v>22.5</v>
      </c>
      <c r="P101">
        <f>N101/E101/O101</f>
        <v>-8.0051117832082769E-2</v>
      </c>
      <c r="Q101">
        <f>(M101/3)/E101/O101</f>
        <v>-2.6683705944027585E-11</v>
      </c>
      <c r="R101">
        <f>Q101*14.0067</f>
        <v>-3.7375066404621117E-10</v>
      </c>
      <c r="S101" t="s">
        <v>505</v>
      </c>
      <c r="T101">
        <v>5</v>
      </c>
      <c r="U101">
        <v>150</v>
      </c>
      <c r="V101">
        <v>5</v>
      </c>
      <c r="W101">
        <v>-1.8176540000000001</v>
      </c>
      <c r="X101">
        <f t="shared" si="6"/>
        <v>1</v>
      </c>
      <c r="Y101">
        <f t="shared" si="7"/>
        <v>1</v>
      </c>
      <c r="Z101">
        <f t="shared" si="8"/>
        <v>1</v>
      </c>
    </row>
    <row r="102" spans="1:26" x14ac:dyDescent="0.25">
      <c r="A102" t="s">
        <v>506</v>
      </c>
      <c r="B102">
        <v>15</v>
      </c>
      <c r="C102">
        <v>25</v>
      </c>
      <c r="D102">
        <v>7</v>
      </c>
      <c r="E102">
        <v>1.21</v>
      </c>
      <c r="F102">
        <v>0.84297520699999995</v>
      </c>
      <c r="G102">
        <v>3279695.6</v>
      </c>
      <c r="H102">
        <v>264.191148</v>
      </c>
      <c r="I102">
        <v>259.76460400000002</v>
      </c>
      <c r="J102">
        <v>0.05</v>
      </c>
      <c r="K102">
        <v>0.99</v>
      </c>
      <c r="L102">
        <f>(I102/1000000)*J102</f>
        <v>1.2988230200000002E-5</v>
      </c>
      <c r="M102">
        <f>(K102*L102)/(0.0825*276.483)</f>
        <v>5.6371915235294763E-7</v>
      </c>
      <c r="N102">
        <f>M102*1000000000</f>
        <v>563.71915235294762</v>
      </c>
      <c r="O102">
        <v>22</v>
      </c>
      <c r="P102">
        <f>N102/E102/O102</f>
        <v>21.176527135723052</v>
      </c>
      <c r="Q102">
        <f>(M102/3)/E102/O102</f>
        <v>7.0588423785743512E-9</v>
      </c>
      <c r="R102">
        <f>Q102*14.0067</f>
        <v>9.8871087543977367E-8</v>
      </c>
      <c r="S102" t="s">
        <v>506</v>
      </c>
      <c r="T102">
        <v>7</v>
      </c>
      <c r="U102">
        <v>25</v>
      </c>
      <c r="V102">
        <v>15</v>
      </c>
      <c r="W102">
        <v>259.76460400000002</v>
      </c>
      <c r="X102">
        <f t="shared" si="6"/>
        <v>1</v>
      </c>
      <c r="Y102">
        <f t="shared" si="7"/>
        <v>1</v>
      </c>
      <c r="Z102">
        <f t="shared" si="8"/>
        <v>1</v>
      </c>
    </row>
    <row r="103" spans="1:26" x14ac:dyDescent="0.25">
      <c r="A103" t="s">
        <v>214</v>
      </c>
      <c r="B103">
        <v>15</v>
      </c>
      <c r="C103">
        <v>25</v>
      </c>
      <c r="D103">
        <v>7</v>
      </c>
      <c r="E103">
        <v>1.7</v>
      </c>
      <c r="F103">
        <v>0.6</v>
      </c>
      <c r="G103">
        <v>17879.900000000001</v>
      </c>
      <c r="H103">
        <v>3.245892</v>
      </c>
      <c r="I103">
        <v>-1.18187</v>
      </c>
      <c r="J103">
        <v>0.05</v>
      </c>
      <c r="K103">
        <v>0.99</v>
      </c>
      <c r="L103">
        <f>(I103/1000000)*J103</f>
        <v>-5.9093499999999999E-8</v>
      </c>
      <c r="M103">
        <f>(K103*L103)/(0.0825*276.483)</f>
        <v>-2.5647942188127299E-9</v>
      </c>
      <c r="N103">
        <f>M103*1000000000</f>
        <v>-2.5647942188127297</v>
      </c>
      <c r="O103">
        <v>22.25</v>
      </c>
      <c r="P103">
        <f>N103/E103/O103</f>
        <v>-6.7806853108069526E-2</v>
      </c>
      <c r="Q103">
        <f>(M103/3)/E103/O103</f>
        <v>-2.2602284369356511E-11</v>
      </c>
      <c r="R103">
        <f>Q103*14.0067</f>
        <v>-3.1658341647626585E-10</v>
      </c>
      <c r="S103" t="s">
        <v>214</v>
      </c>
      <c r="T103">
        <v>7</v>
      </c>
      <c r="U103">
        <v>25</v>
      </c>
      <c r="V103">
        <v>15</v>
      </c>
      <c r="W103">
        <v>-1.18187</v>
      </c>
      <c r="X103">
        <f t="shared" si="6"/>
        <v>1</v>
      </c>
      <c r="Y103">
        <f t="shared" si="7"/>
        <v>1</v>
      </c>
      <c r="Z103">
        <f t="shared" si="8"/>
        <v>1</v>
      </c>
    </row>
    <row r="104" spans="1:26" x14ac:dyDescent="0.25">
      <c r="A104" t="s">
        <v>507</v>
      </c>
      <c r="B104">
        <v>15</v>
      </c>
      <c r="C104">
        <v>25</v>
      </c>
      <c r="D104">
        <v>7</v>
      </c>
      <c r="E104">
        <v>0.92</v>
      </c>
      <c r="F104">
        <v>0.68478260899999999</v>
      </c>
      <c r="G104">
        <v>8703.9</v>
      </c>
      <c r="H104">
        <v>2.5118119999999999</v>
      </c>
      <c r="I104">
        <v>-1.746996</v>
      </c>
      <c r="J104">
        <v>0.05</v>
      </c>
      <c r="K104">
        <v>0.99</v>
      </c>
      <c r="L104">
        <f>(I104/1000000)*J104</f>
        <v>-8.7349800000000014E-8</v>
      </c>
      <c r="M104">
        <f>(K104*L104)/(0.0825*276.483)</f>
        <v>-3.7911828213669564E-9</v>
      </c>
      <c r="N104">
        <f>M104*1000000000</f>
        <v>-3.7911828213669563</v>
      </c>
      <c r="O104">
        <v>22</v>
      </c>
      <c r="P104">
        <f>N104/E104/O104</f>
        <v>-0.18731140421773498</v>
      </c>
      <c r="Q104">
        <f>(M104/3)/E104/O104</f>
        <v>-6.2437134739244986E-11</v>
      </c>
      <c r="R104">
        <f>Q104*14.0067</f>
        <v>-8.745382151521828E-10</v>
      </c>
      <c r="S104" t="s">
        <v>507</v>
      </c>
      <c r="T104">
        <v>7</v>
      </c>
      <c r="U104">
        <v>25</v>
      </c>
      <c r="V104">
        <v>15</v>
      </c>
      <c r="W104">
        <v>-1.746996</v>
      </c>
      <c r="X104">
        <f t="shared" si="6"/>
        <v>1</v>
      </c>
      <c r="Y104">
        <f t="shared" si="7"/>
        <v>1</v>
      </c>
      <c r="Z104">
        <f t="shared" si="8"/>
        <v>1</v>
      </c>
    </row>
    <row r="105" spans="1:26" x14ac:dyDescent="0.25">
      <c r="A105" t="s">
        <v>504</v>
      </c>
      <c r="B105">
        <v>15</v>
      </c>
      <c r="C105">
        <v>25</v>
      </c>
      <c r="D105">
        <v>7</v>
      </c>
      <c r="E105">
        <v>13.252000000000001</v>
      </c>
      <c r="F105">
        <v>0.25113190499999999</v>
      </c>
      <c r="G105">
        <v>17219</v>
      </c>
      <c r="H105">
        <v>2.1036999999999999</v>
      </c>
      <c r="I105">
        <v>-1.779952</v>
      </c>
      <c r="J105">
        <v>0.05</v>
      </c>
      <c r="K105">
        <v>0.99</v>
      </c>
      <c r="L105">
        <f>(I105/1000000)*J105</f>
        <v>-8.8997600000000005E-8</v>
      </c>
      <c r="M105">
        <f>(K105*L105)/(0.0825*276.483)</f>
        <v>-3.8627011425657278E-9</v>
      </c>
      <c r="N105">
        <f>M105*1000000000</f>
        <v>-3.8627011425657276</v>
      </c>
      <c r="O105">
        <v>22.5</v>
      </c>
      <c r="P105">
        <f>N105/E105/O105</f>
        <v>-1.2954694109285734E-2</v>
      </c>
      <c r="Q105">
        <f>(M105/3)/E105/O105</f>
        <v>-4.3182313697619113E-12</v>
      </c>
      <c r="R105">
        <f>Q105*14.0067</f>
        <v>-6.0484171326844164E-11</v>
      </c>
      <c r="S105" t="s">
        <v>504</v>
      </c>
      <c r="T105">
        <v>7</v>
      </c>
      <c r="U105">
        <v>25</v>
      </c>
      <c r="V105">
        <v>15</v>
      </c>
      <c r="W105">
        <v>-1.779952</v>
      </c>
      <c r="X105">
        <f t="shared" si="6"/>
        <v>1</v>
      </c>
      <c r="Y105">
        <f t="shared" si="7"/>
        <v>1</v>
      </c>
      <c r="Z105">
        <f t="shared" si="8"/>
        <v>1</v>
      </c>
    </row>
    <row r="106" spans="1:26" x14ac:dyDescent="0.25">
      <c r="A106" t="s">
        <v>505</v>
      </c>
      <c r="B106">
        <v>15</v>
      </c>
      <c r="C106">
        <v>25</v>
      </c>
      <c r="D106">
        <v>7</v>
      </c>
      <c r="E106">
        <v>2.19</v>
      </c>
      <c r="F106">
        <v>0.54337899499999998</v>
      </c>
      <c r="G106">
        <v>0</v>
      </c>
      <c r="H106">
        <v>0.38179999999999997</v>
      </c>
      <c r="I106">
        <v>-2.9709379999999999</v>
      </c>
      <c r="J106">
        <v>0.05</v>
      </c>
      <c r="K106">
        <v>0.99</v>
      </c>
      <c r="L106">
        <f>(I106/1000000)*J106</f>
        <v>-1.4854690000000002E-7</v>
      </c>
      <c r="M106">
        <f>(K106*L106)/(0.0825*276.483)</f>
        <v>-6.4472781328327613E-9</v>
      </c>
      <c r="N106">
        <f>M106*1000000000</f>
        <v>-6.4472781328327615</v>
      </c>
      <c r="O106">
        <v>23</v>
      </c>
      <c r="P106">
        <f>N106/E106/O106</f>
        <v>-0.12799837468399367</v>
      </c>
      <c r="Q106">
        <f>(M106/3)/E106/O106</f>
        <v>-4.2666124894664564E-11</v>
      </c>
      <c r="R106">
        <f>Q106*14.0067</f>
        <v>-5.9761161156209812E-10</v>
      </c>
      <c r="S106" t="s">
        <v>505</v>
      </c>
      <c r="T106">
        <v>7</v>
      </c>
      <c r="U106">
        <v>25</v>
      </c>
      <c r="V106">
        <v>15</v>
      </c>
      <c r="W106">
        <v>-2.9709379999999999</v>
      </c>
      <c r="X106">
        <f t="shared" si="6"/>
        <v>1</v>
      </c>
      <c r="Y106">
        <f t="shared" si="7"/>
        <v>1</v>
      </c>
      <c r="Z106">
        <f t="shared" si="8"/>
        <v>1</v>
      </c>
    </row>
    <row r="107" spans="1:26" x14ac:dyDescent="0.25">
      <c r="A107" t="s">
        <v>506</v>
      </c>
      <c r="B107">
        <v>15</v>
      </c>
      <c r="C107">
        <v>25</v>
      </c>
      <c r="D107">
        <v>8</v>
      </c>
      <c r="E107">
        <v>3.68</v>
      </c>
      <c r="F107">
        <v>0.30978260899999999</v>
      </c>
      <c r="G107">
        <v>613370.69999999995</v>
      </c>
      <c r="H107">
        <v>50.885156000000002</v>
      </c>
      <c r="I107">
        <v>46.458612000000002</v>
      </c>
      <c r="J107">
        <v>0.05</v>
      </c>
      <c r="K107">
        <v>0.99</v>
      </c>
      <c r="L107">
        <f>(I107/1000000)*J107</f>
        <v>2.3229306000000003E-6</v>
      </c>
      <c r="M107">
        <f>(K107*L107)/(0.0825*276.483)</f>
        <v>1.0082054665205457E-7</v>
      </c>
      <c r="N107">
        <f>M107*1000000000</f>
        <v>100.82054665205457</v>
      </c>
      <c r="O107">
        <v>22</v>
      </c>
      <c r="P107">
        <f>N107/E107/O107</f>
        <v>1.2453130762358517</v>
      </c>
      <c r="Q107">
        <f>(M107/3)/E107/O107</f>
        <v>4.1510435874528403E-10</v>
      </c>
      <c r="R107">
        <f>Q107*14.0067</f>
        <v>5.8142422216375702E-9</v>
      </c>
      <c r="S107" t="s">
        <v>506</v>
      </c>
      <c r="T107">
        <v>8</v>
      </c>
      <c r="U107">
        <v>25</v>
      </c>
      <c r="V107">
        <v>15</v>
      </c>
      <c r="W107">
        <v>46.458612000000002</v>
      </c>
      <c r="X107">
        <f t="shared" si="6"/>
        <v>1</v>
      </c>
      <c r="Y107">
        <f t="shared" si="7"/>
        <v>1</v>
      </c>
      <c r="Z107">
        <f t="shared" si="8"/>
        <v>1</v>
      </c>
    </row>
    <row r="108" spans="1:26" x14ac:dyDescent="0.25">
      <c r="A108" t="s">
        <v>214</v>
      </c>
      <c r="B108">
        <v>15</v>
      </c>
      <c r="C108">
        <v>25</v>
      </c>
      <c r="D108">
        <v>8</v>
      </c>
      <c r="E108">
        <v>1.29</v>
      </c>
      <c r="F108">
        <v>0.27131782900000001</v>
      </c>
      <c r="G108">
        <v>12131.2</v>
      </c>
      <c r="H108">
        <v>2.7859959999999999</v>
      </c>
      <c r="I108">
        <v>-1.6417660000000001</v>
      </c>
      <c r="J108">
        <v>0.05</v>
      </c>
      <c r="K108">
        <v>0.99</v>
      </c>
      <c r="L108">
        <f>(I108/1000000)*J108</f>
        <v>-8.2088300000000003E-8</v>
      </c>
      <c r="M108">
        <f>(K108*L108)/(0.0825*276.483)</f>
        <v>-3.5628215839671879E-9</v>
      </c>
      <c r="N108">
        <f>M108*1000000000</f>
        <v>-3.562821583967188</v>
      </c>
      <c r="O108">
        <v>22.25</v>
      </c>
      <c r="P108">
        <f>N108/E108/O108</f>
        <v>-0.12412931221904669</v>
      </c>
      <c r="Q108">
        <f>(M108/3)/E108/O108</f>
        <v>-4.1376437406348897E-11</v>
      </c>
      <c r="R108">
        <f>Q108*14.0067</f>
        <v>-5.7954734581950716E-10</v>
      </c>
      <c r="S108" t="s">
        <v>214</v>
      </c>
      <c r="T108">
        <v>8</v>
      </c>
      <c r="U108">
        <v>25</v>
      </c>
      <c r="V108">
        <v>15</v>
      </c>
      <c r="W108">
        <v>-1.6417660000000001</v>
      </c>
      <c r="X108">
        <f t="shared" si="6"/>
        <v>1</v>
      </c>
      <c r="Y108">
        <f t="shared" si="7"/>
        <v>1</v>
      </c>
      <c r="Z108">
        <f t="shared" si="8"/>
        <v>1</v>
      </c>
    </row>
    <row r="109" spans="1:26" x14ac:dyDescent="0.25">
      <c r="A109" t="s">
        <v>507</v>
      </c>
      <c r="B109">
        <v>15</v>
      </c>
      <c r="C109">
        <v>25</v>
      </c>
      <c r="D109">
        <v>8</v>
      </c>
      <c r="E109">
        <v>1.61</v>
      </c>
      <c r="F109">
        <v>1.2919254659999999</v>
      </c>
      <c r="G109">
        <v>358240</v>
      </c>
      <c r="H109">
        <v>30.474699999999999</v>
      </c>
      <c r="I109">
        <v>26.215892</v>
      </c>
      <c r="J109">
        <v>0.05</v>
      </c>
      <c r="K109">
        <v>0.99</v>
      </c>
      <c r="L109">
        <f>(I109/1000000)*J109</f>
        <v>1.3107946000000001E-6</v>
      </c>
      <c r="M109">
        <f>(K109*L109)/(0.0825*276.483)</f>
        <v>5.6891509423725879E-8</v>
      </c>
      <c r="N109">
        <f>M109*1000000000</f>
        <v>56.891509423725878</v>
      </c>
      <c r="O109">
        <v>22</v>
      </c>
      <c r="P109">
        <f>N109/E109/O109</f>
        <v>1.6061973298623906</v>
      </c>
      <c r="Q109">
        <f>(M109/3)/E109/O109</f>
        <v>5.3539910995413025E-10</v>
      </c>
      <c r="R109">
        <f>Q109*14.0067</f>
        <v>7.4991747133945168E-9</v>
      </c>
      <c r="S109" t="s">
        <v>507</v>
      </c>
      <c r="T109">
        <v>8</v>
      </c>
      <c r="U109">
        <v>25</v>
      </c>
      <c r="V109">
        <v>15</v>
      </c>
      <c r="W109">
        <v>26.215892</v>
      </c>
      <c r="X109">
        <f t="shared" si="6"/>
        <v>1</v>
      </c>
      <c r="Y109">
        <f t="shared" si="7"/>
        <v>1</v>
      </c>
      <c r="Z109">
        <f t="shared" si="8"/>
        <v>1</v>
      </c>
    </row>
    <row r="110" spans="1:26" x14ac:dyDescent="0.25">
      <c r="A110" t="s">
        <v>504</v>
      </c>
      <c r="B110">
        <v>15</v>
      </c>
      <c r="C110">
        <v>25</v>
      </c>
      <c r="D110">
        <v>8</v>
      </c>
      <c r="E110">
        <v>7.9180000000000001</v>
      </c>
      <c r="F110">
        <v>0.256630462</v>
      </c>
      <c r="G110">
        <v>11577.4</v>
      </c>
      <c r="H110">
        <v>1.5395399999999999</v>
      </c>
      <c r="I110">
        <v>-2.344112</v>
      </c>
      <c r="J110">
        <v>0.05</v>
      </c>
      <c r="K110">
        <v>0.99</v>
      </c>
      <c r="L110">
        <f>(I110/1000000)*J110</f>
        <v>-1.172056E-7</v>
      </c>
      <c r="M110">
        <f>(K110*L110)/(0.0825*276.483)</f>
        <v>-5.0869934136999381E-9</v>
      </c>
      <c r="N110">
        <f>M110*1000000000</f>
        <v>-5.086993413699938</v>
      </c>
      <c r="O110">
        <v>22.5</v>
      </c>
      <c r="P110">
        <f>N110/E110/O110</f>
        <v>-2.8553750462798899E-2</v>
      </c>
      <c r="Q110">
        <f>(M110/3)/E110/O110</f>
        <v>-9.5179168209329663E-12</v>
      </c>
      <c r="R110">
        <f>Q110*14.0067</f>
        <v>-1.3331460553576177E-10</v>
      </c>
      <c r="S110" t="s">
        <v>504</v>
      </c>
      <c r="T110">
        <v>8</v>
      </c>
      <c r="U110">
        <v>25</v>
      </c>
      <c r="V110">
        <v>15</v>
      </c>
      <c r="W110">
        <v>-2.344112</v>
      </c>
      <c r="X110">
        <f t="shared" si="6"/>
        <v>1</v>
      </c>
      <c r="Y110">
        <f t="shared" si="7"/>
        <v>1</v>
      </c>
      <c r="Z110">
        <f t="shared" si="8"/>
        <v>1</v>
      </c>
    </row>
    <row r="111" spans="1:26" x14ac:dyDescent="0.25">
      <c r="A111" t="s">
        <v>505</v>
      </c>
      <c r="B111">
        <v>15</v>
      </c>
      <c r="C111">
        <v>25</v>
      </c>
      <c r="D111">
        <v>8</v>
      </c>
      <c r="E111">
        <v>2.7</v>
      </c>
      <c r="F111">
        <v>0.89629629600000005</v>
      </c>
      <c r="G111">
        <v>50980.6</v>
      </c>
      <c r="H111">
        <v>5.4798600000000004</v>
      </c>
      <c r="I111">
        <v>2.127122</v>
      </c>
      <c r="J111">
        <v>0.05</v>
      </c>
      <c r="K111">
        <v>0.99</v>
      </c>
      <c r="L111">
        <f>(I111/1000000)*J111</f>
        <v>1.0635610000000001E-7</v>
      </c>
      <c r="M111">
        <f>(K111*L111)/(0.0825*276.483)</f>
        <v>4.6161000857195566E-9</v>
      </c>
      <c r="N111">
        <f>M111*1000000000</f>
        <v>4.6161000857195562</v>
      </c>
      <c r="O111">
        <v>23</v>
      </c>
      <c r="P111">
        <f>N111/E111/O111</f>
        <v>7.4333334713680449E-2</v>
      </c>
      <c r="Q111">
        <f>(M111/3)/E111/O111</f>
        <v>2.4777778237893487E-11</v>
      </c>
      <c r="R111">
        <f>Q111*14.0067</f>
        <v>3.4705490644470272E-10</v>
      </c>
      <c r="S111" t="s">
        <v>505</v>
      </c>
      <c r="T111">
        <v>8</v>
      </c>
      <c r="U111">
        <v>25</v>
      </c>
      <c r="V111">
        <v>15</v>
      </c>
      <c r="W111">
        <v>2.127122</v>
      </c>
      <c r="X111">
        <f t="shared" si="6"/>
        <v>1</v>
      </c>
      <c r="Y111">
        <f t="shared" si="7"/>
        <v>1</v>
      </c>
      <c r="Z111">
        <f t="shared" si="8"/>
        <v>1</v>
      </c>
    </row>
    <row r="112" spans="1:26" x14ac:dyDescent="0.25">
      <c r="A112" t="s">
        <v>506</v>
      </c>
      <c r="B112">
        <v>15</v>
      </c>
      <c r="C112">
        <v>25</v>
      </c>
      <c r="D112">
        <v>9</v>
      </c>
      <c r="E112">
        <v>1.1000000000000001</v>
      </c>
      <c r="F112">
        <v>0.60909090899999996</v>
      </c>
      <c r="G112">
        <v>47277.9</v>
      </c>
      <c r="H112">
        <v>5.5977319999999997</v>
      </c>
      <c r="I112">
        <v>1.1711879999999999</v>
      </c>
      <c r="J112">
        <v>0.05</v>
      </c>
      <c r="K112">
        <v>0.99</v>
      </c>
      <c r="L112">
        <f>(I112/1000000)*J112</f>
        <v>5.8559400000000004E-8</v>
      </c>
      <c r="M112">
        <f>(K112*L112)/(0.0825*276.483)</f>
        <v>2.541613046733434E-9</v>
      </c>
      <c r="N112">
        <f>M112*1000000000</f>
        <v>2.5416130467334339</v>
      </c>
      <c r="O112">
        <v>22</v>
      </c>
      <c r="P112">
        <f>N112/E112/O112</f>
        <v>0.10502533250964602</v>
      </c>
      <c r="Q112">
        <f>(M112/3)/E112/O112</f>
        <v>3.5008444169882009E-11</v>
      </c>
      <c r="R112">
        <f>Q112*14.0067</f>
        <v>4.903527749542863E-10</v>
      </c>
      <c r="S112" t="s">
        <v>506</v>
      </c>
      <c r="T112">
        <v>9</v>
      </c>
      <c r="U112">
        <v>25</v>
      </c>
      <c r="V112">
        <v>15</v>
      </c>
      <c r="W112">
        <v>1.1711879999999999</v>
      </c>
      <c r="X112">
        <f t="shared" si="6"/>
        <v>1</v>
      </c>
      <c r="Y112">
        <f t="shared" si="7"/>
        <v>1</v>
      </c>
      <c r="Z112">
        <f t="shared" si="8"/>
        <v>1</v>
      </c>
    </row>
    <row r="113" spans="1:26" x14ac:dyDescent="0.25">
      <c r="A113" t="s">
        <v>214</v>
      </c>
      <c r="B113">
        <v>15</v>
      </c>
      <c r="C113">
        <v>25</v>
      </c>
      <c r="D113">
        <v>9</v>
      </c>
      <c r="E113">
        <v>1.62</v>
      </c>
      <c r="F113">
        <v>1.2716049380000001</v>
      </c>
      <c r="G113">
        <v>3925.3</v>
      </c>
      <c r="H113">
        <v>2.129524</v>
      </c>
      <c r="I113">
        <v>-2.298238</v>
      </c>
      <c r="J113">
        <v>0.05</v>
      </c>
      <c r="K113">
        <v>0.99</v>
      </c>
      <c r="L113">
        <f>(I113/1000000)*J113</f>
        <v>-1.1491190000000001E-7</v>
      </c>
      <c r="M113">
        <f>(K113*L113)/(0.0825*276.483)</f>
        <v>-4.9874415425179855E-9</v>
      </c>
      <c r="N113">
        <f>M113*1000000000</f>
        <v>-4.9874415425179857</v>
      </c>
      <c r="O113">
        <v>22.25</v>
      </c>
      <c r="P113">
        <f>N113/E113/O113</f>
        <v>-0.1383670839927309</v>
      </c>
      <c r="Q113">
        <f>(M113/3)/E113/O113</f>
        <v>-4.6122361330910299E-11</v>
      </c>
      <c r="R113">
        <f>Q113*14.0067</f>
        <v>-6.4602207845366129E-10</v>
      </c>
      <c r="S113" t="s">
        <v>214</v>
      </c>
      <c r="T113">
        <v>9</v>
      </c>
      <c r="U113">
        <v>25</v>
      </c>
      <c r="V113">
        <v>15</v>
      </c>
      <c r="W113">
        <v>-2.298238</v>
      </c>
      <c r="X113">
        <f t="shared" si="6"/>
        <v>1</v>
      </c>
      <c r="Y113">
        <f t="shared" si="7"/>
        <v>1</v>
      </c>
      <c r="Z113">
        <f t="shared" si="8"/>
        <v>1</v>
      </c>
    </row>
    <row r="114" spans="1:26" x14ac:dyDescent="0.25">
      <c r="A114" t="s">
        <v>507</v>
      </c>
      <c r="B114">
        <v>15</v>
      </c>
      <c r="C114">
        <v>25</v>
      </c>
      <c r="D114">
        <v>9</v>
      </c>
      <c r="E114">
        <v>2.87</v>
      </c>
      <c r="F114">
        <v>0.442508711</v>
      </c>
      <c r="G114">
        <v>13631.1</v>
      </c>
      <c r="H114">
        <v>2.9059879999999998</v>
      </c>
      <c r="I114">
        <v>-1.3528199999999999</v>
      </c>
      <c r="J114">
        <v>0.05</v>
      </c>
      <c r="K114">
        <v>0.99</v>
      </c>
      <c r="L114">
        <f>(I114/1000000)*J114</f>
        <v>-6.7641000000000003E-8</v>
      </c>
      <c r="M114">
        <f>(K114*L114)/(0.0825*276.483)</f>
        <v>-2.935775436464448E-9</v>
      </c>
      <c r="N114">
        <f>M114*1000000000</f>
        <v>-2.9357754364644482</v>
      </c>
      <c r="O114">
        <v>22</v>
      </c>
      <c r="P114">
        <f>N114/E114/O114</f>
        <v>-4.6496285024777449E-2</v>
      </c>
      <c r="Q114">
        <f>(M114/3)/E114/O114</f>
        <v>-1.5498761674925817E-11</v>
      </c>
      <c r="R114">
        <f>Q114*14.0067</f>
        <v>-2.1708650515218344E-10</v>
      </c>
      <c r="S114" t="s">
        <v>507</v>
      </c>
      <c r="T114">
        <v>9</v>
      </c>
      <c r="U114">
        <v>25</v>
      </c>
      <c r="V114">
        <v>15</v>
      </c>
      <c r="W114">
        <v>-1.3528199999999999</v>
      </c>
      <c r="X114">
        <f t="shared" si="6"/>
        <v>1</v>
      </c>
      <c r="Y114">
        <f t="shared" si="7"/>
        <v>1</v>
      </c>
      <c r="Z114">
        <f t="shared" si="8"/>
        <v>1</v>
      </c>
    </row>
    <row r="115" spans="1:26" x14ac:dyDescent="0.25">
      <c r="A115" t="s">
        <v>504</v>
      </c>
      <c r="B115">
        <v>15</v>
      </c>
      <c r="C115">
        <v>25</v>
      </c>
      <c r="D115">
        <v>9</v>
      </c>
      <c r="E115">
        <v>17.62</v>
      </c>
      <c r="F115">
        <v>0.23666288299999999</v>
      </c>
      <c r="G115">
        <v>14325.3</v>
      </c>
      <c r="H115">
        <v>1.81433</v>
      </c>
      <c r="I115">
        <v>-2.0693220000000001</v>
      </c>
      <c r="J115">
        <v>0.05</v>
      </c>
      <c r="K115">
        <v>0.99</v>
      </c>
      <c r="L115">
        <f>(I115/1000000)*J115</f>
        <v>-1.034661E-7</v>
      </c>
      <c r="M115">
        <f>(K115*L115)/(0.0825*276.483)</f>
        <v>-4.490667418973319E-9</v>
      </c>
      <c r="N115">
        <f>M115*1000000000</f>
        <v>-4.4906674189733193</v>
      </c>
      <c r="O115">
        <v>22.5</v>
      </c>
      <c r="P115">
        <f>N115/E115/O115</f>
        <v>-1.1327197424576413E-2</v>
      </c>
      <c r="Q115">
        <f>(M115/3)/E115/O115</f>
        <v>-3.7757324748588041E-12</v>
      </c>
      <c r="R115">
        <f>Q115*14.0067</f>
        <v>-5.2885552055604815E-11</v>
      </c>
      <c r="S115" t="s">
        <v>504</v>
      </c>
      <c r="T115">
        <v>9</v>
      </c>
      <c r="U115">
        <v>25</v>
      </c>
      <c r="V115">
        <v>15</v>
      </c>
      <c r="W115">
        <v>-2.0693220000000001</v>
      </c>
      <c r="X115">
        <f t="shared" si="6"/>
        <v>1</v>
      </c>
      <c r="Y115">
        <f t="shared" si="7"/>
        <v>1</v>
      </c>
      <c r="Z115">
        <f t="shared" si="8"/>
        <v>1</v>
      </c>
    </row>
    <row r="116" spans="1:26" x14ac:dyDescent="0.25">
      <c r="A116" t="s">
        <v>505</v>
      </c>
      <c r="B116">
        <v>15</v>
      </c>
      <c r="C116">
        <v>25</v>
      </c>
      <c r="D116">
        <v>9</v>
      </c>
      <c r="E116">
        <v>2.0099999999999998</v>
      </c>
      <c r="F116">
        <v>2.542288557</v>
      </c>
      <c r="G116">
        <v>15536.9</v>
      </c>
      <c r="H116">
        <v>1.9354899999999999</v>
      </c>
      <c r="I116">
        <v>-1.4172480000000001</v>
      </c>
      <c r="J116">
        <v>0.05</v>
      </c>
      <c r="K116">
        <v>0.99</v>
      </c>
      <c r="L116">
        <f>(I116/1000000)*J116</f>
        <v>-7.0862399999999998E-8</v>
      </c>
      <c r="M116">
        <f>(K116*L116)/(0.0825*276.483)</f>
        <v>-3.0755916276950122E-9</v>
      </c>
      <c r="N116">
        <f>M116*1000000000</f>
        <v>-3.0755916276950122</v>
      </c>
      <c r="O116">
        <v>23</v>
      </c>
      <c r="P116">
        <f>N116/E116/O116</f>
        <v>-6.6528047321977341E-2</v>
      </c>
      <c r="Q116">
        <f>(M116/3)/E116/O116</f>
        <v>-2.2176015773992448E-11</v>
      </c>
      <c r="R116">
        <f>Q116*14.0067</f>
        <v>-3.1061280014158002E-10</v>
      </c>
      <c r="S116" t="s">
        <v>505</v>
      </c>
      <c r="T116">
        <v>9</v>
      </c>
      <c r="U116">
        <v>25</v>
      </c>
      <c r="V116">
        <v>15</v>
      </c>
      <c r="W116">
        <v>-1.4172480000000001</v>
      </c>
      <c r="X116">
        <f t="shared" si="6"/>
        <v>1</v>
      </c>
      <c r="Y116">
        <f t="shared" si="7"/>
        <v>1</v>
      </c>
      <c r="Z116">
        <f t="shared" si="8"/>
        <v>1</v>
      </c>
    </row>
    <row r="117" spans="1:26" x14ac:dyDescent="0.25">
      <c r="A117" t="s">
        <v>506</v>
      </c>
      <c r="B117">
        <v>15</v>
      </c>
      <c r="C117">
        <v>25</v>
      </c>
      <c r="D117">
        <v>10</v>
      </c>
      <c r="E117">
        <v>2.61</v>
      </c>
      <c r="F117">
        <v>0.37931034499999999</v>
      </c>
      <c r="G117">
        <v>304288.2</v>
      </c>
      <c r="H117">
        <v>26.158556000000001</v>
      </c>
      <c r="I117">
        <v>21.732012000000001</v>
      </c>
      <c r="J117">
        <v>0.05</v>
      </c>
      <c r="K117">
        <v>0.99</v>
      </c>
      <c r="L117">
        <f>(I117/1000000)*J117</f>
        <v>1.0866006000000002E-6</v>
      </c>
      <c r="M117">
        <f>(K117*L117)/(0.0825*276.483)</f>
        <v>4.716097264569612E-8</v>
      </c>
      <c r="N117">
        <f>M117*1000000000</f>
        <v>47.16097264569612</v>
      </c>
      <c r="O117">
        <v>22</v>
      </c>
      <c r="P117">
        <f>N117/E117/O117</f>
        <v>0.82133355356489235</v>
      </c>
      <c r="Q117">
        <f>(M117/3)/E117/O117</f>
        <v>2.7377785118829747E-10</v>
      </c>
      <c r="R117">
        <f>Q117*14.0067</f>
        <v>3.8347242282391262E-9</v>
      </c>
      <c r="S117" t="s">
        <v>506</v>
      </c>
      <c r="T117">
        <v>10</v>
      </c>
      <c r="U117">
        <v>25</v>
      </c>
      <c r="V117">
        <v>15</v>
      </c>
      <c r="W117">
        <v>21.732012000000001</v>
      </c>
      <c r="X117">
        <f t="shared" si="6"/>
        <v>1</v>
      </c>
      <c r="Y117">
        <f t="shared" si="7"/>
        <v>1</v>
      </c>
      <c r="Z117">
        <f t="shared" si="8"/>
        <v>1</v>
      </c>
    </row>
    <row r="118" spans="1:26" x14ac:dyDescent="0.25">
      <c r="A118" t="s">
        <v>214</v>
      </c>
      <c r="B118">
        <v>15</v>
      </c>
      <c r="C118">
        <v>25</v>
      </c>
      <c r="D118">
        <v>10</v>
      </c>
      <c r="E118">
        <v>1.22</v>
      </c>
      <c r="F118">
        <v>0.59836065599999999</v>
      </c>
      <c r="G118">
        <v>11351.4</v>
      </c>
      <c r="H118">
        <v>2.7236120000000001</v>
      </c>
      <c r="I118">
        <v>-1.7041500000000001</v>
      </c>
      <c r="J118">
        <v>0.05</v>
      </c>
      <c r="K118">
        <v>0.99</v>
      </c>
      <c r="L118">
        <f>(I118/1000000)*J118</f>
        <v>-8.5207500000000004E-8</v>
      </c>
      <c r="M118">
        <f>(K118*L118)/(0.0825*276.483)</f>
        <v>-3.698202059439459E-9</v>
      </c>
      <c r="N118">
        <f>M118*1000000000</f>
        <v>-3.6982020594394589</v>
      </c>
      <c r="O118">
        <v>22.25</v>
      </c>
      <c r="P118">
        <f>N118/E118/O118</f>
        <v>-0.13623879386404344</v>
      </c>
      <c r="Q118">
        <f>(M118/3)/E118/O118</f>
        <v>-4.541293128801448E-11</v>
      </c>
      <c r="R118">
        <f>Q118*14.0067</f>
        <v>-6.3608530467183242E-10</v>
      </c>
      <c r="S118" t="s">
        <v>214</v>
      </c>
      <c r="T118">
        <v>10</v>
      </c>
      <c r="U118">
        <v>25</v>
      </c>
      <c r="V118">
        <v>15</v>
      </c>
      <c r="W118">
        <v>-1.7041500000000001</v>
      </c>
      <c r="X118">
        <f t="shared" si="6"/>
        <v>1</v>
      </c>
      <c r="Y118">
        <f t="shared" si="7"/>
        <v>1</v>
      </c>
      <c r="Z118">
        <f t="shared" si="8"/>
        <v>1</v>
      </c>
    </row>
    <row r="119" spans="1:26" x14ac:dyDescent="0.25">
      <c r="A119" t="s">
        <v>507</v>
      </c>
      <c r="B119">
        <v>15</v>
      </c>
      <c r="C119">
        <v>25</v>
      </c>
      <c r="D119">
        <v>10</v>
      </c>
      <c r="E119">
        <v>4.21</v>
      </c>
      <c r="F119">
        <v>0.49406175800000002</v>
      </c>
      <c r="G119">
        <v>288720.90000000002</v>
      </c>
      <c r="H119">
        <v>24.913171999999999</v>
      </c>
      <c r="I119">
        <v>20.654364000000001</v>
      </c>
      <c r="J119">
        <v>0.05</v>
      </c>
      <c r="K119">
        <v>0.99</v>
      </c>
      <c r="L119">
        <f>(I119/1000000)*J119</f>
        <v>1.0327182E-6</v>
      </c>
      <c r="M119">
        <f>(K119*L119)/(0.0825*276.483)</f>
        <v>4.4822352188018791E-8</v>
      </c>
      <c r="N119">
        <f>M119*1000000000</f>
        <v>44.82235218801879</v>
      </c>
      <c r="O119">
        <v>22</v>
      </c>
      <c r="P119">
        <f>N119/E119/O119</f>
        <v>0.48393815793585393</v>
      </c>
      <c r="Q119">
        <f>(M119/3)/E119/O119</f>
        <v>1.613127193119513E-10</v>
      </c>
      <c r="R119">
        <f>Q119*14.0067</f>
        <v>2.2594588655867082E-9</v>
      </c>
      <c r="S119" t="s">
        <v>507</v>
      </c>
      <c r="T119">
        <v>10</v>
      </c>
      <c r="U119">
        <v>25</v>
      </c>
      <c r="V119">
        <v>15</v>
      </c>
      <c r="W119">
        <v>20.654364000000001</v>
      </c>
      <c r="X119">
        <f t="shared" si="6"/>
        <v>1</v>
      </c>
      <c r="Y119">
        <f t="shared" si="7"/>
        <v>1</v>
      </c>
      <c r="Z119">
        <f t="shared" si="8"/>
        <v>1</v>
      </c>
    </row>
    <row r="120" spans="1:26" x14ac:dyDescent="0.25">
      <c r="A120" t="s">
        <v>504</v>
      </c>
      <c r="B120">
        <v>15</v>
      </c>
      <c r="C120">
        <v>25</v>
      </c>
      <c r="D120">
        <v>10</v>
      </c>
      <c r="E120">
        <v>23.061</v>
      </c>
      <c r="F120">
        <v>0.19032132199999999</v>
      </c>
      <c r="G120">
        <v>24618.3</v>
      </c>
      <c r="H120">
        <v>2.8436300000000001</v>
      </c>
      <c r="I120">
        <v>-1.040022</v>
      </c>
      <c r="J120">
        <v>0.05</v>
      </c>
      <c r="K120">
        <v>0.99</v>
      </c>
      <c r="L120">
        <f>(I120/1000000)*J120</f>
        <v>-5.2001100000000002E-8</v>
      </c>
      <c r="M120">
        <f>(K120*L120)/(0.0825*276.483)</f>
        <v>-2.25696769783314E-9</v>
      </c>
      <c r="N120">
        <f>M120*1000000000</f>
        <v>-2.2569676978331401</v>
      </c>
      <c r="O120">
        <v>22.5</v>
      </c>
      <c r="P120">
        <f>N120/E120/O120</f>
        <v>-4.3497539334482749E-3</v>
      </c>
      <c r="Q120">
        <f>(M120/3)/E120/O120</f>
        <v>-1.4499179778160916E-12</v>
      </c>
      <c r="R120">
        <f>Q120*14.0067</f>
        <v>-2.030856613987665E-11</v>
      </c>
      <c r="S120" t="s">
        <v>504</v>
      </c>
      <c r="T120">
        <v>10</v>
      </c>
      <c r="U120">
        <v>25</v>
      </c>
      <c r="V120">
        <v>15</v>
      </c>
      <c r="W120">
        <v>-1.040022</v>
      </c>
      <c r="X120">
        <f t="shared" si="6"/>
        <v>1</v>
      </c>
      <c r="Y120">
        <f t="shared" si="7"/>
        <v>1</v>
      </c>
      <c r="Z120">
        <f t="shared" si="8"/>
        <v>1</v>
      </c>
    </row>
    <row r="121" spans="1:26" x14ac:dyDescent="0.25">
      <c r="A121" t="s">
        <v>505</v>
      </c>
      <c r="B121">
        <v>15</v>
      </c>
      <c r="C121">
        <v>25</v>
      </c>
      <c r="D121">
        <v>10</v>
      </c>
      <c r="E121">
        <v>1.71</v>
      </c>
      <c r="F121">
        <v>0.87719298199999995</v>
      </c>
      <c r="G121">
        <v>94654.7</v>
      </c>
      <c r="H121">
        <v>9.84727</v>
      </c>
      <c r="I121">
        <v>6.4945320000000004</v>
      </c>
      <c r="J121">
        <v>0.05</v>
      </c>
      <c r="K121">
        <v>0.99</v>
      </c>
      <c r="L121">
        <f>(I121/1000000)*J121</f>
        <v>3.2472660000000002E-7</v>
      </c>
      <c r="M121">
        <f>(K121*L121)/(0.0825*276.483)</f>
        <v>1.4093883529909615E-8</v>
      </c>
      <c r="N121">
        <f>M121*1000000000</f>
        <v>14.093883529909615</v>
      </c>
      <c r="O121">
        <v>23</v>
      </c>
      <c r="P121">
        <f>N121/E121/O121</f>
        <v>0.3583494413910403</v>
      </c>
      <c r="Q121">
        <f>(M121/3)/E121/O121</f>
        <v>1.1944981379701344E-10</v>
      </c>
      <c r="R121">
        <f>Q121*14.0067</f>
        <v>1.6730977069106281E-9</v>
      </c>
      <c r="S121" t="s">
        <v>505</v>
      </c>
      <c r="T121">
        <v>10</v>
      </c>
      <c r="U121">
        <v>25</v>
      </c>
      <c r="V121">
        <v>15</v>
      </c>
      <c r="W121">
        <v>6.4945320000000004</v>
      </c>
      <c r="X121">
        <f t="shared" si="6"/>
        <v>1</v>
      </c>
      <c r="Y121">
        <f t="shared" si="7"/>
        <v>1</v>
      </c>
      <c r="Z121">
        <f t="shared" si="8"/>
        <v>1</v>
      </c>
    </row>
    <row r="122" spans="1:26" x14ac:dyDescent="0.25">
      <c r="A122" t="s">
        <v>506</v>
      </c>
      <c r="B122">
        <v>15</v>
      </c>
      <c r="C122">
        <v>25</v>
      </c>
      <c r="D122">
        <v>11</v>
      </c>
      <c r="E122">
        <v>2.08</v>
      </c>
      <c r="F122">
        <v>0.37019230800000003</v>
      </c>
      <c r="G122">
        <v>86154.4</v>
      </c>
      <c r="H122">
        <v>8.7078520000000008</v>
      </c>
      <c r="I122">
        <v>4.2813080000000001</v>
      </c>
      <c r="J122">
        <v>0.05</v>
      </c>
      <c r="K122">
        <v>0.99</v>
      </c>
      <c r="L122">
        <f>(I122/1000000)*J122</f>
        <v>2.1406540000000003E-7</v>
      </c>
      <c r="M122">
        <f>(K122*L122)/(0.0825*276.483)</f>
        <v>9.2909321730449981E-9</v>
      </c>
      <c r="N122">
        <f>M122*1000000000</f>
        <v>9.2909321730449985</v>
      </c>
      <c r="O122">
        <v>22</v>
      </c>
      <c r="P122">
        <f>N122/E122/O122</f>
        <v>0.20303610518017914</v>
      </c>
      <c r="Q122">
        <f>(M122/3)/E122/O122</f>
        <v>6.7678701726726389E-11</v>
      </c>
      <c r="R122">
        <f>Q122*14.0067</f>
        <v>9.4795527147573852E-10</v>
      </c>
      <c r="S122" t="s">
        <v>506</v>
      </c>
      <c r="T122">
        <v>11</v>
      </c>
      <c r="U122">
        <v>25</v>
      </c>
      <c r="V122">
        <v>15</v>
      </c>
      <c r="W122">
        <v>4.2813080000000001</v>
      </c>
      <c r="X122">
        <f t="shared" si="6"/>
        <v>1</v>
      </c>
      <c r="Y122">
        <f t="shared" si="7"/>
        <v>1</v>
      </c>
      <c r="Z122">
        <f t="shared" si="8"/>
        <v>1</v>
      </c>
    </row>
    <row r="123" spans="1:26" x14ac:dyDescent="0.25">
      <c r="A123" t="s">
        <v>214</v>
      </c>
      <c r="B123">
        <v>15</v>
      </c>
      <c r="C123">
        <v>25</v>
      </c>
      <c r="D123">
        <v>11</v>
      </c>
      <c r="E123">
        <v>1.85</v>
      </c>
      <c r="F123">
        <v>0.55135135099999999</v>
      </c>
      <c r="G123">
        <v>7798</v>
      </c>
      <c r="H123">
        <v>2.4393400000000001</v>
      </c>
      <c r="I123">
        <v>-1.9884219999999999</v>
      </c>
      <c r="J123">
        <v>0.05</v>
      </c>
      <c r="K123">
        <v>0.99</v>
      </c>
      <c r="L123">
        <f>(I123/1000000)*J123</f>
        <v>-9.9421100000000006E-8</v>
      </c>
      <c r="M123">
        <f>(K123*L123)/(0.0825*276.483)</f>
        <v>-4.3151050878354187E-9</v>
      </c>
      <c r="N123">
        <f>M123*1000000000</f>
        <v>-4.3151050878354189</v>
      </c>
      <c r="O123">
        <v>22.25</v>
      </c>
      <c r="P123">
        <f>N123/E123/O123</f>
        <v>-0.10483097692888962</v>
      </c>
      <c r="Q123">
        <f>(M123/3)/E123/O123</f>
        <v>-3.4943658976296535E-11</v>
      </c>
      <c r="R123">
        <f>Q123*14.0067</f>
        <v>-4.8944534818329265E-10</v>
      </c>
      <c r="S123" t="s">
        <v>214</v>
      </c>
      <c r="T123">
        <v>11</v>
      </c>
      <c r="U123">
        <v>25</v>
      </c>
      <c r="V123">
        <v>15</v>
      </c>
      <c r="W123">
        <v>-1.9884219999999999</v>
      </c>
      <c r="X123">
        <f t="shared" si="6"/>
        <v>1</v>
      </c>
      <c r="Y123">
        <f t="shared" si="7"/>
        <v>1</v>
      </c>
      <c r="Z123">
        <f t="shared" si="8"/>
        <v>1</v>
      </c>
    </row>
    <row r="124" spans="1:26" x14ac:dyDescent="0.25">
      <c r="A124" t="s">
        <v>507</v>
      </c>
      <c r="B124">
        <v>15</v>
      </c>
      <c r="C124">
        <v>25</v>
      </c>
      <c r="D124">
        <v>11</v>
      </c>
      <c r="E124">
        <v>3.59</v>
      </c>
      <c r="F124">
        <v>0.31476323099999998</v>
      </c>
      <c r="G124">
        <v>16547.8</v>
      </c>
      <c r="H124">
        <v>3.1393239999999998</v>
      </c>
      <c r="I124">
        <v>-1.1194839999999999</v>
      </c>
      <c r="J124">
        <v>0.05</v>
      </c>
      <c r="K124">
        <v>0.99</v>
      </c>
      <c r="L124">
        <f>(I124/1000000)*J124</f>
        <v>-5.5974200000000006E-8</v>
      </c>
      <c r="M124">
        <f>(K124*L124)/(0.0825*276.483)</f>
        <v>-2.4294094031097756E-9</v>
      </c>
      <c r="N124">
        <f>M124*1000000000</f>
        <v>-2.4294094031097755</v>
      </c>
      <c r="O124">
        <v>22</v>
      </c>
      <c r="P124">
        <f>N124/E124/O124</f>
        <v>-3.0759805053301791E-2</v>
      </c>
      <c r="Q124">
        <f>(M124/3)/E124/O124</f>
        <v>-1.0253268351100599E-11</v>
      </c>
      <c r="R124">
        <f>Q124*14.0067</f>
        <v>-1.4361445381336076E-10</v>
      </c>
      <c r="S124" t="s">
        <v>507</v>
      </c>
      <c r="T124">
        <v>11</v>
      </c>
      <c r="U124">
        <v>25</v>
      </c>
      <c r="V124">
        <v>15</v>
      </c>
      <c r="W124">
        <v>-1.1194839999999999</v>
      </c>
      <c r="X124">
        <f t="shared" si="6"/>
        <v>1</v>
      </c>
      <c r="Y124">
        <f t="shared" si="7"/>
        <v>1</v>
      </c>
      <c r="Z124">
        <f t="shared" si="8"/>
        <v>1</v>
      </c>
    </row>
    <row r="125" spans="1:26" x14ac:dyDescent="0.25">
      <c r="A125" t="s">
        <v>504</v>
      </c>
      <c r="B125">
        <v>15</v>
      </c>
      <c r="C125">
        <v>25</v>
      </c>
      <c r="D125">
        <v>11</v>
      </c>
      <c r="E125">
        <v>8.2880000000000003</v>
      </c>
      <c r="F125">
        <v>0.485279923</v>
      </c>
      <c r="G125">
        <v>1253.3</v>
      </c>
      <c r="H125">
        <v>0.50712999999999997</v>
      </c>
      <c r="I125">
        <v>-3.376522</v>
      </c>
      <c r="J125">
        <v>0.05</v>
      </c>
      <c r="K125">
        <v>0.99</v>
      </c>
      <c r="L125">
        <f>(I125/1000000)*J125</f>
        <v>-1.688261E-7</v>
      </c>
      <c r="M125">
        <f>(K125*L125)/(0.0825*276.483)</f>
        <v>-7.3274421935525874E-9</v>
      </c>
      <c r="N125">
        <f>M125*1000000000</f>
        <v>-7.3274421935525877</v>
      </c>
      <c r="O125">
        <v>22.5</v>
      </c>
      <c r="P125">
        <f>N125/E125/O125</f>
        <v>-3.929344805637381E-2</v>
      </c>
      <c r="Q125">
        <f>(M125/3)/E125/O125</f>
        <v>-1.3097816018791269E-11</v>
      </c>
      <c r="R125">
        <f>Q125*14.0067</f>
        <v>-1.8345717963040366E-10</v>
      </c>
      <c r="S125" t="s">
        <v>504</v>
      </c>
      <c r="T125">
        <v>11</v>
      </c>
      <c r="U125">
        <v>25</v>
      </c>
      <c r="V125">
        <v>15</v>
      </c>
      <c r="W125">
        <v>-3.376522</v>
      </c>
      <c r="X125">
        <f t="shared" si="6"/>
        <v>1</v>
      </c>
      <c r="Y125">
        <f t="shared" si="7"/>
        <v>1</v>
      </c>
      <c r="Z125">
        <f t="shared" si="8"/>
        <v>1</v>
      </c>
    </row>
    <row r="126" spans="1:26" x14ac:dyDescent="0.25">
      <c r="A126" t="s">
        <v>505</v>
      </c>
      <c r="B126">
        <v>15</v>
      </c>
      <c r="C126">
        <v>25</v>
      </c>
      <c r="D126">
        <v>11</v>
      </c>
      <c r="E126">
        <v>2.44</v>
      </c>
      <c r="F126">
        <v>0.75819672100000002</v>
      </c>
      <c r="G126">
        <v>13124.1</v>
      </c>
      <c r="H126">
        <v>1.69421</v>
      </c>
      <c r="I126">
        <v>-1.658528</v>
      </c>
      <c r="J126">
        <v>0.05</v>
      </c>
      <c r="K126">
        <v>0.99</v>
      </c>
      <c r="L126">
        <f>(I126/1000000)*J126</f>
        <v>-8.2926400000000006E-8</v>
      </c>
      <c r="M126">
        <f>(K126*L126)/(0.0825*276.483)</f>
        <v>-3.5991970573235966E-9</v>
      </c>
      <c r="N126">
        <f>M126*1000000000</f>
        <v>-3.5991970573235967</v>
      </c>
      <c r="O126">
        <v>23</v>
      </c>
      <c r="P126">
        <f>N126/E126/O126</f>
        <v>-6.4133946139051975E-2</v>
      </c>
      <c r="Q126">
        <f>(M126/3)/E126/O126</f>
        <v>-2.1377982046350655E-11</v>
      </c>
      <c r="R126">
        <f>Q126*14.0067</f>
        <v>-2.9943498112861973E-10</v>
      </c>
      <c r="S126" t="s">
        <v>505</v>
      </c>
      <c r="T126">
        <v>11</v>
      </c>
      <c r="U126">
        <v>25</v>
      </c>
      <c r="V126">
        <v>15</v>
      </c>
      <c r="W126">
        <v>-1.658528</v>
      </c>
      <c r="X126">
        <f t="shared" si="6"/>
        <v>1</v>
      </c>
      <c r="Y126">
        <f t="shared" si="7"/>
        <v>1</v>
      </c>
      <c r="Z126">
        <f t="shared" si="8"/>
        <v>1</v>
      </c>
    </row>
    <row r="127" spans="1:26" x14ac:dyDescent="0.25">
      <c r="A127" t="s">
        <v>506</v>
      </c>
      <c r="B127">
        <v>15</v>
      </c>
      <c r="C127">
        <v>50</v>
      </c>
      <c r="D127">
        <v>7</v>
      </c>
      <c r="E127">
        <v>2.4500000000000002</v>
      </c>
      <c r="F127">
        <v>0.66530612200000006</v>
      </c>
      <c r="G127">
        <v>21568780.800000001</v>
      </c>
      <c r="H127">
        <v>1727.3179640000001</v>
      </c>
      <c r="I127">
        <v>1722.8914199999999</v>
      </c>
      <c r="J127">
        <v>0.05</v>
      </c>
      <c r="K127">
        <v>0.99</v>
      </c>
      <c r="L127">
        <f>(I127/1000000)*J127</f>
        <v>8.6144571000000003E-5</v>
      </c>
      <c r="M127">
        <f>(K127*L127)/(0.0825*276.483)</f>
        <v>3.7388731025053982E-6</v>
      </c>
      <c r="N127">
        <f>M127*1000000000</f>
        <v>3738.873102505398</v>
      </c>
      <c r="O127">
        <v>22</v>
      </c>
      <c r="P127">
        <f>N127/E127/O127</f>
        <v>69.366847912901619</v>
      </c>
      <c r="Q127">
        <f>(M127/3)/E127/O127</f>
        <v>2.3122282637633877E-8</v>
      </c>
      <c r="R127">
        <f>Q127*14.0067</f>
        <v>3.2386687622054641E-7</v>
      </c>
      <c r="S127" t="s">
        <v>506</v>
      </c>
      <c r="T127">
        <v>7</v>
      </c>
      <c r="U127">
        <v>50</v>
      </c>
      <c r="V127">
        <v>15</v>
      </c>
      <c r="W127">
        <v>1722.8914199999999</v>
      </c>
      <c r="X127">
        <f t="shared" si="6"/>
        <v>1</v>
      </c>
      <c r="Y127">
        <f t="shared" si="7"/>
        <v>1</v>
      </c>
      <c r="Z127">
        <f t="shared" si="8"/>
        <v>1</v>
      </c>
    </row>
    <row r="128" spans="1:26" x14ac:dyDescent="0.25">
      <c r="A128" t="s">
        <v>214</v>
      </c>
      <c r="B128">
        <v>15</v>
      </c>
      <c r="C128">
        <v>50</v>
      </c>
      <c r="D128">
        <v>7</v>
      </c>
      <c r="E128">
        <v>1.65</v>
      </c>
      <c r="F128">
        <v>0.82424242400000003</v>
      </c>
      <c r="G128">
        <v>19758.8</v>
      </c>
      <c r="H128">
        <v>3.396204</v>
      </c>
      <c r="I128">
        <v>-1.031558</v>
      </c>
      <c r="J128">
        <v>0.05</v>
      </c>
      <c r="K128">
        <v>0.99</v>
      </c>
      <c r="L128">
        <f>(I128/1000000)*J128</f>
        <v>-5.1577899999999995E-8</v>
      </c>
      <c r="M128">
        <f>(K128*L128)/(0.0825*276.483)</f>
        <v>-2.2385998415815799E-9</v>
      </c>
      <c r="N128">
        <f>M128*1000000000</f>
        <v>-2.2385998415815798</v>
      </c>
      <c r="O128">
        <v>22.25</v>
      </c>
      <c r="P128">
        <f>N128/E128/O128</f>
        <v>-6.0976502324319511E-2</v>
      </c>
      <c r="Q128">
        <f>(M128/3)/E128/O128</f>
        <v>-2.0325500774773169E-11</v>
      </c>
      <c r="R128">
        <f>Q128*14.0067</f>
        <v>-2.8469319170201538E-10</v>
      </c>
      <c r="S128" t="s">
        <v>214</v>
      </c>
      <c r="T128">
        <v>7</v>
      </c>
      <c r="U128">
        <v>50</v>
      </c>
      <c r="V128">
        <v>15</v>
      </c>
      <c r="W128">
        <v>-1.031558</v>
      </c>
      <c r="X128">
        <f t="shared" si="6"/>
        <v>1</v>
      </c>
      <c r="Y128">
        <f t="shared" si="7"/>
        <v>1</v>
      </c>
      <c r="Z128">
        <f t="shared" si="8"/>
        <v>1</v>
      </c>
    </row>
    <row r="129" spans="1:26" x14ac:dyDescent="0.25">
      <c r="A129" t="s">
        <v>507</v>
      </c>
      <c r="B129">
        <v>15</v>
      </c>
      <c r="C129">
        <v>50</v>
      </c>
      <c r="D129">
        <v>7</v>
      </c>
      <c r="E129">
        <v>2.14</v>
      </c>
      <c r="F129">
        <v>0.728971963</v>
      </c>
      <c r="G129">
        <v>15890.7</v>
      </c>
      <c r="H129">
        <v>3.0867559999999998</v>
      </c>
      <c r="I129">
        <v>-1.1720520000000001</v>
      </c>
      <c r="J129">
        <v>0.05</v>
      </c>
      <c r="K129">
        <v>0.99</v>
      </c>
      <c r="L129">
        <f>(I129/1000000)*J129</f>
        <v>-5.860260000000001E-8</v>
      </c>
      <c r="M129">
        <f>(K129*L129)/(0.0825*276.483)</f>
        <v>-2.543488026388603E-9</v>
      </c>
      <c r="N129">
        <f>M129*1000000000</f>
        <v>-2.5434880263886028</v>
      </c>
      <c r="O129">
        <v>22</v>
      </c>
      <c r="P129">
        <f>N129/E129/O129</f>
        <v>-5.4024809396529365E-2</v>
      </c>
      <c r="Q129">
        <f>(M129/3)/E129/O129</f>
        <v>-1.8008269798843124E-11</v>
      </c>
      <c r="R129">
        <f>Q129*14.0067</f>
        <v>-2.5223643259145601E-10</v>
      </c>
      <c r="S129" t="s">
        <v>507</v>
      </c>
      <c r="T129">
        <v>7</v>
      </c>
      <c r="U129">
        <v>50</v>
      </c>
      <c r="V129">
        <v>15</v>
      </c>
      <c r="W129">
        <v>-1.1720520000000001</v>
      </c>
      <c r="X129">
        <f t="shared" si="6"/>
        <v>1</v>
      </c>
      <c r="Y129">
        <f t="shared" si="7"/>
        <v>1</v>
      </c>
      <c r="Z129">
        <f t="shared" si="8"/>
        <v>1</v>
      </c>
    </row>
    <row r="130" spans="1:26" x14ac:dyDescent="0.25">
      <c r="A130" t="s">
        <v>504</v>
      </c>
      <c r="B130">
        <v>15</v>
      </c>
      <c r="C130">
        <v>50</v>
      </c>
      <c r="D130">
        <v>7</v>
      </c>
      <c r="E130">
        <v>7.7050000000000001</v>
      </c>
      <c r="F130">
        <v>0.44192083100000001</v>
      </c>
      <c r="G130">
        <v>32129.5</v>
      </c>
      <c r="H130">
        <v>3.5947499999999999</v>
      </c>
      <c r="I130">
        <v>-0.28890199999999999</v>
      </c>
      <c r="J130">
        <v>0.05</v>
      </c>
      <c r="K130">
        <v>0.99</v>
      </c>
      <c r="L130">
        <f>(I130/1000000)*J130</f>
        <v>-1.44451E-8</v>
      </c>
      <c r="M130">
        <f>(K130*L130)/(0.0825*276.483)</f>
        <v>-6.2695066242770803E-10</v>
      </c>
      <c r="N130">
        <f>M130*1000000000</f>
        <v>-0.62695066242770803</v>
      </c>
      <c r="O130">
        <v>22.5</v>
      </c>
      <c r="P130">
        <f>N130/E130/O130</f>
        <v>-3.6164145211779247E-3</v>
      </c>
      <c r="Q130">
        <f>(M130/3)/E130/O130</f>
        <v>-1.2054715070593084E-12</v>
      </c>
      <c r="R130">
        <f>Q130*14.0067</f>
        <v>-1.6884677757927613E-11</v>
      </c>
      <c r="S130" t="s">
        <v>504</v>
      </c>
      <c r="T130">
        <v>7</v>
      </c>
      <c r="U130">
        <v>50</v>
      </c>
      <c r="V130">
        <v>15</v>
      </c>
      <c r="W130">
        <v>-0.28890199999999999</v>
      </c>
      <c r="X130">
        <f t="shared" si="6"/>
        <v>1</v>
      </c>
      <c r="Y130">
        <f t="shared" si="7"/>
        <v>1</v>
      </c>
      <c r="Z130">
        <f t="shared" si="8"/>
        <v>1</v>
      </c>
    </row>
    <row r="131" spans="1:26" x14ac:dyDescent="0.25">
      <c r="A131" t="s">
        <v>505</v>
      </c>
      <c r="B131">
        <v>15</v>
      </c>
      <c r="C131">
        <v>50</v>
      </c>
      <c r="D131">
        <v>7</v>
      </c>
      <c r="E131">
        <v>2.61</v>
      </c>
      <c r="F131">
        <v>1.7509578539999999</v>
      </c>
      <c r="G131">
        <v>58447.6</v>
      </c>
      <c r="H131">
        <v>6.2265600000000001</v>
      </c>
      <c r="I131">
        <v>2.8738220000000001</v>
      </c>
      <c r="J131">
        <v>0.05</v>
      </c>
      <c r="K131">
        <v>0.99</v>
      </c>
      <c r="L131">
        <f>(I131/1000000)*J131</f>
        <v>1.436911E-7</v>
      </c>
      <c r="M131">
        <f>(K131*L131)/(0.0825*276.483)</f>
        <v>6.2365252113149812E-9</v>
      </c>
      <c r="N131">
        <f>M131*1000000000</f>
        <v>6.2365252113149809</v>
      </c>
      <c r="O131">
        <v>23</v>
      </c>
      <c r="P131">
        <f>N131/E131/O131</f>
        <v>0.1038901417843575</v>
      </c>
      <c r="Q131">
        <f>(M131/3)/E131/O131</f>
        <v>3.4630047261452504E-11</v>
      </c>
      <c r="R131">
        <f>Q131*14.0067</f>
        <v>4.8505268297698677E-10</v>
      </c>
      <c r="S131" t="s">
        <v>505</v>
      </c>
      <c r="T131">
        <v>7</v>
      </c>
      <c r="U131">
        <v>50</v>
      </c>
      <c r="V131">
        <v>15</v>
      </c>
      <c r="W131">
        <v>2.8738220000000001</v>
      </c>
      <c r="X131">
        <f t="shared" si="6"/>
        <v>1</v>
      </c>
      <c r="Y131">
        <f t="shared" si="7"/>
        <v>1</v>
      </c>
      <c r="Z131">
        <f t="shared" si="8"/>
        <v>1</v>
      </c>
    </row>
    <row r="132" spans="1:26" x14ac:dyDescent="0.25">
      <c r="A132" t="s">
        <v>506</v>
      </c>
      <c r="B132">
        <v>15</v>
      </c>
      <c r="C132">
        <v>50</v>
      </c>
      <c r="D132">
        <v>8</v>
      </c>
      <c r="E132">
        <v>10.53</v>
      </c>
      <c r="F132">
        <v>0.24121557499999999</v>
      </c>
      <c r="G132">
        <v>277491.40000000002</v>
      </c>
      <c r="H132">
        <v>24.014811999999999</v>
      </c>
      <c r="I132">
        <v>19.588267999999999</v>
      </c>
      <c r="J132">
        <v>0.05</v>
      </c>
      <c r="K132">
        <v>0.99</v>
      </c>
      <c r="L132">
        <f>(I132/1000000)*J132</f>
        <v>9.7941340000000001E-7</v>
      </c>
      <c r="M132">
        <f>(K132*L132)/(0.0825*276.483)</f>
        <v>4.2508800902767983E-8</v>
      </c>
      <c r="N132">
        <f>M132*1000000000</f>
        <v>42.50880090276798</v>
      </c>
      <c r="O132">
        <v>22</v>
      </c>
      <c r="P132">
        <f>N132/E132/O132</f>
        <v>0.18349650739345585</v>
      </c>
      <c r="Q132">
        <f>(M132/3)/E132/O132</f>
        <v>6.116550246448529E-11</v>
      </c>
      <c r="R132">
        <f>Q132*14.0067</f>
        <v>8.5672684336930618E-10</v>
      </c>
      <c r="S132" t="s">
        <v>506</v>
      </c>
      <c r="T132">
        <v>8</v>
      </c>
      <c r="U132">
        <v>50</v>
      </c>
      <c r="V132">
        <v>15</v>
      </c>
      <c r="W132">
        <v>19.588267999999999</v>
      </c>
      <c r="X132">
        <f t="shared" si="6"/>
        <v>1</v>
      </c>
      <c r="Y132">
        <f t="shared" si="7"/>
        <v>1</v>
      </c>
      <c r="Z132">
        <f t="shared" si="8"/>
        <v>1</v>
      </c>
    </row>
    <row r="133" spans="1:26" x14ac:dyDescent="0.25">
      <c r="A133" t="s">
        <v>214</v>
      </c>
      <c r="B133">
        <v>15</v>
      </c>
      <c r="C133">
        <v>50</v>
      </c>
      <c r="D133">
        <v>8</v>
      </c>
      <c r="E133">
        <v>1.49</v>
      </c>
      <c r="F133">
        <v>0.52348993300000002</v>
      </c>
      <c r="G133">
        <v>12439</v>
      </c>
      <c r="H133">
        <v>2.8106200000000001</v>
      </c>
      <c r="I133">
        <v>-1.6171420000000001</v>
      </c>
      <c r="J133">
        <v>0.05</v>
      </c>
      <c r="K133">
        <v>0.99</v>
      </c>
      <c r="L133">
        <f>(I133/1000000)*J133</f>
        <v>-8.0857100000000013E-8</v>
      </c>
      <c r="M133">
        <f>(K133*L133)/(0.0825*276.483)</f>
        <v>-3.5093846637948815E-9</v>
      </c>
      <c r="N133">
        <f>M133*1000000000</f>
        <v>-3.5093846637948816</v>
      </c>
      <c r="O133">
        <v>22.25</v>
      </c>
      <c r="P133">
        <f>N133/E133/O133</f>
        <v>-0.10585580767045868</v>
      </c>
      <c r="Q133">
        <f>(M133/3)/E133/O133</f>
        <v>-3.5285269223486227E-11</v>
      </c>
      <c r="R133">
        <f>Q133*14.0067</f>
        <v>-4.9423018043260454E-10</v>
      </c>
      <c r="S133" t="s">
        <v>214</v>
      </c>
      <c r="T133">
        <v>8</v>
      </c>
      <c r="U133">
        <v>50</v>
      </c>
      <c r="V133">
        <v>15</v>
      </c>
      <c r="W133">
        <v>-1.6171420000000001</v>
      </c>
      <c r="X133">
        <f t="shared" si="6"/>
        <v>1</v>
      </c>
      <c r="Y133">
        <f t="shared" si="7"/>
        <v>1</v>
      </c>
      <c r="Z133">
        <f t="shared" si="8"/>
        <v>1</v>
      </c>
    </row>
    <row r="134" spans="1:26" x14ac:dyDescent="0.25">
      <c r="A134" t="s">
        <v>507</v>
      </c>
      <c r="B134">
        <v>15</v>
      </c>
      <c r="C134">
        <v>50</v>
      </c>
      <c r="D134">
        <v>8</v>
      </c>
      <c r="E134">
        <v>2.14</v>
      </c>
      <c r="F134">
        <v>0.63551401900000004</v>
      </c>
      <c r="G134">
        <v>361838.8</v>
      </c>
      <c r="H134">
        <v>30.762604</v>
      </c>
      <c r="I134">
        <v>26.503796000000001</v>
      </c>
      <c r="J134">
        <v>0.05</v>
      </c>
      <c r="K134">
        <v>0.99</v>
      </c>
      <c r="L134">
        <f>(I134/1000000)*J134</f>
        <v>1.3251898000000001E-6</v>
      </c>
      <c r="M134">
        <f>(K134*L134)/(0.0825*276.483)</f>
        <v>5.7516294311042639E-8</v>
      </c>
      <c r="N134">
        <f>M134*1000000000</f>
        <v>57.516294311042643</v>
      </c>
      <c r="O134">
        <v>22</v>
      </c>
      <c r="P134">
        <f>N134/E134/O134</f>
        <v>1.2216715019337858</v>
      </c>
      <c r="Q134">
        <f>(M134/3)/E134/O134</f>
        <v>4.0722383397792859E-10</v>
      </c>
      <c r="R134">
        <f>Q134*14.0067</f>
        <v>5.7038620753786523E-9</v>
      </c>
      <c r="S134" t="s">
        <v>507</v>
      </c>
      <c r="T134">
        <v>8</v>
      </c>
      <c r="U134">
        <v>50</v>
      </c>
      <c r="V134">
        <v>15</v>
      </c>
      <c r="W134">
        <v>26.503796000000001</v>
      </c>
      <c r="X134">
        <f t="shared" si="6"/>
        <v>1</v>
      </c>
      <c r="Y134">
        <f t="shared" si="7"/>
        <v>1</v>
      </c>
      <c r="Z134">
        <f t="shared" si="8"/>
        <v>1</v>
      </c>
    </row>
    <row r="135" spans="1:26" x14ac:dyDescent="0.25">
      <c r="A135" t="s">
        <v>504</v>
      </c>
      <c r="B135">
        <v>15</v>
      </c>
      <c r="C135">
        <v>50</v>
      </c>
      <c r="D135">
        <v>8</v>
      </c>
      <c r="E135">
        <v>9.3699999999999992</v>
      </c>
      <c r="F135">
        <v>0.443970117</v>
      </c>
      <c r="G135">
        <v>17242.400000000001</v>
      </c>
      <c r="H135">
        <v>2.1060400000000001</v>
      </c>
      <c r="I135">
        <v>-1.777612</v>
      </c>
      <c r="J135">
        <v>0.05</v>
      </c>
      <c r="K135">
        <v>0.99</v>
      </c>
      <c r="L135">
        <f>(I135/1000000)*J135</f>
        <v>-8.8880600000000005E-8</v>
      </c>
      <c r="M135">
        <f>(K135*L135)/(0.0825*276.483)</f>
        <v>-3.8576230726663125E-9</v>
      </c>
      <c r="N135">
        <f>M135*1000000000</f>
        <v>-3.8576230726663123</v>
      </c>
      <c r="O135">
        <v>22.5</v>
      </c>
      <c r="P135">
        <f>N135/E135/O135</f>
        <v>-1.8297749662830844E-2</v>
      </c>
      <c r="Q135">
        <f>(M135/3)/E135/O135</f>
        <v>-6.0992498876102814E-12</v>
      </c>
      <c r="R135">
        <f>Q135*14.0067</f>
        <v>-8.5430363400790932E-11</v>
      </c>
      <c r="S135" t="s">
        <v>504</v>
      </c>
      <c r="T135">
        <v>8</v>
      </c>
      <c r="U135">
        <v>50</v>
      </c>
      <c r="V135">
        <v>15</v>
      </c>
      <c r="W135">
        <v>-1.777612</v>
      </c>
      <c r="X135">
        <f t="shared" si="6"/>
        <v>1</v>
      </c>
      <c r="Y135">
        <f t="shared" si="7"/>
        <v>1</v>
      </c>
      <c r="Z135">
        <f t="shared" si="8"/>
        <v>1</v>
      </c>
    </row>
    <row r="136" spans="1:26" x14ac:dyDescent="0.25">
      <c r="A136" t="s">
        <v>505</v>
      </c>
      <c r="B136">
        <v>15</v>
      </c>
      <c r="C136">
        <v>50</v>
      </c>
      <c r="D136">
        <v>8</v>
      </c>
      <c r="E136">
        <v>2.37</v>
      </c>
      <c r="F136">
        <v>2.303797468</v>
      </c>
      <c r="G136">
        <v>139084.1</v>
      </c>
      <c r="H136">
        <v>14.29021</v>
      </c>
      <c r="I136">
        <v>10.937472</v>
      </c>
      <c r="J136">
        <v>0.05</v>
      </c>
      <c r="K136">
        <v>0.99</v>
      </c>
      <c r="L136">
        <f>(I136/1000000)*J136</f>
        <v>5.4687360000000006E-7</v>
      </c>
      <c r="M136">
        <f>(K136*L136)/(0.0825*276.483)</f>
        <v>2.3735575785853023E-8</v>
      </c>
      <c r="N136">
        <f>M136*1000000000</f>
        <v>23.735575785853023</v>
      </c>
      <c r="O136">
        <v>23</v>
      </c>
      <c r="P136">
        <f>N136/E136/O136</f>
        <v>0.43543525565681568</v>
      </c>
      <c r="Q136">
        <f>(M136/3)/E136/O136</f>
        <v>1.4514508521893854E-10</v>
      </c>
      <c r="R136">
        <f>Q136*14.0067</f>
        <v>2.0330036651361064E-9</v>
      </c>
      <c r="S136" t="s">
        <v>505</v>
      </c>
      <c r="T136">
        <v>8</v>
      </c>
      <c r="U136">
        <v>50</v>
      </c>
      <c r="V136">
        <v>15</v>
      </c>
      <c r="W136">
        <v>10.937472</v>
      </c>
      <c r="X136">
        <f t="shared" si="6"/>
        <v>1</v>
      </c>
      <c r="Y136">
        <f t="shared" si="7"/>
        <v>1</v>
      </c>
      <c r="Z136">
        <f t="shared" si="8"/>
        <v>1</v>
      </c>
    </row>
    <row r="137" spans="1:26" x14ac:dyDescent="0.25">
      <c r="A137" t="s">
        <v>506</v>
      </c>
      <c r="B137">
        <v>15</v>
      </c>
      <c r="C137">
        <v>50</v>
      </c>
      <c r="D137">
        <v>9</v>
      </c>
      <c r="E137">
        <v>3.07</v>
      </c>
      <c r="F137">
        <v>3.2573289999999998E-2</v>
      </c>
      <c r="G137">
        <v>21229.5</v>
      </c>
      <c r="H137">
        <v>3.5138600000000002</v>
      </c>
      <c r="I137">
        <v>-0.91268400000000005</v>
      </c>
      <c r="J137">
        <v>0.05</v>
      </c>
      <c r="K137">
        <v>0.99</v>
      </c>
      <c r="L137">
        <f>(I137/1000000)*J137</f>
        <v>-4.5634200000000008E-8</v>
      </c>
      <c r="M137">
        <f>(K137*L137)/(0.0825*276.483)</f>
        <v>-1.9806295504606075E-9</v>
      </c>
      <c r="N137">
        <f>M137*1000000000</f>
        <v>-1.9806295504606075</v>
      </c>
      <c r="O137">
        <v>22</v>
      </c>
      <c r="P137">
        <f>N137/E137/O137</f>
        <v>-2.9325282061898248E-2</v>
      </c>
      <c r="Q137">
        <f>(M137/3)/E137/O137</f>
        <v>-9.7750940206327497E-12</v>
      </c>
      <c r="R137">
        <f>Q137*14.0067</f>
        <v>-1.3691680941879673E-10</v>
      </c>
      <c r="S137" t="s">
        <v>506</v>
      </c>
      <c r="T137">
        <v>9</v>
      </c>
      <c r="U137">
        <v>50</v>
      </c>
      <c r="V137">
        <v>15</v>
      </c>
      <c r="W137">
        <v>-0.91268400000000005</v>
      </c>
      <c r="X137">
        <f t="shared" si="6"/>
        <v>1</v>
      </c>
      <c r="Y137">
        <f t="shared" si="7"/>
        <v>1</v>
      </c>
      <c r="Z137">
        <f t="shared" si="8"/>
        <v>1</v>
      </c>
    </row>
    <row r="138" spans="1:26" x14ac:dyDescent="0.25">
      <c r="A138" t="s">
        <v>214</v>
      </c>
      <c r="B138">
        <v>15</v>
      </c>
      <c r="C138">
        <v>50</v>
      </c>
      <c r="D138">
        <v>9</v>
      </c>
      <c r="E138">
        <v>1.35</v>
      </c>
      <c r="F138">
        <v>1.525925926</v>
      </c>
      <c r="G138">
        <v>3364.6</v>
      </c>
      <c r="H138">
        <v>2.0846680000000002</v>
      </c>
      <c r="I138">
        <v>-2.3430939999999998</v>
      </c>
      <c r="J138">
        <v>0.05</v>
      </c>
      <c r="K138">
        <v>0.99</v>
      </c>
      <c r="L138">
        <f>(I138/1000000)*J138</f>
        <v>-1.171547E-7</v>
      </c>
      <c r="M138">
        <f>(K138*L138)/(0.0825*276.483)</f>
        <v>-5.0847842362821587E-9</v>
      </c>
      <c r="N138">
        <f>M138*1000000000</f>
        <v>-5.0847842362821591</v>
      </c>
      <c r="O138">
        <v>22.25</v>
      </c>
      <c r="P138">
        <f>N138/E138/O138</f>
        <v>-0.16928120636811184</v>
      </c>
      <c r="Q138">
        <f>(M138/3)/E138/O138</f>
        <v>-5.6427068789370607E-11</v>
      </c>
      <c r="R138">
        <f>Q138*14.0067</f>
        <v>-7.9035702441207728E-10</v>
      </c>
      <c r="S138" t="s">
        <v>214</v>
      </c>
      <c r="T138">
        <v>9</v>
      </c>
      <c r="U138">
        <v>50</v>
      </c>
      <c r="V138">
        <v>15</v>
      </c>
      <c r="W138">
        <v>-2.3430939999999998</v>
      </c>
      <c r="X138">
        <f t="shared" si="6"/>
        <v>1</v>
      </c>
      <c r="Y138">
        <f t="shared" si="7"/>
        <v>1</v>
      </c>
      <c r="Z138">
        <f t="shared" si="8"/>
        <v>1</v>
      </c>
    </row>
    <row r="139" spans="1:26" x14ac:dyDescent="0.25">
      <c r="A139" t="s">
        <v>507</v>
      </c>
      <c r="B139">
        <v>15</v>
      </c>
      <c r="C139">
        <v>50</v>
      </c>
      <c r="D139">
        <v>9</v>
      </c>
      <c r="E139">
        <v>0.85</v>
      </c>
      <c r="F139">
        <v>0.82352941199999996</v>
      </c>
      <c r="G139">
        <v>123909.9</v>
      </c>
      <c r="H139">
        <v>11.728292</v>
      </c>
      <c r="I139">
        <v>7.4694839999999996</v>
      </c>
      <c r="J139">
        <v>0.05</v>
      </c>
      <c r="K139">
        <v>0.99</v>
      </c>
      <c r="L139">
        <f>(I139/1000000)*J139</f>
        <v>3.7347420000000001E-7</v>
      </c>
      <c r="M139">
        <f>(K139*L139)/(0.0825*276.483)</f>
        <v>1.6209641822462866E-8</v>
      </c>
      <c r="N139">
        <f>M139*1000000000</f>
        <v>16.209641822462867</v>
      </c>
      <c r="O139">
        <v>22</v>
      </c>
      <c r="P139">
        <f>N139/E139/O139</f>
        <v>0.86682576590710525</v>
      </c>
      <c r="Q139">
        <f>(M139/3)/E139/O139</f>
        <v>2.8894192196903506E-10</v>
      </c>
      <c r="R139">
        <f>Q139*14.0067</f>
        <v>4.0471228184436834E-9</v>
      </c>
      <c r="S139" t="s">
        <v>507</v>
      </c>
      <c r="T139">
        <v>9</v>
      </c>
      <c r="U139">
        <v>50</v>
      </c>
      <c r="V139">
        <v>15</v>
      </c>
      <c r="W139">
        <v>7.4694839999999996</v>
      </c>
      <c r="X139">
        <f t="shared" si="6"/>
        <v>1</v>
      </c>
      <c r="Y139">
        <f t="shared" si="7"/>
        <v>1</v>
      </c>
      <c r="Z139">
        <f t="shared" si="8"/>
        <v>1</v>
      </c>
    </row>
    <row r="140" spans="1:26" x14ac:dyDescent="0.25">
      <c r="A140" t="s">
        <v>504</v>
      </c>
      <c r="B140">
        <v>15</v>
      </c>
      <c r="C140">
        <v>50</v>
      </c>
      <c r="D140">
        <v>9</v>
      </c>
      <c r="E140">
        <v>20.712</v>
      </c>
      <c r="F140">
        <v>0.20702974099999999</v>
      </c>
      <c r="G140">
        <v>54479.5</v>
      </c>
      <c r="H140">
        <v>5.8297499999999998</v>
      </c>
      <c r="I140">
        <v>1.9460980000000001</v>
      </c>
      <c r="J140">
        <v>0.05</v>
      </c>
      <c r="K140">
        <v>0.99</v>
      </c>
      <c r="L140">
        <f>(I140/1000000)*J140</f>
        <v>9.7304900000000018E-8</v>
      </c>
      <c r="M140">
        <f>(K140*L140)/(0.0825*276.483)</f>
        <v>4.2232571261162542E-9</v>
      </c>
      <c r="N140">
        <f>M140*1000000000</f>
        <v>4.2232571261162546</v>
      </c>
      <c r="O140">
        <v>22.5</v>
      </c>
      <c r="P140">
        <f>N140/E140/O140</f>
        <v>9.0623945884645597E-3</v>
      </c>
      <c r="Q140">
        <f>(M140/3)/E140/O140</f>
        <v>3.0207981961548533E-12</v>
      </c>
      <c r="R140">
        <f>Q140*14.0067</f>
        <v>4.2311414094082188E-11</v>
      </c>
      <c r="S140" t="s">
        <v>504</v>
      </c>
      <c r="T140">
        <v>9</v>
      </c>
      <c r="U140">
        <v>50</v>
      </c>
      <c r="V140">
        <v>15</v>
      </c>
      <c r="W140">
        <v>1.9460980000000001</v>
      </c>
      <c r="X140">
        <f t="shared" si="6"/>
        <v>1</v>
      </c>
      <c r="Y140">
        <f t="shared" si="7"/>
        <v>1</v>
      </c>
      <c r="Z140">
        <f t="shared" si="8"/>
        <v>1</v>
      </c>
    </row>
    <row r="141" spans="1:26" x14ac:dyDescent="0.25">
      <c r="A141" t="s">
        <v>505</v>
      </c>
      <c r="B141">
        <v>15</v>
      </c>
      <c r="C141">
        <v>50</v>
      </c>
      <c r="D141">
        <v>9</v>
      </c>
      <c r="E141">
        <v>2.62</v>
      </c>
      <c r="F141">
        <v>1.251908397</v>
      </c>
      <c r="G141">
        <v>174966.1</v>
      </c>
      <c r="H141">
        <v>17.878409999999999</v>
      </c>
      <c r="I141">
        <v>14.525672</v>
      </c>
      <c r="J141">
        <v>0.05</v>
      </c>
      <c r="K141">
        <v>0.99</v>
      </c>
      <c r="L141">
        <f>(I141/1000000)*J141</f>
        <v>7.2628360000000005E-7</v>
      </c>
      <c r="M141">
        <f>(K141*L141)/(0.0825*276.483)</f>
        <v>3.1522383654691249E-8</v>
      </c>
      <c r="N141">
        <f>M141*1000000000</f>
        <v>31.52238365469125</v>
      </c>
      <c r="O141">
        <v>23</v>
      </c>
      <c r="P141">
        <f>N141/E141/O141</f>
        <v>0.5231062670874751</v>
      </c>
      <c r="Q141">
        <f>(M141/3)/E141/O141</f>
        <v>1.7436875569582503E-10</v>
      </c>
      <c r="R141">
        <f>Q141*14.0067</f>
        <v>2.4423308504047126E-9</v>
      </c>
      <c r="S141" t="s">
        <v>505</v>
      </c>
      <c r="T141">
        <v>9</v>
      </c>
      <c r="U141">
        <v>50</v>
      </c>
      <c r="V141">
        <v>15</v>
      </c>
      <c r="W141">
        <v>14.525672</v>
      </c>
      <c r="X141">
        <f t="shared" si="6"/>
        <v>1</v>
      </c>
      <c r="Y141">
        <f t="shared" si="7"/>
        <v>1</v>
      </c>
      <c r="Z141">
        <f t="shared" si="8"/>
        <v>1</v>
      </c>
    </row>
    <row r="142" spans="1:26" x14ac:dyDescent="0.25">
      <c r="A142" t="s">
        <v>506</v>
      </c>
      <c r="B142">
        <v>15</v>
      </c>
      <c r="C142">
        <v>50</v>
      </c>
      <c r="D142">
        <v>10</v>
      </c>
      <c r="E142">
        <v>4.8899999999999997</v>
      </c>
      <c r="F142">
        <v>0.49079754599999997</v>
      </c>
      <c r="G142">
        <v>9457.7999999999993</v>
      </c>
      <c r="H142">
        <v>2.5721240000000001</v>
      </c>
      <c r="I142">
        <v>-1.85442</v>
      </c>
      <c r="J142">
        <v>0.05</v>
      </c>
      <c r="K142">
        <v>0.99</v>
      </c>
      <c r="L142">
        <f>(I142/1000000)*J142</f>
        <v>-9.2721E-8</v>
      </c>
      <c r="M142">
        <f>(K142*L142)/(0.0825*276.483)</f>
        <v>-4.024305291826261E-9</v>
      </c>
      <c r="N142">
        <f>M142*1000000000</f>
        <v>-4.024305291826261</v>
      </c>
      <c r="O142">
        <v>22</v>
      </c>
      <c r="P142">
        <f>N142/E142/O142</f>
        <v>-3.74075598794038E-2</v>
      </c>
      <c r="Q142">
        <f>(M142/3)/E142/O142</f>
        <v>-1.2469186626467934E-11</v>
      </c>
      <c r="R142">
        <f>Q142*14.0067</f>
        <v>-1.7465215632094842E-10</v>
      </c>
      <c r="S142" t="s">
        <v>506</v>
      </c>
      <c r="T142">
        <v>10</v>
      </c>
      <c r="U142">
        <v>50</v>
      </c>
      <c r="V142">
        <v>15</v>
      </c>
      <c r="W142">
        <v>-1.85442</v>
      </c>
      <c r="X142">
        <f t="shared" si="6"/>
        <v>1</v>
      </c>
      <c r="Y142">
        <f t="shared" si="7"/>
        <v>1</v>
      </c>
      <c r="Z142">
        <f t="shared" si="8"/>
        <v>1</v>
      </c>
    </row>
    <row r="143" spans="1:26" x14ac:dyDescent="0.25">
      <c r="A143" t="s">
        <v>214</v>
      </c>
      <c r="B143">
        <v>15</v>
      </c>
      <c r="C143">
        <v>50</v>
      </c>
      <c r="D143">
        <v>10</v>
      </c>
      <c r="E143">
        <v>2.04</v>
      </c>
      <c r="F143">
        <v>0.32843137300000003</v>
      </c>
      <c r="G143">
        <v>12750.4</v>
      </c>
      <c r="H143">
        <v>2.8355320000000002</v>
      </c>
      <c r="I143">
        <v>-1.59223</v>
      </c>
      <c r="J143">
        <v>0.05</v>
      </c>
      <c r="K143">
        <v>0.99</v>
      </c>
      <c r="L143">
        <f>(I143/1000000)*J143</f>
        <v>-7.9611499999999998E-8</v>
      </c>
      <c r="M143">
        <f>(K143*L143)/(0.0825*276.483)</f>
        <v>-3.4553227504041841E-9</v>
      </c>
      <c r="N143">
        <f>M143*1000000000</f>
        <v>-3.4553227504041839</v>
      </c>
      <c r="O143">
        <v>22.25</v>
      </c>
      <c r="P143">
        <f>N143/E143/O143</f>
        <v>-7.6125198290464505E-2</v>
      </c>
      <c r="Q143">
        <f>(M143/3)/E143/O143</f>
        <v>-2.5375066096821503E-11</v>
      </c>
      <c r="R143">
        <f>Q143*14.0067</f>
        <v>-3.5542093829834974E-10</v>
      </c>
      <c r="S143" t="s">
        <v>214</v>
      </c>
      <c r="T143">
        <v>10</v>
      </c>
      <c r="U143">
        <v>50</v>
      </c>
      <c r="V143">
        <v>15</v>
      </c>
      <c r="W143">
        <v>-1.59223</v>
      </c>
      <c r="X143">
        <f t="shared" si="6"/>
        <v>1</v>
      </c>
      <c r="Y143">
        <f t="shared" si="7"/>
        <v>1</v>
      </c>
      <c r="Z143">
        <f t="shared" si="8"/>
        <v>1</v>
      </c>
    </row>
    <row r="144" spans="1:26" x14ac:dyDescent="0.25">
      <c r="A144" t="s">
        <v>507</v>
      </c>
      <c r="B144">
        <v>15</v>
      </c>
      <c r="C144">
        <v>50</v>
      </c>
      <c r="D144">
        <v>10</v>
      </c>
      <c r="E144">
        <v>0.56999999999999995</v>
      </c>
      <c r="F144">
        <v>0.50877192999999998</v>
      </c>
      <c r="G144">
        <v>21236.6</v>
      </c>
      <c r="H144">
        <v>3.5144280000000001</v>
      </c>
      <c r="I144">
        <v>-0.74438000000000004</v>
      </c>
      <c r="J144">
        <v>0.05</v>
      </c>
      <c r="K144">
        <v>0.99</v>
      </c>
      <c r="L144">
        <f>(I144/1000000)*J144</f>
        <v>-3.7219000000000004E-8</v>
      </c>
      <c r="M144">
        <f>(K144*L144)/(0.0825*276.483)</f>
        <v>-1.6153904580028431E-9</v>
      </c>
      <c r="N144">
        <f>M144*1000000000</f>
        <v>-1.6153904580028431</v>
      </c>
      <c r="O144">
        <v>22</v>
      </c>
      <c r="P144">
        <f>N144/E144/O144</f>
        <v>-0.12881901578970043</v>
      </c>
      <c r="Q144">
        <f>(M144/3)/E144/O144</f>
        <v>-4.2939671929900146E-11</v>
      </c>
      <c r="R144">
        <f>Q144*14.0067</f>
        <v>-6.0144310282053245E-10</v>
      </c>
      <c r="S144" t="s">
        <v>507</v>
      </c>
      <c r="T144">
        <v>10</v>
      </c>
      <c r="U144">
        <v>50</v>
      </c>
      <c r="V144">
        <v>15</v>
      </c>
      <c r="W144">
        <v>-0.74438000000000004</v>
      </c>
      <c r="X144">
        <f t="shared" si="6"/>
        <v>1</v>
      </c>
      <c r="Y144">
        <f t="shared" si="7"/>
        <v>1</v>
      </c>
      <c r="Z144">
        <f t="shared" si="8"/>
        <v>1</v>
      </c>
    </row>
    <row r="145" spans="1:26" x14ac:dyDescent="0.25">
      <c r="A145" t="s">
        <v>504</v>
      </c>
      <c r="B145">
        <v>15</v>
      </c>
      <c r="C145">
        <v>50</v>
      </c>
      <c r="D145">
        <v>10</v>
      </c>
      <c r="E145">
        <v>14.369</v>
      </c>
      <c r="F145">
        <v>0.23947386700000001</v>
      </c>
      <c r="G145">
        <v>33059.4</v>
      </c>
      <c r="H145">
        <v>3.6877399999999998</v>
      </c>
      <c r="I145">
        <v>-0.195912</v>
      </c>
      <c r="J145">
        <v>0.05</v>
      </c>
      <c r="K145">
        <v>0.99</v>
      </c>
      <c r="L145">
        <f>(I145/1000000)*J145</f>
        <v>-9.795600000000002E-9</v>
      </c>
      <c r="M145">
        <f>(K145*L145)/(0.0825*276.483)</f>
        <v>-4.2515163680949654E-10</v>
      </c>
      <c r="N145">
        <f>M145*1000000000</f>
        <v>-0.42515163680949652</v>
      </c>
      <c r="O145">
        <v>22.5</v>
      </c>
      <c r="P145">
        <f>N145/E145/O145</f>
        <v>-1.315027371608622E-3</v>
      </c>
      <c r="Q145">
        <f>(M145/3)/E145/O145</f>
        <v>-4.3834245720287403E-13</v>
      </c>
      <c r="R145">
        <f>Q145*14.0067</f>
        <v>-6.1397312953034955E-12</v>
      </c>
      <c r="S145" t="s">
        <v>504</v>
      </c>
      <c r="T145">
        <v>10</v>
      </c>
      <c r="U145">
        <v>50</v>
      </c>
      <c r="V145">
        <v>15</v>
      </c>
      <c r="W145">
        <v>-0.195912</v>
      </c>
      <c r="X145">
        <f t="shared" si="6"/>
        <v>1</v>
      </c>
      <c r="Y145">
        <f t="shared" si="7"/>
        <v>1</v>
      </c>
      <c r="Z145">
        <f t="shared" si="8"/>
        <v>1</v>
      </c>
    </row>
    <row r="146" spans="1:26" x14ac:dyDescent="0.25">
      <c r="A146" t="s">
        <v>505</v>
      </c>
      <c r="B146">
        <v>15</v>
      </c>
      <c r="C146">
        <v>50</v>
      </c>
      <c r="D146">
        <v>10</v>
      </c>
      <c r="E146">
        <v>2.0299999999999998</v>
      </c>
      <c r="F146">
        <v>0.29064039400000002</v>
      </c>
      <c r="G146">
        <v>21106.3</v>
      </c>
      <c r="H146">
        <v>2.4924300000000001</v>
      </c>
      <c r="I146">
        <v>-0.86030799999999996</v>
      </c>
      <c r="J146">
        <v>0.05</v>
      </c>
      <c r="K146">
        <v>0.99</v>
      </c>
      <c r="L146">
        <f>(I146/1000000)*J146</f>
        <v>-4.30154E-8</v>
      </c>
      <c r="M146">
        <f>(K146*L146)/(0.0825*276.483)</f>
        <v>-1.8669675893273727E-9</v>
      </c>
      <c r="N146">
        <f>M146*1000000000</f>
        <v>-1.8669675893273727</v>
      </c>
      <c r="O146">
        <v>23</v>
      </c>
      <c r="P146">
        <f>N146/E146/O146</f>
        <v>-3.9986455115171834E-2</v>
      </c>
      <c r="Q146">
        <f>(M146/3)/E146/O146</f>
        <v>-1.3328818371723944E-11</v>
      </c>
      <c r="R146">
        <f>Q146*14.0067</f>
        <v>-1.8669276028722577E-10</v>
      </c>
      <c r="S146" t="s">
        <v>505</v>
      </c>
      <c r="T146">
        <v>10</v>
      </c>
      <c r="U146">
        <v>50</v>
      </c>
      <c r="V146">
        <v>15</v>
      </c>
      <c r="W146">
        <v>-0.86030799999999996</v>
      </c>
      <c r="X146">
        <f t="shared" si="6"/>
        <v>1</v>
      </c>
      <c r="Y146">
        <f t="shared" si="7"/>
        <v>1</v>
      </c>
      <c r="Z146">
        <f t="shared" si="8"/>
        <v>1</v>
      </c>
    </row>
    <row r="147" spans="1:26" x14ac:dyDescent="0.25">
      <c r="A147" t="s">
        <v>506</v>
      </c>
      <c r="B147">
        <v>15</v>
      </c>
      <c r="C147">
        <v>50</v>
      </c>
      <c r="D147">
        <v>11</v>
      </c>
      <c r="E147">
        <v>4.57</v>
      </c>
      <c r="F147">
        <v>-0.44420131299999999</v>
      </c>
      <c r="G147">
        <v>91391.4</v>
      </c>
      <c r="H147">
        <v>9.1268119999999993</v>
      </c>
      <c r="I147">
        <v>4.7002680000000003</v>
      </c>
      <c r="J147">
        <v>0.05</v>
      </c>
      <c r="K147">
        <v>0.99</v>
      </c>
      <c r="L147">
        <f>(I147/1000000)*J147</f>
        <v>2.3501340000000004E-7</v>
      </c>
      <c r="M147">
        <f>(K147*L147)/(0.0825*276.483)</f>
        <v>1.0200123696574475E-8</v>
      </c>
      <c r="N147">
        <f>M147*1000000000</f>
        <v>10.200123696574474</v>
      </c>
      <c r="O147">
        <v>22</v>
      </c>
      <c r="P147">
        <f>N147/E147/O147</f>
        <v>0.10145338866694326</v>
      </c>
      <c r="Q147">
        <f>(M147/3)/E147/O147</f>
        <v>3.3817796222314419E-11</v>
      </c>
      <c r="R147">
        <f>Q147*14.0067</f>
        <v>4.7367572634709138E-10</v>
      </c>
      <c r="S147" t="s">
        <v>506</v>
      </c>
      <c r="T147">
        <v>11</v>
      </c>
      <c r="U147">
        <v>50</v>
      </c>
      <c r="V147">
        <v>15</v>
      </c>
      <c r="W147">
        <v>4.7002680000000003</v>
      </c>
      <c r="X147">
        <f t="shared" si="6"/>
        <v>1</v>
      </c>
      <c r="Y147">
        <f t="shared" si="7"/>
        <v>1</v>
      </c>
      <c r="Z147">
        <f t="shared" si="8"/>
        <v>1</v>
      </c>
    </row>
    <row r="148" spans="1:26" x14ac:dyDescent="0.25">
      <c r="A148" t="s">
        <v>214</v>
      </c>
      <c r="B148">
        <v>15</v>
      </c>
      <c r="C148">
        <v>50</v>
      </c>
      <c r="D148">
        <v>11</v>
      </c>
      <c r="E148">
        <v>1.31</v>
      </c>
      <c r="F148">
        <v>1.4122137400000001</v>
      </c>
      <c r="G148">
        <v>0</v>
      </c>
      <c r="H148">
        <v>1.8154999999999999</v>
      </c>
      <c r="I148">
        <v>-2.6122619999999999</v>
      </c>
      <c r="J148">
        <v>0.05</v>
      </c>
      <c r="K148">
        <v>0.99</v>
      </c>
      <c r="L148">
        <f>(I148/1000000)*J148</f>
        <v>-1.306131E-7</v>
      </c>
      <c r="M148">
        <f>(K148*L148)/(0.0825*276.483)</f>
        <v>-5.6689098425581319E-9</v>
      </c>
      <c r="N148">
        <f>M148*1000000000</f>
        <v>-5.6689098425581319</v>
      </c>
      <c r="O148">
        <v>22.25</v>
      </c>
      <c r="P148">
        <f>N148/E148/O148</f>
        <v>-0.19449043117104836</v>
      </c>
      <c r="Q148">
        <f>(M148/3)/E148/O148</f>
        <v>-6.4830143723682788E-11</v>
      </c>
      <c r="R148">
        <f>Q148*14.0067</f>
        <v>-9.0805637409450777E-10</v>
      </c>
      <c r="S148" t="s">
        <v>214</v>
      </c>
      <c r="T148">
        <v>11</v>
      </c>
      <c r="U148">
        <v>50</v>
      </c>
      <c r="V148">
        <v>15</v>
      </c>
      <c r="W148">
        <v>-2.6122619999999999</v>
      </c>
      <c r="X148">
        <f t="shared" si="6"/>
        <v>1</v>
      </c>
      <c r="Y148">
        <f t="shared" si="7"/>
        <v>1</v>
      </c>
      <c r="Z148">
        <f t="shared" si="8"/>
        <v>1</v>
      </c>
    </row>
    <row r="149" spans="1:26" x14ac:dyDescent="0.25">
      <c r="A149" t="s">
        <v>507</v>
      </c>
      <c r="B149">
        <v>15</v>
      </c>
      <c r="C149">
        <v>50</v>
      </c>
      <c r="D149">
        <v>11</v>
      </c>
      <c r="E149">
        <v>3.23</v>
      </c>
      <c r="F149">
        <v>0.37770897799999997</v>
      </c>
      <c r="G149">
        <v>54073.7</v>
      </c>
      <c r="H149">
        <v>6.1413960000000003</v>
      </c>
      <c r="I149">
        <v>1.8825879999999999</v>
      </c>
      <c r="J149">
        <v>0.05</v>
      </c>
      <c r="K149">
        <v>0.99</v>
      </c>
      <c r="L149">
        <f>(I149/1000000)*J149</f>
        <v>9.4129400000000004E-8</v>
      </c>
      <c r="M149">
        <f>(K149*L149)/(0.0825*276.483)</f>
        <v>4.0854331007693059E-9</v>
      </c>
      <c r="N149">
        <f>M149*1000000000</f>
        <v>4.0854331007693059</v>
      </c>
      <c r="O149">
        <v>22</v>
      </c>
      <c r="P149">
        <f>N149/E149/O149</f>
        <v>5.749272587629195E-2</v>
      </c>
      <c r="Q149">
        <f>(M149/3)/E149/O149</f>
        <v>1.9164241958763981E-11</v>
      </c>
      <c r="R149">
        <f>Q149*14.0067</f>
        <v>2.6842778784381947E-10</v>
      </c>
      <c r="S149" t="s">
        <v>507</v>
      </c>
      <c r="T149">
        <v>11</v>
      </c>
      <c r="U149">
        <v>50</v>
      </c>
      <c r="V149">
        <v>15</v>
      </c>
      <c r="W149">
        <v>1.8825879999999999</v>
      </c>
      <c r="X149">
        <f t="shared" si="6"/>
        <v>1</v>
      </c>
      <c r="Y149">
        <f t="shared" si="7"/>
        <v>1</v>
      </c>
      <c r="Z149">
        <f t="shared" si="8"/>
        <v>1</v>
      </c>
    </row>
    <row r="150" spans="1:26" x14ac:dyDescent="0.25">
      <c r="A150" t="s">
        <v>504</v>
      </c>
      <c r="B150">
        <v>15</v>
      </c>
      <c r="C150">
        <v>50</v>
      </c>
      <c r="D150">
        <v>11</v>
      </c>
      <c r="E150">
        <v>15.731999999999999</v>
      </c>
      <c r="F150">
        <v>0.21154335099999999</v>
      </c>
      <c r="G150">
        <v>11022</v>
      </c>
      <c r="H150">
        <v>1.484</v>
      </c>
      <c r="I150">
        <v>-2.3996520000000001</v>
      </c>
      <c r="J150">
        <v>0.05</v>
      </c>
      <c r="K150">
        <v>0.99</v>
      </c>
      <c r="L150">
        <f>(I150/1000000)*J150</f>
        <v>-1.199826E-7</v>
      </c>
      <c r="M150">
        <f>(K150*L150)/(0.0825*276.483)</f>
        <v>-5.2075216197740908E-9</v>
      </c>
      <c r="N150">
        <f>M150*1000000000</f>
        <v>-5.2075216197740906</v>
      </c>
      <c r="O150">
        <v>22.5</v>
      </c>
      <c r="P150">
        <f>N150/E150/O150</f>
        <v>-1.4711759809515187E-2</v>
      </c>
      <c r="Q150">
        <f>(M150/3)/E150/O150</f>
        <v>-4.9039199365050628E-12</v>
      </c>
      <c r="R150">
        <f>Q150*14.0067</f>
        <v>-6.8687735374645469E-11</v>
      </c>
      <c r="S150" t="s">
        <v>504</v>
      </c>
      <c r="T150">
        <v>11</v>
      </c>
      <c r="U150">
        <v>50</v>
      </c>
      <c r="V150">
        <v>15</v>
      </c>
      <c r="W150">
        <v>-2.3996520000000001</v>
      </c>
      <c r="X150">
        <f t="shared" si="6"/>
        <v>1</v>
      </c>
      <c r="Y150">
        <f t="shared" si="7"/>
        <v>1</v>
      </c>
      <c r="Z150">
        <f t="shared" si="8"/>
        <v>1</v>
      </c>
    </row>
    <row r="151" spans="1:26" x14ac:dyDescent="0.25">
      <c r="A151" t="s">
        <v>505</v>
      </c>
      <c r="B151">
        <v>15</v>
      </c>
      <c r="C151">
        <v>50</v>
      </c>
      <c r="D151">
        <v>11</v>
      </c>
      <c r="E151">
        <v>1.45</v>
      </c>
      <c r="F151">
        <v>1.3172413789999999</v>
      </c>
      <c r="G151">
        <v>30910.3</v>
      </c>
      <c r="H151">
        <v>3.4728300000000001</v>
      </c>
      <c r="I151">
        <v>0.120092</v>
      </c>
      <c r="J151">
        <v>0.05</v>
      </c>
      <c r="K151">
        <v>0.99</v>
      </c>
      <c r="L151">
        <f>(I151/1000000)*J151</f>
        <v>6.0046000000000014E-9</v>
      </c>
      <c r="M151">
        <f>(K151*L151)/(0.0825*276.483)</f>
        <v>2.6061349160707899E-10</v>
      </c>
      <c r="N151">
        <f>M151*1000000000</f>
        <v>0.26061349160707897</v>
      </c>
      <c r="O151">
        <v>23</v>
      </c>
      <c r="P151">
        <f>N151/E151/O151</f>
        <v>7.814497499462638E-3</v>
      </c>
      <c r="Q151">
        <f>(M151/3)/E151/O151</f>
        <v>2.60483249982088E-12</v>
      </c>
      <c r="R151">
        <f>Q151*14.0067</f>
        <v>3.6485107375241122E-11</v>
      </c>
      <c r="S151" t="s">
        <v>505</v>
      </c>
      <c r="T151">
        <v>11</v>
      </c>
      <c r="U151">
        <v>50</v>
      </c>
      <c r="V151">
        <v>15</v>
      </c>
      <c r="W151">
        <v>0.120092</v>
      </c>
      <c r="X151">
        <f t="shared" si="6"/>
        <v>1</v>
      </c>
      <c r="Y151">
        <f t="shared" si="7"/>
        <v>1</v>
      </c>
      <c r="Z151">
        <f t="shared" si="8"/>
        <v>1</v>
      </c>
    </row>
    <row r="152" spans="1:26" x14ac:dyDescent="0.25">
      <c r="A152" t="s">
        <v>506</v>
      </c>
      <c r="B152">
        <v>15</v>
      </c>
      <c r="C152">
        <v>100</v>
      </c>
      <c r="D152">
        <v>7</v>
      </c>
      <c r="E152">
        <v>3.57</v>
      </c>
      <c r="F152">
        <v>0.42577030799999999</v>
      </c>
      <c r="G152">
        <v>7187.5</v>
      </c>
      <c r="H152">
        <v>2.3904999999999998</v>
      </c>
      <c r="I152">
        <v>-2.036044</v>
      </c>
      <c r="J152">
        <v>0.05</v>
      </c>
      <c r="K152">
        <v>0.99</v>
      </c>
      <c r="L152">
        <f>(I152/1000000)*J152</f>
        <v>-1.0180220000000001E-7</v>
      </c>
      <c r="M152">
        <f>(K152*L152)/(0.0825*276.483)</f>
        <v>-4.4184503206345422E-9</v>
      </c>
      <c r="N152">
        <f>M152*1000000000</f>
        <v>-4.418450320634542</v>
      </c>
      <c r="O152">
        <v>22</v>
      </c>
      <c r="P152">
        <f>N152/E152/O152</f>
        <v>-5.6257325192698528E-2</v>
      </c>
      <c r="Q152">
        <f>(M152/3)/E152/O152</f>
        <v>-1.875244173089951E-11</v>
      </c>
      <c r="R152">
        <f>Q152*14.0067</f>
        <v>-2.6265982559219018E-10</v>
      </c>
      <c r="S152" t="s">
        <v>506</v>
      </c>
      <c r="T152">
        <v>7</v>
      </c>
      <c r="U152">
        <v>100</v>
      </c>
      <c r="V152">
        <v>15</v>
      </c>
      <c r="W152">
        <v>-2.036044</v>
      </c>
      <c r="X152">
        <f t="shared" si="6"/>
        <v>1</v>
      </c>
      <c r="Y152">
        <f t="shared" si="7"/>
        <v>1</v>
      </c>
      <c r="Z152">
        <f t="shared" si="8"/>
        <v>1</v>
      </c>
    </row>
    <row r="153" spans="1:26" x14ac:dyDescent="0.25">
      <c r="A153" t="s">
        <v>214</v>
      </c>
      <c r="B153">
        <v>15</v>
      </c>
      <c r="C153">
        <v>100</v>
      </c>
      <c r="D153">
        <v>7</v>
      </c>
      <c r="E153">
        <v>1.73</v>
      </c>
      <c r="F153">
        <v>1.1676300580000001</v>
      </c>
      <c r="G153">
        <v>20223.400000000001</v>
      </c>
      <c r="H153">
        <v>3.4333719999999999</v>
      </c>
      <c r="I153">
        <v>-0.21657399999999999</v>
      </c>
      <c r="J153">
        <v>0.05</v>
      </c>
      <c r="K153">
        <v>0.99</v>
      </c>
      <c r="L153">
        <f>(I153/1000000)*J153</f>
        <v>-1.0828700000000001E-8</v>
      </c>
      <c r="M153">
        <f>(K153*L153)/(0.0825*276.483)</f>
        <v>-4.6999055999826391E-10</v>
      </c>
      <c r="N153">
        <f>M153*1000000000</f>
        <v>-0.46999055999826389</v>
      </c>
      <c r="O153">
        <v>22.25</v>
      </c>
      <c r="P153">
        <f>N153/E153/O153</f>
        <v>-1.2209925569871116E-2</v>
      </c>
      <c r="Q153">
        <f>(M153/3)/E153/O153</f>
        <v>-4.0699751899570383E-12</v>
      </c>
      <c r="R153">
        <f>Q153*14.0067</f>
        <v>-5.7006921493171251E-11</v>
      </c>
      <c r="S153" t="s">
        <v>214</v>
      </c>
      <c r="T153">
        <v>7</v>
      </c>
      <c r="U153">
        <v>100</v>
      </c>
      <c r="V153">
        <v>15</v>
      </c>
      <c r="W153">
        <v>-0.21657399999999999</v>
      </c>
      <c r="X153">
        <f t="shared" si="6"/>
        <v>1</v>
      </c>
      <c r="Y153">
        <f t="shared" si="7"/>
        <v>1</v>
      </c>
      <c r="Z153">
        <f t="shared" si="8"/>
        <v>1</v>
      </c>
    </row>
    <row r="154" spans="1:26" x14ac:dyDescent="0.25">
      <c r="A154" t="s">
        <v>507</v>
      </c>
      <c r="B154">
        <v>15</v>
      </c>
      <c r="C154">
        <v>100</v>
      </c>
      <c r="D154">
        <v>7</v>
      </c>
      <c r="E154">
        <v>109.57</v>
      </c>
      <c r="F154">
        <v>-0.83736424200000004</v>
      </c>
      <c r="G154">
        <v>3151.5</v>
      </c>
      <c r="H154">
        <v>2.0676199999999998</v>
      </c>
      <c r="I154">
        <v>-2.1911879999999999</v>
      </c>
      <c r="J154">
        <v>0.05</v>
      </c>
      <c r="K154">
        <v>0.99</v>
      </c>
      <c r="L154">
        <f>(I154/1000000)*J154</f>
        <v>-1.095594E-7</v>
      </c>
      <c r="M154">
        <f>(K154*L154)/(0.0825*276.483)</f>
        <v>-4.7551306951964502E-9</v>
      </c>
      <c r="N154">
        <f>M154*1000000000</f>
        <v>-4.75513069519645</v>
      </c>
      <c r="O154">
        <v>22</v>
      </c>
      <c r="P154">
        <f>N154/E154/O154</f>
        <v>-1.9726412734061456E-3</v>
      </c>
      <c r="Q154">
        <f>(M154/3)/E154/O154</f>
        <v>-6.5754709113538184E-13</v>
      </c>
      <c r="R154">
        <f>Q154*14.0067</f>
        <v>-9.2100648414059537E-12</v>
      </c>
      <c r="S154" t="s">
        <v>507</v>
      </c>
      <c r="T154">
        <v>7</v>
      </c>
      <c r="U154">
        <v>100</v>
      </c>
      <c r="V154">
        <v>15</v>
      </c>
      <c r="W154">
        <v>-2.1911879999999999</v>
      </c>
      <c r="X154">
        <f t="shared" si="6"/>
        <v>1</v>
      </c>
      <c r="Y154">
        <f t="shared" si="7"/>
        <v>1</v>
      </c>
      <c r="Z154">
        <f t="shared" si="8"/>
        <v>1</v>
      </c>
    </row>
    <row r="155" spans="1:26" x14ac:dyDescent="0.25">
      <c r="A155" t="s">
        <v>504</v>
      </c>
      <c r="B155">
        <v>15</v>
      </c>
      <c r="C155">
        <v>100</v>
      </c>
      <c r="D155">
        <v>7</v>
      </c>
      <c r="E155">
        <v>10.55</v>
      </c>
      <c r="F155">
        <v>0.39526066399999998</v>
      </c>
      <c r="G155">
        <v>20659.900000000001</v>
      </c>
      <c r="H155">
        <v>2.4477899999999999</v>
      </c>
      <c r="I155">
        <v>-1.435862</v>
      </c>
      <c r="J155">
        <v>0.05</v>
      </c>
      <c r="K155">
        <v>0.99</v>
      </c>
      <c r="L155">
        <f>(I155/1000000)*J155</f>
        <v>-7.1793100000000005E-8</v>
      </c>
      <c r="M155">
        <f>(K155*L155)/(0.0825*276.483)</f>
        <v>-3.1159861546641209E-9</v>
      </c>
      <c r="N155">
        <f>M155*1000000000</f>
        <v>-3.115986154664121</v>
      </c>
      <c r="O155">
        <v>22.5</v>
      </c>
      <c r="P155">
        <f>N155/E155/O155</f>
        <v>-1.3126850572571335E-2</v>
      </c>
      <c r="Q155">
        <f>(M155/3)/E155/O155</f>
        <v>-4.3756168575237781E-12</v>
      </c>
      <c r="R155">
        <f>Q155*14.0067</f>
        <v>-6.1287952638278303E-11</v>
      </c>
      <c r="S155" t="s">
        <v>504</v>
      </c>
      <c r="T155">
        <v>7</v>
      </c>
      <c r="U155">
        <v>100</v>
      </c>
      <c r="V155">
        <v>15</v>
      </c>
      <c r="W155">
        <v>-1.435862</v>
      </c>
      <c r="X155">
        <f t="shared" si="6"/>
        <v>1</v>
      </c>
      <c r="Y155">
        <f t="shared" si="7"/>
        <v>1</v>
      </c>
      <c r="Z155">
        <f t="shared" si="8"/>
        <v>1</v>
      </c>
    </row>
    <row r="156" spans="1:26" x14ac:dyDescent="0.25">
      <c r="A156" t="s">
        <v>505</v>
      </c>
      <c r="B156">
        <v>15</v>
      </c>
      <c r="C156">
        <v>100</v>
      </c>
      <c r="D156">
        <v>7</v>
      </c>
      <c r="E156">
        <v>1.43</v>
      </c>
      <c r="F156">
        <v>1.1468531470000001</v>
      </c>
      <c r="G156">
        <v>2514.3000000000002</v>
      </c>
      <c r="H156">
        <v>0.63322999999999996</v>
      </c>
      <c r="I156">
        <v>-2.7195079999999998</v>
      </c>
      <c r="J156">
        <v>0.05</v>
      </c>
      <c r="K156">
        <v>0.99</v>
      </c>
      <c r="L156">
        <f>(I156/1000000)*J156</f>
        <v>-1.3597539999999999E-7</v>
      </c>
      <c r="M156">
        <f>(K156*L156)/(0.0825*276.483)</f>
        <v>-5.901646032486627E-9</v>
      </c>
      <c r="N156">
        <f>M156*1000000000</f>
        <v>-5.9016460324866271</v>
      </c>
      <c r="O156">
        <v>23</v>
      </c>
      <c r="P156">
        <f>N156/E156/O156</f>
        <v>-0.17943587815404766</v>
      </c>
      <c r="Q156">
        <f>(M156/3)/E156/O156</f>
        <v>-5.9811959384682552E-11</v>
      </c>
      <c r="R156">
        <f>Q156*14.0067</f>
        <v>-8.3776817151343313E-10</v>
      </c>
      <c r="S156" t="s">
        <v>505</v>
      </c>
      <c r="T156">
        <v>7</v>
      </c>
      <c r="U156">
        <v>100</v>
      </c>
      <c r="V156">
        <v>15</v>
      </c>
      <c r="W156">
        <v>-2.7195079999999998</v>
      </c>
      <c r="X156">
        <f t="shared" ref="X156:X219" si="9">MATCH(T156,D156,)</f>
        <v>1</v>
      </c>
      <c r="Y156">
        <f t="shared" ref="Y156:Y219" si="10">MATCH(U156,C156,)</f>
        <v>1</v>
      </c>
      <c r="Z156">
        <f t="shared" ref="Z156:Z219" si="11">MATCH(V156,B156,)</f>
        <v>1</v>
      </c>
    </row>
    <row r="157" spans="1:26" x14ac:dyDescent="0.25">
      <c r="A157" t="s">
        <v>506</v>
      </c>
      <c r="B157">
        <v>15</v>
      </c>
      <c r="C157">
        <v>100</v>
      </c>
      <c r="D157">
        <v>8</v>
      </c>
      <c r="E157">
        <v>1.77</v>
      </c>
      <c r="F157">
        <v>0.33333333300000001</v>
      </c>
      <c r="G157">
        <v>302681.8</v>
      </c>
      <c r="H157">
        <v>26.030044</v>
      </c>
      <c r="I157">
        <v>21.6035</v>
      </c>
      <c r="J157">
        <v>0.05</v>
      </c>
      <c r="K157">
        <v>0.99</v>
      </c>
      <c r="L157">
        <f>(I157/1000000)*J157</f>
        <v>1.080175E-6</v>
      </c>
      <c r="M157">
        <f>(K157*L157)/(0.0825*276.483)</f>
        <v>4.688208678291251E-8</v>
      </c>
      <c r="N157">
        <f>M157*1000000000</f>
        <v>46.882086782912509</v>
      </c>
      <c r="O157">
        <v>22</v>
      </c>
      <c r="P157">
        <f>N157/E157/O157</f>
        <v>1.2039570308914358</v>
      </c>
      <c r="Q157">
        <f>(M157/3)/E157/O157</f>
        <v>4.013190102971452E-10</v>
      </c>
      <c r="R157">
        <f>Q157*14.0067</f>
        <v>5.621154981529024E-9</v>
      </c>
      <c r="S157" t="s">
        <v>506</v>
      </c>
      <c r="T157">
        <v>8</v>
      </c>
      <c r="U157">
        <v>100</v>
      </c>
      <c r="V157">
        <v>15</v>
      </c>
      <c r="W157">
        <v>21.6035</v>
      </c>
      <c r="X157">
        <f t="shared" si="9"/>
        <v>1</v>
      </c>
      <c r="Y157">
        <f t="shared" si="10"/>
        <v>1</v>
      </c>
      <c r="Z157">
        <f t="shared" si="11"/>
        <v>1</v>
      </c>
    </row>
    <row r="158" spans="1:26" x14ac:dyDescent="0.25">
      <c r="A158" t="s">
        <v>214</v>
      </c>
      <c r="B158">
        <v>15</v>
      </c>
      <c r="C158">
        <v>100</v>
      </c>
      <c r="D158">
        <v>8</v>
      </c>
      <c r="E158">
        <v>2.21</v>
      </c>
      <c r="F158">
        <v>0.81447963800000001</v>
      </c>
      <c r="G158">
        <v>29946.1</v>
      </c>
      <c r="H158">
        <v>4.2111879999999999</v>
      </c>
      <c r="I158">
        <v>-0.99439</v>
      </c>
      <c r="J158">
        <v>0.05</v>
      </c>
      <c r="K158">
        <v>0.99</v>
      </c>
      <c r="L158">
        <f>(I158/1000000)*J158</f>
        <v>-4.9719499999999997E-8</v>
      </c>
      <c r="M158">
        <f>(K158*L158)/(0.0825*276.483)</f>
        <v>-2.1579409945638608E-9</v>
      </c>
      <c r="N158">
        <f>M158*1000000000</f>
        <v>-2.157940994563861</v>
      </c>
      <c r="O158">
        <v>22.25</v>
      </c>
      <c r="P158">
        <f>N158/E158/O158</f>
        <v>-4.3885118604176342E-2</v>
      </c>
      <c r="Q158">
        <f>(M158/3)/E158/O158</f>
        <v>-1.4628372868058779E-11</v>
      </c>
      <c r="R158">
        <f>Q158*14.0067</f>
        <v>-2.0489523025103891E-10</v>
      </c>
      <c r="S158" t="s">
        <v>214</v>
      </c>
      <c r="T158">
        <v>8</v>
      </c>
      <c r="U158">
        <v>100</v>
      </c>
      <c r="V158">
        <v>15</v>
      </c>
      <c r="W158">
        <v>-0.99439</v>
      </c>
      <c r="X158">
        <f t="shared" si="9"/>
        <v>1</v>
      </c>
      <c r="Y158">
        <f t="shared" si="10"/>
        <v>1</v>
      </c>
      <c r="Z158">
        <f t="shared" si="11"/>
        <v>1</v>
      </c>
    </row>
    <row r="159" spans="1:26" x14ac:dyDescent="0.25">
      <c r="A159" t="s">
        <v>507</v>
      </c>
      <c r="B159">
        <v>15</v>
      </c>
      <c r="C159">
        <v>100</v>
      </c>
      <c r="D159">
        <v>8</v>
      </c>
      <c r="E159">
        <v>6.8</v>
      </c>
      <c r="F159">
        <v>0.33676470600000002</v>
      </c>
      <c r="G159">
        <v>111689.7</v>
      </c>
      <c r="H159">
        <v>10.750676</v>
      </c>
      <c r="I159">
        <v>6.4918680000000002</v>
      </c>
      <c r="J159">
        <v>0.05</v>
      </c>
      <c r="K159">
        <v>0.99</v>
      </c>
      <c r="L159">
        <f>(I159/1000000)*J159</f>
        <v>3.2459340000000002E-7</v>
      </c>
      <c r="M159">
        <f>(K159*L159)/(0.0825*276.483)</f>
        <v>1.4088102342639513E-8</v>
      </c>
      <c r="N159">
        <f>M159*1000000000</f>
        <v>14.088102342639512</v>
      </c>
      <c r="O159">
        <v>22</v>
      </c>
      <c r="P159">
        <f>N159/E159/O159</f>
        <v>9.4171807103205302E-2</v>
      </c>
      <c r="Q159">
        <f>(M159/3)/E159/O159</f>
        <v>3.1390602367735103E-11</v>
      </c>
      <c r="R159">
        <f>Q159*14.0067</f>
        <v>4.3967875018415526E-10</v>
      </c>
      <c r="S159" t="s">
        <v>507</v>
      </c>
      <c r="T159">
        <v>8</v>
      </c>
      <c r="U159">
        <v>100</v>
      </c>
      <c r="V159">
        <v>15</v>
      </c>
      <c r="W159">
        <v>6.4918680000000002</v>
      </c>
      <c r="X159">
        <f t="shared" si="9"/>
        <v>1</v>
      </c>
      <c r="Y159">
        <f t="shared" si="10"/>
        <v>1</v>
      </c>
      <c r="Z159">
        <f t="shared" si="11"/>
        <v>1</v>
      </c>
    </row>
    <row r="160" spans="1:26" x14ac:dyDescent="0.25">
      <c r="A160" t="s">
        <v>504</v>
      </c>
      <c r="B160">
        <v>15</v>
      </c>
      <c r="C160">
        <v>100</v>
      </c>
      <c r="D160">
        <v>8</v>
      </c>
      <c r="E160">
        <v>9.9060000000000006</v>
      </c>
      <c r="F160">
        <v>0.29517464199999999</v>
      </c>
      <c r="G160">
        <v>13828.8</v>
      </c>
      <c r="H160">
        <v>1.76468</v>
      </c>
      <c r="I160">
        <v>-2.1189719999999999</v>
      </c>
      <c r="J160">
        <v>0.05</v>
      </c>
      <c r="K160">
        <v>0.99</v>
      </c>
      <c r="L160">
        <f>(I160/1000000)*J160</f>
        <v>-1.0594860000000001E-7</v>
      </c>
      <c r="M160">
        <f>(K160*L160)/(0.0825*276.483)</f>
        <v>-4.5984136456852683E-9</v>
      </c>
      <c r="N160">
        <f>M160*1000000000</f>
        <v>-4.5984136456852687</v>
      </c>
      <c r="O160">
        <v>22.5</v>
      </c>
      <c r="P160">
        <f>N160/E160/O160</f>
        <v>-2.0631328468426625E-2</v>
      </c>
      <c r="Q160">
        <f>(M160/3)/E160/O160</f>
        <v>-6.8771094894755412E-12</v>
      </c>
      <c r="R160">
        <f>Q160*14.0067</f>
        <v>-9.6325609486237066E-11</v>
      </c>
      <c r="S160" t="s">
        <v>504</v>
      </c>
      <c r="T160">
        <v>8</v>
      </c>
      <c r="U160">
        <v>100</v>
      </c>
      <c r="V160">
        <v>15</v>
      </c>
      <c r="W160">
        <v>-2.1189719999999999</v>
      </c>
      <c r="X160">
        <f t="shared" si="9"/>
        <v>1</v>
      </c>
      <c r="Y160">
        <f t="shared" si="10"/>
        <v>1</v>
      </c>
      <c r="Z160">
        <f t="shared" si="11"/>
        <v>1</v>
      </c>
    </row>
    <row r="161" spans="1:26" x14ac:dyDescent="0.25">
      <c r="A161" t="s">
        <v>505</v>
      </c>
      <c r="B161">
        <v>15</v>
      </c>
      <c r="C161">
        <v>100</v>
      </c>
      <c r="D161">
        <v>8</v>
      </c>
      <c r="E161">
        <v>2.54</v>
      </c>
      <c r="F161">
        <v>1.149606299</v>
      </c>
      <c r="G161">
        <v>17981.599999999999</v>
      </c>
      <c r="H161">
        <v>2.1799599999999999</v>
      </c>
      <c r="I161">
        <v>-1.1727780000000001</v>
      </c>
      <c r="J161">
        <v>0.05</v>
      </c>
      <c r="K161">
        <v>0.99</v>
      </c>
      <c r="L161">
        <f>(I161/1000000)*J161</f>
        <v>-5.8638900000000008E-8</v>
      </c>
      <c r="M161">
        <f>(K161*L161)/(0.0825*276.483)</f>
        <v>-2.5450635301266266E-9</v>
      </c>
      <c r="N161">
        <f>M161*1000000000</f>
        <v>-2.5450635301266264</v>
      </c>
      <c r="O161">
        <v>23</v>
      </c>
      <c r="P161">
        <f>N161/E161/O161</f>
        <v>-4.356493546947323E-2</v>
      </c>
      <c r="Q161">
        <f>(M161/3)/E161/O161</f>
        <v>-1.4521645156491079E-11</v>
      </c>
      <c r="R161">
        <f>Q161*14.0067</f>
        <v>-2.0340032721342359E-10</v>
      </c>
      <c r="S161" t="s">
        <v>505</v>
      </c>
      <c r="T161">
        <v>8</v>
      </c>
      <c r="U161">
        <v>100</v>
      </c>
      <c r="V161">
        <v>15</v>
      </c>
      <c r="W161">
        <v>-1.1727780000000001</v>
      </c>
      <c r="X161">
        <f t="shared" si="9"/>
        <v>1</v>
      </c>
      <c r="Y161">
        <f t="shared" si="10"/>
        <v>1</v>
      </c>
      <c r="Z161">
        <f t="shared" si="11"/>
        <v>1</v>
      </c>
    </row>
    <row r="162" spans="1:26" x14ac:dyDescent="0.25">
      <c r="A162" t="s">
        <v>506</v>
      </c>
      <c r="B162">
        <v>15</v>
      </c>
      <c r="C162">
        <v>100</v>
      </c>
      <c r="D162">
        <v>9</v>
      </c>
      <c r="E162">
        <v>4.82</v>
      </c>
      <c r="F162">
        <v>0.28423236499999999</v>
      </c>
      <c r="G162">
        <v>21494.799999999999</v>
      </c>
      <c r="H162">
        <v>3.5350839999999999</v>
      </c>
      <c r="I162">
        <v>-0.89146000000000003</v>
      </c>
      <c r="J162">
        <v>0.05</v>
      </c>
      <c r="K162">
        <v>0.99</v>
      </c>
      <c r="L162">
        <f>(I162/1000000)*J162</f>
        <v>-4.4573000000000005E-8</v>
      </c>
      <c r="M162">
        <f>(K162*L162)/(0.0825*276.483)</f>
        <v>-1.9345710224498433E-9</v>
      </c>
      <c r="N162">
        <f>M162*1000000000</f>
        <v>-1.9345710224498434</v>
      </c>
      <c r="O162">
        <v>22</v>
      </c>
      <c r="P162">
        <f>N162/E162/O162</f>
        <v>-1.8243785575724661E-2</v>
      </c>
      <c r="Q162">
        <f>(M162/3)/E162/O162</f>
        <v>-6.0812618585748868E-12</v>
      </c>
      <c r="R162">
        <f>Q162*14.0067</f>
        <v>-8.5178410474500872E-11</v>
      </c>
      <c r="S162" t="s">
        <v>506</v>
      </c>
      <c r="T162">
        <v>9</v>
      </c>
      <c r="U162">
        <v>100</v>
      </c>
      <c r="V162">
        <v>15</v>
      </c>
      <c r="W162">
        <v>-0.89146000000000003</v>
      </c>
      <c r="X162">
        <f t="shared" si="9"/>
        <v>1</v>
      </c>
      <c r="Y162">
        <f t="shared" si="10"/>
        <v>1</v>
      </c>
      <c r="Z162">
        <f t="shared" si="11"/>
        <v>1</v>
      </c>
    </row>
    <row r="163" spans="1:26" x14ac:dyDescent="0.25">
      <c r="A163" t="s">
        <v>214</v>
      </c>
      <c r="B163">
        <v>15</v>
      </c>
      <c r="C163">
        <v>100</v>
      </c>
      <c r="D163">
        <v>9</v>
      </c>
      <c r="E163">
        <v>1.25</v>
      </c>
      <c r="F163">
        <v>0.128</v>
      </c>
      <c r="G163">
        <v>3596</v>
      </c>
      <c r="H163">
        <v>2.10318</v>
      </c>
      <c r="I163">
        <v>-2.3245819999999999</v>
      </c>
      <c r="J163">
        <v>0.05</v>
      </c>
      <c r="K163">
        <v>0.99</v>
      </c>
      <c r="L163">
        <f>(I163/1000000)*J163</f>
        <v>-1.1622910000000001E-7</v>
      </c>
      <c r="M163">
        <f>(K163*L163)/(0.0825*276.483)</f>
        <v>-5.0446110610778963E-9</v>
      </c>
      <c r="N163">
        <f>M163*1000000000</f>
        <v>-5.0446110610778963</v>
      </c>
      <c r="O163">
        <v>22.25</v>
      </c>
      <c r="P163">
        <f>N163/E163/O163</f>
        <v>-0.18137927410617155</v>
      </c>
      <c r="Q163">
        <f>(M163/3)/E163/O163</f>
        <v>-6.0459758035390528E-11</v>
      </c>
      <c r="R163">
        <f>Q163*14.0067</f>
        <v>-8.4684169287430449E-10</v>
      </c>
      <c r="S163" t="s">
        <v>214</v>
      </c>
      <c r="T163">
        <v>9</v>
      </c>
      <c r="U163">
        <v>100</v>
      </c>
      <c r="V163">
        <v>15</v>
      </c>
      <c r="W163">
        <v>-2.3245819999999999</v>
      </c>
      <c r="X163">
        <f t="shared" si="9"/>
        <v>1</v>
      </c>
      <c r="Y163">
        <f t="shared" si="10"/>
        <v>1</v>
      </c>
      <c r="Z163">
        <f t="shared" si="11"/>
        <v>1</v>
      </c>
    </row>
    <row r="164" spans="1:26" x14ac:dyDescent="0.25">
      <c r="A164" t="s">
        <v>507</v>
      </c>
      <c r="B164">
        <v>15</v>
      </c>
      <c r="C164">
        <v>100</v>
      </c>
      <c r="D164">
        <v>9</v>
      </c>
      <c r="E164">
        <v>1.1299999999999999</v>
      </c>
      <c r="F164">
        <v>1.9380530970000001</v>
      </c>
      <c r="G164">
        <v>6641.6</v>
      </c>
      <c r="H164">
        <v>2.3468279999999999</v>
      </c>
      <c r="I164">
        <v>-1.91198</v>
      </c>
      <c r="J164">
        <v>0.05</v>
      </c>
      <c r="K164">
        <v>0.99</v>
      </c>
      <c r="L164">
        <f>(I164/1000000)*J164</f>
        <v>-9.5599000000000008E-8</v>
      </c>
      <c r="M164">
        <f>(K164*L164)/(0.0825*276.483)</f>
        <v>-4.1492171308905068E-9</v>
      </c>
      <c r="N164">
        <f>M164*1000000000</f>
        <v>-4.1492171308905066</v>
      </c>
      <c r="O164">
        <v>22</v>
      </c>
      <c r="P164">
        <f>N164/E164/O164</f>
        <v>-0.16690334396180639</v>
      </c>
      <c r="Q164">
        <f>(M164/3)/E164/O164</f>
        <v>-5.5634447987268794E-11</v>
      </c>
      <c r="R164">
        <f>Q164*14.0067</f>
        <v>-7.7925502262327779E-10</v>
      </c>
      <c r="S164" t="s">
        <v>507</v>
      </c>
      <c r="T164">
        <v>9</v>
      </c>
      <c r="U164">
        <v>100</v>
      </c>
      <c r="V164">
        <v>15</v>
      </c>
      <c r="W164">
        <v>-1.91198</v>
      </c>
      <c r="X164">
        <f t="shared" si="9"/>
        <v>1</v>
      </c>
      <c r="Y164">
        <f t="shared" si="10"/>
        <v>1</v>
      </c>
      <c r="Z164">
        <f t="shared" si="11"/>
        <v>1</v>
      </c>
    </row>
    <row r="165" spans="1:26" x14ac:dyDescent="0.25">
      <c r="A165" t="s">
        <v>504</v>
      </c>
      <c r="B165">
        <v>15</v>
      </c>
      <c r="C165">
        <v>100</v>
      </c>
      <c r="D165">
        <v>9</v>
      </c>
      <c r="E165">
        <v>20.283999999999999</v>
      </c>
      <c r="F165">
        <v>0.20686255200000001</v>
      </c>
      <c r="G165">
        <v>10749.4</v>
      </c>
      <c r="H165">
        <v>1.4567399999999999</v>
      </c>
      <c r="I165">
        <v>-2.4269120000000002</v>
      </c>
      <c r="J165">
        <v>0.05</v>
      </c>
      <c r="K165">
        <v>0.99</v>
      </c>
      <c r="L165">
        <f>(I165/1000000)*J165</f>
        <v>-1.2134560000000001E-7</v>
      </c>
      <c r="M165">
        <f>(K165*L165)/(0.0825*276.483)</f>
        <v>-5.2666789639869363E-9</v>
      </c>
      <c r="N165">
        <f>M165*1000000000</f>
        <v>-5.2666789639869362</v>
      </c>
      <c r="O165">
        <v>22.5</v>
      </c>
      <c r="P165">
        <f>N165/E165/O165</f>
        <v>-1.1539864948808994E-2</v>
      </c>
      <c r="Q165">
        <f>(M165/3)/E165/O165</f>
        <v>-3.8466216496029983E-12</v>
      </c>
      <c r="R165">
        <f>Q165*14.0067</f>
        <v>-5.3878475459494317E-11</v>
      </c>
      <c r="S165" t="s">
        <v>504</v>
      </c>
      <c r="T165">
        <v>9</v>
      </c>
      <c r="U165">
        <v>100</v>
      </c>
      <c r="V165">
        <v>15</v>
      </c>
      <c r="W165">
        <v>-2.4269120000000002</v>
      </c>
      <c r="X165">
        <f t="shared" si="9"/>
        <v>1</v>
      </c>
      <c r="Y165">
        <f t="shared" si="10"/>
        <v>1</v>
      </c>
      <c r="Z165">
        <f t="shared" si="11"/>
        <v>1</v>
      </c>
    </row>
    <row r="166" spans="1:26" x14ac:dyDescent="0.25">
      <c r="A166" t="s">
        <v>505</v>
      </c>
      <c r="B166">
        <v>15</v>
      </c>
      <c r="C166">
        <v>100</v>
      </c>
      <c r="D166">
        <v>9</v>
      </c>
      <c r="E166">
        <v>2.06</v>
      </c>
      <c r="F166">
        <v>2.3252427180000002</v>
      </c>
      <c r="G166">
        <v>8057.1</v>
      </c>
      <c r="H166">
        <v>1.1875100000000001</v>
      </c>
      <c r="I166">
        <v>-2.1652279999999999</v>
      </c>
      <c r="J166">
        <v>0.05</v>
      </c>
      <c r="K166">
        <v>0.99</v>
      </c>
      <c r="L166">
        <f>(I166/1000000)*J166</f>
        <v>-1.082614E-7</v>
      </c>
      <c r="M166">
        <f>(K166*L166)/(0.0825*276.483)</f>
        <v>-4.6987945009277247E-9</v>
      </c>
      <c r="N166">
        <f>M166*1000000000</f>
        <v>-4.6987945009277245</v>
      </c>
      <c r="O166">
        <v>23</v>
      </c>
      <c r="P166">
        <f>N166/E166/O166</f>
        <v>-9.9172530623210728E-2</v>
      </c>
      <c r="Q166">
        <f>(M166/3)/E166/O166</f>
        <v>-3.3057510207736909E-11</v>
      </c>
      <c r="R166">
        <f>Q166*14.0067</f>
        <v>-4.6302662822670859E-10</v>
      </c>
      <c r="S166" t="s">
        <v>505</v>
      </c>
      <c r="T166">
        <v>9</v>
      </c>
      <c r="U166">
        <v>100</v>
      </c>
      <c r="V166">
        <v>15</v>
      </c>
      <c r="W166">
        <v>-2.1652279999999999</v>
      </c>
      <c r="X166">
        <f t="shared" si="9"/>
        <v>1</v>
      </c>
      <c r="Y166">
        <f t="shared" si="10"/>
        <v>1</v>
      </c>
      <c r="Z166">
        <f t="shared" si="11"/>
        <v>1</v>
      </c>
    </row>
    <row r="167" spans="1:26" x14ac:dyDescent="0.25">
      <c r="A167" t="s">
        <v>506</v>
      </c>
      <c r="B167">
        <v>15</v>
      </c>
      <c r="C167">
        <v>100</v>
      </c>
      <c r="D167">
        <v>10</v>
      </c>
      <c r="E167">
        <v>2.4700000000000002</v>
      </c>
      <c r="F167">
        <v>1.2145749000000001E-2</v>
      </c>
      <c r="G167">
        <v>6386.2</v>
      </c>
      <c r="H167">
        <v>2.3263959999999999</v>
      </c>
      <c r="I167">
        <v>-2.1001479999999999</v>
      </c>
      <c r="J167">
        <v>0.05</v>
      </c>
      <c r="K167">
        <v>0.99</v>
      </c>
      <c r="L167">
        <f>(I167/1000000)*J167</f>
        <v>-1.050074E-7</v>
      </c>
      <c r="M167">
        <f>(K167*L167)/(0.0825*276.483)</f>
        <v>-4.5575633944944173E-9</v>
      </c>
      <c r="N167">
        <f>M167*1000000000</f>
        <v>-4.5575633944944176</v>
      </c>
      <c r="O167">
        <v>22</v>
      </c>
      <c r="P167">
        <f>N167/E167/O167</f>
        <v>-8.3871243917821442E-2</v>
      </c>
      <c r="Q167">
        <f>(M167/3)/E167/O167</f>
        <v>-2.795708130594048E-11</v>
      </c>
      <c r="R167">
        <f>Q167*14.0067</f>
        <v>-3.915864507279165E-10</v>
      </c>
      <c r="S167" t="s">
        <v>506</v>
      </c>
      <c r="T167">
        <v>10</v>
      </c>
      <c r="U167">
        <v>100</v>
      </c>
      <c r="V167">
        <v>15</v>
      </c>
      <c r="W167">
        <v>-2.1001479999999999</v>
      </c>
      <c r="X167">
        <f t="shared" si="9"/>
        <v>1</v>
      </c>
      <c r="Y167">
        <f t="shared" si="10"/>
        <v>1</v>
      </c>
      <c r="Z167">
        <f t="shared" si="11"/>
        <v>1</v>
      </c>
    </row>
    <row r="168" spans="1:26" x14ac:dyDescent="0.25">
      <c r="A168" t="s">
        <v>214</v>
      </c>
      <c r="B168">
        <v>15</v>
      </c>
      <c r="C168">
        <v>100</v>
      </c>
      <c r="D168">
        <v>10</v>
      </c>
      <c r="E168">
        <v>1.36</v>
      </c>
      <c r="F168">
        <v>1.3897058819999999</v>
      </c>
      <c r="G168">
        <v>14667.3</v>
      </c>
      <c r="H168">
        <v>2.9888840000000001</v>
      </c>
      <c r="I168">
        <v>-1.4388780000000001</v>
      </c>
      <c r="J168">
        <v>0.05</v>
      </c>
      <c r="K168">
        <v>0.99</v>
      </c>
      <c r="L168">
        <f>(I168/1000000)*J168</f>
        <v>-7.1943900000000007E-8</v>
      </c>
      <c r="M168">
        <f>(K168*L168)/(0.0825*276.483)</f>
        <v>-3.1225312225344781E-9</v>
      </c>
      <c r="N168">
        <f>M168*1000000000</f>
        <v>-3.1225312225344779</v>
      </c>
      <c r="O168">
        <v>22.25</v>
      </c>
      <c r="P168">
        <f>N168/E168/O168</f>
        <v>-0.10319006022916317</v>
      </c>
      <c r="Q168">
        <f>(M168/3)/E168/O168</f>
        <v>-3.4396686743054398E-11</v>
      </c>
      <c r="R168">
        <f>Q168*14.0067</f>
        <v>-4.8178407220394002E-10</v>
      </c>
      <c r="S168" t="s">
        <v>214</v>
      </c>
      <c r="T168">
        <v>10</v>
      </c>
      <c r="U168">
        <v>100</v>
      </c>
      <c r="V168">
        <v>15</v>
      </c>
      <c r="W168">
        <v>-1.4388780000000001</v>
      </c>
      <c r="X168">
        <f t="shared" si="9"/>
        <v>1</v>
      </c>
      <c r="Y168">
        <f t="shared" si="10"/>
        <v>1</v>
      </c>
      <c r="Z168">
        <f t="shared" si="11"/>
        <v>1</v>
      </c>
    </row>
    <row r="169" spans="1:26" x14ac:dyDescent="0.25">
      <c r="A169" t="s">
        <v>507</v>
      </c>
      <c r="B169">
        <v>15</v>
      </c>
      <c r="C169">
        <v>100</v>
      </c>
      <c r="D169">
        <v>10</v>
      </c>
      <c r="E169">
        <v>2.31</v>
      </c>
      <c r="F169">
        <v>0.64935064899999995</v>
      </c>
      <c r="G169">
        <v>406553.59999999998</v>
      </c>
      <c r="H169">
        <v>34.339787999999999</v>
      </c>
      <c r="I169">
        <v>30.08098</v>
      </c>
      <c r="J169">
        <v>0.05</v>
      </c>
      <c r="K169">
        <v>0.99</v>
      </c>
      <c r="L169">
        <f>(I169/1000000)*J169</f>
        <v>1.5040490000000002E-6</v>
      </c>
      <c r="M169">
        <f>(K169*L169)/(0.0825*276.483)</f>
        <v>6.5279196189277474E-8</v>
      </c>
      <c r="N169">
        <f>M169*1000000000</f>
        <v>65.279196189277471</v>
      </c>
      <c r="O169">
        <v>22</v>
      </c>
      <c r="P169">
        <f>N169/E169/O169</f>
        <v>1.2845178313513868</v>
      </c>
      <c r="Q169">
        <f>(M169/3)/E169/O169</f>
        <v>4.2817261045046222E-10</v>
      </c>
      <c r="R169">
        <f>Q169*14.0067</f>
        <v>5.997285302796489E-9</v>
      </c>
      <c r="S169" t="s">
        <v>507</v>
      </c>
      <c r="T169">
        <v>10</v>
      </c>
      <c r="U169">
        <v>100</v>
      </c>
      <c r="V169">
        <v>15</v>
      </c>
      <c r="W169">
        <v>30.08098</v>
      </c>
      <c r="X169">
        <f t="shared" si="9"/>
        <v>1</v>
      </c>
      <c r="Y169">
        <f t="shared" si="10"/>
        <v>1</v>
      </c>
      <c r="Z169">
        <f t="shared" si="11"/>
        <v>1</v>
      </c>
    </row>
    <row r="170" spans="1:26" x14ac:dyDescent="0.25">
      <c r="A170" t="s">
        <v>504</v>
      </c>
      <c r="B170">
        <v>15</v>
      </c>
      <c r="C170">
        <v>100</v>
      </c>
      <c r="D170">
        <v>10</v>
      </c>
      <c r="E170">
        <v>8.4489999999999998</v>
      </c>
      <c r="F170">
        <v>0.40134927199999998</v>
      </c>
      <c r="G170">
        <v>19550.5</v>
      </c>
      <c r="H170">
        <v>2.3368500000000001</v>
      </c>
      <c r="I170">
        <v>-1.546802</v>
      </c>
      <c r="J170">
        <v>0.05</v>
      </c>
      <c r="K170">
        <v>0.99</v>
      </c>
      <c r="L170">
        <f>(I170/1000000)*J170</f>
        <v>-7.7340100000000008E-8</v>
      </c>
      <c r="M170">
        <f>(K170*L170)/(0.0825*276.483)</f>
        <v>-3.356738750664598E-9</v>
      </c>
      <c r="N170">
        <f>M170*1000000000</f>
        <v>-3.356738750664598</v>
      </c>
      <c r="O170">
        <v>22.5</v>
      </c>
      <c r="P170">
        <f>N170/E170/O170</f>
        <v>-1.7657520288605347E-2</v>
      </c>
      <c r="Q170">
        <f>(M170/3)/E170/O170</f>
        <v>-5.8858400962017825E-12</v>
      </c>
      <c r="R170">
        <f>Q170*14.0067</f>
        <v>-8.2441196475469511E-11</v>
      </c>
      <c r="S170" t="s">
        <v>504</v>
      </c>
      <c r="T170">
        <v>10</v>
      </c>
      <c r="U170">
        <v>100</v>
      </c>
      <c r="V170">
        <v>15</v>
      </c>
      <c r="W170">
        <v>-1.546802</v>
      </c>
      <c r="X170">
        <f t="shared" si="9"/>
        <v>1</v>
      </c>
      <c r="Y170">
        <f t="shared" si="10"/>
        <v>1</v>
      </c>
      <c r="Z170">
        <f t="shared" si="11"/>
        <v>1</v>
      </c>
    </row>
    <row r="171" spans="1:26" x14ac:dyDescent="0.25">
      <c r="A171" t="s">
        <v>505</v>
      </c>
      <c r="B171">
        <v>15</v>
      </c>
      <c r="C171">
        <v>100</v>
      </c>
      <c r="D171">
        <v>10</v>
      </c>
      <c r="E171">
        <v>2.41</v>
      </c>
      <c r="F171">
        <v>1.2406638999999999</v>
      </c>
      <c r="G171">
        <v>61449.3</v>
      </c>
      <c r="H171">
        <v>6.5267299999999997</v>
      </c>
      <c r="I171">
        <v>3.1739920000000001</v>
      </c>
      <c r="J171">
        <v>0.05</v>
      </c>
      <c r="K171">
        <v>0.99</v>
      </c>
      <c r="L171">
        <f>(I171/1000000)*J171</f>
        <v>1.5869960000000002E-7</v>
      </c>
      <c r="M171">
        <f>(K171*L171)/(0.0825*276.483)</f>
        <v>6.8879287334121814E-9</v>
      </c>
      <c r="N171">
        <f>M171*1000000000</f>
        <v>6.8879287334121813</v>
      </c>
      <c r="O171">
        <v>23</v>
      </c>
      <c r="P171">
        <f>N171/E171/O171</f>
        <v>0.1242635528308169</v>
      </c>
      <c r="Q171">
        <f>(M171/3)/E171/O171</f>
        <v>4.1421184276938967E-11</v>
      </c>
      <c r="R171">
        <f>Q171*14.0067</f>
        <v>5.8017410181180103E-10</v>
      </c>
      <c r="S171" t="s">
        <v>505</v>
      </c>
      <c r="T171">
        <v>10</v>
      </c>
      <c r="U171">
        <v>100</v>
      </c>
      <c r="V171">
        <v>15</v>
      </c>
      <c r="W171">
        <v>3.1739920000000001</v>
      </c>
      <c r="X171">
        <f t="shared" si="9"/>
        <v>1</v>
      </c>
      <c r="Y171">
        <f t="shared" si="10"/>
        <v>1</v>
      </c>
      <c r="Z171">
        <f t="shared" si="11"/>
        <v>1</v>
      </c>
    </row>
    <row r="172" spans="1:26" x14ac:dyDescent="0.25">
      <c r="A172" t="s">
        <v>506</v>
      </c>
      <c r="B172">
        <v>15</v>
      </c>
      <c r="C172">
        <v>100</v>
      </c>
      <c r="D172">
        <v>11</v>
      </c>
      <c r="E172">
        <v>1.9</v>
      </c>
      <c r="F172">
        <v>0.573684211</v>
      </c>
      <c r="G172">
        <v>31028.1</v>
      </c>
      <c r="H172">
        <v>4.2977480000000003</v>
      </c>
      <c r="I172">
        <v>-0.12879599999999899</v>
      </c>
      <c r="J172">
        <v>0.05</v>
      </c>
      <c r="K172">
        <v>0.99</v>
      </c>
      <c r="L172">
        <f>(I172/1000000)*J172</f>
        <v>-6.4397999999999504E-9</v>
      </c>
      <c r="M172">
        <f>(K172*L172)/(0.0825*276.483)</f>
        <v>-2.7950217554062786E-10</v>
      </c>
      <c r="N172">
        <f>M172*1000000000</f>
        <v>-0.27950217554062784</v>
      </c>
      <c r="O172">
        <v>22</v>
      </c>
      <c r="P172">
        <f>N172/E172/O172</f>
        <v>-6.6866549172399006E-3</v>
      </c>
      <c r="Q172">
        <f>(M172/3)/E172/O172</f>
        <v>-2.2288849724133005E-12</v>
      </c>
      <c r="R172">
        <f>Q172*14.0067</f>
        <v>-3.121932314310138E-11</v>
      </c>
      <c r="S172" t="s">
        <v>506</v>
      </c>
      <c r="T172">
        <v>11</v>
      </c>
      <c r="U172">
        <v>100</v>
      </c>
      <c r="V172">
        <v>15</v>
      </c>
      <c r="W172">
        <v>-0.12879599999999899</v>
      </c>
      <c r="X172">
        <f t="shared" si="9"/>
        <v>1</v>
      </c>
      <c r="Y172">
        <f t="shared" si="10"/>
        <v>1</v>
      </c>
      <c r="Z172">
        <f t="shared" si="11"/>
        <v>1</v>
      </c>
    </row>
    <row r="173" spans="1:26" x14ac:dyDescent="0.25">
      <c r="A173" t="s">
        <v>214</v>
      </c>
      <c r="B173">
        <v>15</v>
      </c>
      <c r="C173">
        <v>100</v>
      </c>
      <c r="D173">
        <v>11</v>
      </c>
      <c r="E173">
        <v>1.24</v>
      </c>
      <c r="F173">
        <v>0.50806451600000002</v>
      </c>
      <c r="G173">
        <v>12831.8</v>
      </c>
      <c r="H173">
        <v>2.842044</v>
      </c>
      <c r="I173">
        <v>-1.585718</v>
      </c>
      <c r="J173">
        <v>0.05</v>
      </c>
      <c r="K173">
        <v>0.99</v>
      </c>
      <c r="L173">
        <f>(I173/1000000)*J173</f>
        <v>-7.9285900000000007E-8</v>
      </c>
      <c r="M173">
        <f>(K173*L173)/(0.0825*276.483)</f>
        <v>-3.4411909592994867E-9</v>
      </c>
      <c r="N173">
        <f>M173*1000000000</f>
        <v>-3.4411909592994867</v>
      </c>
      <c r="O173">
        <v>22.25</v>
      </c>
      <c r="P173">
        <f>N173/E173/O173</f>
        <v>-0.12472602244651999</v>
      </c>
      <c r="Q173">
        <f>(M173/3)/E173/O173</f>
        <v>-4.1575340815506663E-11</v>
      </c>
      <c r="R173">
        <f>Q173*14.0067</f>
        <v>-5.8233332620055714E-10</v>
      </c>
      <c r="S173" t="s">
        <v>214</v>
      </c>
      <c r="T173">
        <v>11</v>
      </c>
      <c r="U173">
        <v>100</v>
      </c>
      <c r="V173">
        <v>15</v>
      </c>
      <c r="W173">
        <v>-1.585718</v>
      </c>
      <c r="X173">
        <f t="shared" si="9"/>
        <v>1</v>
      </c>
      <c r="Y173">
        <f t="shared" si="10"/>
        <v>1</v>
      </c>
      <c r="Z173">
        <f t="shared" si="11"/>
        <v>1</v>
      </c>
    </row>
    <row r="174" spans="1:26" x14ac:dyDescent="0.25">
      <c r="A174" t="s">
        <v>507</v>
      </c>
      <c r="B174">
        <v>15</v>
      </c>
      <c r="C174">
        <v>100</v>
      </c>
      <c r="D174">
        <v>11</v>
      </c>
      <c r="E174">
        <v>0.6</v>
      </c>
      <c r="F174">
        <v>0.61666666699999995</v>
      </c>
      <c r="G174">
        <v>93891</v>
      </c>
      <c r="H174">
        <v>9.3267799999999994</v>
      </c>
      <c r="I174">
        <v>5.0679720000000001</v>
      </c>
      <c r="J174">
        <v>0.05</v>
      </c>
      <c r="K174">
        <v>0.99</v>
      </c>
      <c r="L174">
        <f>(I174/1000000)*J174</f>
        <v>2.5339860000000004E-7</v>
      </c>
      <c r="M174">
        <f>(K174*L174)/(0.0825*276.483)</f>
        <v>1.0998083788153341E-8</v>
      </c>
      <c r="N174">
        <f>M174*1000000000</f>
        <v>10.998083788153341</v>
      </c>
      <c r="O174">
        <v>22</v>
      </c>
      <c r="P174">
        <f>N174/E174/O174</f>
        <v>0.83318816576919263</v>
      </c>
      <c r="Q174">
        <f>(M174/3)/E174/O174</f>
        <v>2.7772938858973083E-10</v>
      </c>
      <c r="R174">
        <f>Q174*14.0067</f>
        <v>3.8900722271597833E-9</v>
      </c>
      <c r="S174" t="s">
        <v>507</v>
      </c>
      <c r="T174">
        <v>11</v>
      </c>
      <c r="U174">
        <v>100</v>
      </c>
      <c r="V174">
        <v>15</v>
      </c>
      <c r="W174">
        <v>5.0679720000000001</v>
      </c>
      <c r="X174">
        <f t="shared" si="9"/>
        <v>1</v>
      </c>
      <c r="Y174">
        <f t="shared" si="10"/>
        <v>1</v>
      </c>
      <c r="Z174">
        <f t="shared" si="11"/>
        <v>1</v>
      </c>
    </row>
    <row r="175" spans="1:26" x14ac:dyDescent="0.25">
      <c r="A175" t="s">
        <v>504</v>
      </c>
      <c r="B175">
        <v>15</v>
      </c>
      <c r="C175">
        <v>100</v>
      </c>
      <c r="D175">
        <v>11</v>
      </c>
      <c r="E175">
        <v>17.57</v>
      </c>
      <c r="F175">
        <v>0.28286852600000001</v>
      </c>
      <c r="G175">
        <v>8116.4</v>
      </c>
      <c r="H175">
        <v>1.1934400000000001</v>
      </c>
      <c r="I175">
        <v>-2.6902119999999998</v>
      </c>
      <c r="J175">
        <v>0.05</v>
      </c>
      <c r="K175">
        <v>0.99</v>
      </c>
      <c r="L175">
        <f>(I175/1000000)*J175</f>
        <v>-1.3451060000000001E-7</v>
      </c>
      <c r="M175">
        <f>(K175*L175)/(0.0825*276.483)</f>
        <v>-5.8380703334382229E-9</v>
      </c>
      <c r="N175">
        <f>M175*1000000000</f>
        <v>-5.8380703334382229</v>
      </c>
      <c r="O175">
        <v>22.5</v>
      </c>
      <c r="P175">
        <f>N175/E175/O175</f>
        <v>-1.4767774194493703E-2</v>
      </c>
      <c r="Q175">
        <f>(M175/3)/E175/O175</f>
        <v>-4.9225913981645669E-12</v>
      </c>
      <c r="R175">
        <f>Q175*14.0067</f>
        <v>-6.8949260936671645E-11</v>
      </c>
      <c r="S175" t="s">
        <v>504</v>
      </c>
      <c r="T175">
        <v>11</v>
      </c>
      <c r="U175">
        <v>100</v>
      </c>
      <c r="V175">
        <v>15</v>
      </c>
      <c r="W175">
        <v>-2.6902119999999998</v>
      </c>
      <c r="X175">
        <f t="shared" si="9"/>
        <v>1</v>
      </c>
      <c r="Y175">
        <f t="shared" si="10"/>
        <v>1</v>
      </c>
      <c r="Z175">
        <f t="shared" si="11"/>
        <v>1</v>
      </c>
    </row>
    <row r="176" spans="1:26" x14ac:dyDescent="0.25">
      <c r="A176" t="s">
        <v>505</v>
      </c>
      <c r="B176">
        <v>15</v>
      </c>
      <c r="C176">
        <v>100</v>
      </c>
      <c r="D176">
        <v>11</v>
      </c>
      <c r="E176">
        <v>3.16</v>
      </c>
      <c r="F176">
        <v>1.0632911389999999</v>
      </c>
      <c r="G176">
        <v>35615.9</v>
      </c>
      <c r="H176">
        <v>3.94339</v>
      </c>
      <c r="I176">
        <v>0.59065199999999995</v>
      </c>
      <c r="J176">
        <v>0.05</v>
      </c>
      <c r="K176">
        <v>0.99</v>
      </c>
      <c r="L176">
        <f>(I176/1000000)*J176</f>
        <v>2.9532599999999999E-8</v>
      </c>
      <c r="M176">
        <f>(K176*L176)/(0.0825*276.483)</f>
        <v>1.2817829667646835E-9</v>
      </c>
      <c r="N176">
        <f>M176*1000000000</f>
        <v>1.2817829667646836</v>
      </c>
      <c r="O176">
        <v>23</v>
      </c>
      <c r="P176">
        <f>N176/E176/O176</f>
        <v>1.7635979179481062E-2</v>
      </c>
      <c r="Q176">
        <f>(M176/3)/E176/O176</f>
        <v>5.8786597264936864E-12</v>
      </c>
      <c r="R176">
        <f>Q176*14.0067</f>
        <v>8.2340623191079123E-11</v>
      </c>
      <c r="S176" t="s">
        <v>505</v>
      </c>
      <c r="T176">
        <v>11</v>
      </c>
      <c r="U176">
        <v>100</v>
      </c>
      <c r="V176">
        <v>15</v>
      </c>
      <c r="W176">
        <v>0.59065199999999995</v>
      </c>
      <c r="X176">
        <f t="shared" si="9"/>
        <v>1</v>
      </c>
      <c r="Y176">
        <f t="shared" si="10"/>
        <v>1</v>
      </c>
      <c r="Z176">
        <f t="shared" si="11"/>
        <v>1</v>
      </c>
    </row>
    <row r="177" spans="1:26" x14ac:dyDescent="0.25">
      <c r="A177" t="s">
        <v>506</v>
      </c>
      <c r="B177">
        <v>15</v>
      </c>
      <c r="C177">
        <v>150</v>
      </c>
      <c r="D177">
        <v>7</v>
      </c>
      <c r="E177">
        <v>3.21</v>
      </c>
      <c r="F177">
        <v>0.72274143300000004</v>
      </c>
      <c r="G177">
        <v>430476.2</v>
      </c>
      <c r="H177">
        <v>36.253596000000002</v>
      </c>
      <c r="I177">
        <v>31.827051999999998</v>
      </c>
      <c r="J177">
        <v>0.05</v>
      </c>
      <c r="K177">
        <v>0.99</v>
      </c>
      <c r="L177">
        <f>(I177/1000000)*J177</f>
        <v>1.5913526000000001E-6</v>
      </c>
      <c r="M177">
        <f>(K177*L177)/(0.0825*276.483)</f>
        <v>6.9068373824068756E-8</v>
      </c>
      <c r="N177">
        <f>M177*1000000000</f>
        <v>69.068373824068757</v>
      </c>
      <c r="O177">
        <v>22</v>
      </c>
      <c r="P177">
        <f>N177/E177/O177</f>
        <v>0.97802851634195354</v>
      </c>
      <c r="Q177">
        <f>(M177/3)/E177/O177</f>
        <v>3.2600950544731783E-10</v>
      </c>
      <c r="R177">
        <f>Q177*14.0067</f>
        <v>4.566317339948947E-9</v>
      </c>
      <c r="S177" t="s">
        <v>506</v>
      </c>
      <c r="T177">
        <v>7</v>
      </c>
      <c r="U177">
        <v>150</v>
      </c>
      <c r="V177">
        <v>15</v>
      </c>
      <c r="W177">
        <v>31.827051999999998</v>
      </c>
      <c r="X177">
        <f t="shared" si="9"/>
        <v>1</v>
      </c>
      <c r="Y177">
        <f t="shared" si="10"/>
        <v>1</v>
      </c>
      <c r="Z177">
        <f t="shared" si="11"/>
        <v>1</v>
      </c>
    </row>
    <row r="178" spans="1:26" x14ac:dyDescent="0.25">
      <c r="A178" t="s">
        <v>214</v>
      </c>
      <c r="B178">
        <v>15</v>
      </c>
      <c r="C178">
        <v>150</v>
      </c>
      <c r="D178">
        <v>7</v>
      </c>
      <c r="E178">
        <v>1.98</v>
      </c>
      <c r="F178">
        <v>1.9797979800000001</v>
      </c>
      <c r="G178">
        <v>16045.5</v>
      </c>
      <c r="H178">
        <v>3.0991399999999998</v>
      </c>
      <c r="I178">
        <v>-1.328622</v>
      </c>
      <c r="J178">
        <v>0.05</v>
      </c>
      <c r="K178">
        <v>0.99</v>
      </c>
      <c r="L178">
        <f>(I178/1000000)*J178</f>
        <v>-6.64311E-8</v>
      </c>
      <c r="M178">
        <f>(K178*L178)/(0.0825*276.483)</f>
        <v>-2.8832629854276753E-9</v>
      </c>
      <c r="N178">
        <f>M178*1000000000</f>
        <v>-2.8832629854276752</v>
      </c>
      <c r="O178">
        <v>22.25</v>
      </c>
      <c r="P178">
        <f>N178/E178/O178</f>
        <v>-6.5446895594771876E-2</v>
      </c>
      <c r="Q178">
        <f>(M178/3)/E178/O178</f>
        <v>-2.1815631864923959E-11</v>
      </c>
      <c r="R178">
        <f>Q178*14.0067</f>
        <v>-3.0556501084243042E-10</v>
      </c>
      <c r="S178" t="s">
        <v>214</v>
      </c>
      <c r="T178">
        <v>7</v>
      </c>
      <c r="U178">
        <v>150</v>
      </c>
      <c r="V178">
        <v>15</v>
      </c>
      <c r="W178">
        <v>-1.328622</v>
      </c>
      <c r="X178">
        <f t="shared" si="9"/>
        <v>1</v>
      </c>
      <c r="Y178">
        <f t="shared" si="10"/>
        <v>1</v>
      </c>
      <c r="Z178">
        <f t="shared" si="11"/>
        <v>1</v>
      </c>
    </row>
    <row r="179" spans="1:26" x14ac:dyDescent="0.25">
      <c r="A179" t="s">
        <v>507</v>
      </c>
      <c r="B179">
        <v>15</v>
      </c>
      <c r="C179">
        <v>150</v>
      </c>
      <c r="D179">
        <v>7</v>
      </c>
      <c r="E179">
        <v>0.35</v>
      </c>
      <c r="F179">
        <v>4.3428571429999998</v>
      </c>
      <c r="G179">
        <v>12095</v>
      </c>
      <c r="H179">
        <v>2.7831000000000001</v>
      </c>
      <c r="I179">
        <v>-1.475708</v>
      </c>
      <c r="J179">
        <v>0.05</v>
      </c>
      <c r="K179">
        <v>0.99</v>
      </c>
      <c r="L179">
        <f>(I179/1000000)*J179</f>
        <v>-7.3785400000000004E-8</v>
      </c>
      <c r="M179">
        <f>(K179*L179)/(0.0825*276.483)</f>
        <v>-3.2024565705667258E-9</v>
      </c>
      <c r="N179">
        <f>M179*1000000000</f>
        <v>-3.2024565705667256</v>
      </c>
      <c r="O179">
        <v>22</v>
      </c>
      <c r="P179">
        <f>N179/E179/O179</f>
        <v>-0.41590345072295137</v>
      </c>
      <c r="Q179">
        <f>(M179/3)/E179/O179</f>
        <v>-1.3863448357431713E-10</v>
      </c>
      <c r="R179">
        <f>Q179*14.0067</f>
        <v>-1.9418116210803878E-9</v>
      </c>
      <c r="S179" t="s">
        <v>507</v>
      </c>
      <c r="T179">
        <v>7</v>
      </c>
      <c r="U179">
        <v>150</v>
      </c>
      <c r="V179">
        <v>15</v>
      </c>
      <c r="W179">
        <v>-1.475708</v>
      </c>
      <c r="X179">
        <f t="shared" si="9"/>
        <v>1</v>
      </c>
      <c r="Y179">
        <f t="shared" si="10"/>
        <v>1</v>
      </c>
      <c r="Z179">
        <f t="shared" si="11"/>
        <v>1</v>
      </c>
    </row>
    <row r="180" spans="1:26" x14ac:dyDescent="0.25">
      <c r="A180" t="s">
        <v>504</v>
      </c>
      <c r="B180">
        <v>15</v>
      </c>
      <c r="C180">
        <v>150</v>
      </c>
      <c r="D180">
        <v>7</v>
      </c>
      <c r="E180">
        <v>21.911000000000001</v>
      </c>
      <c r="F180">
        <v>0.200766738</v>
      </c>
      <c r="G180">
        <v>204306.5</v>
      </c>
      <c r="H180">
        <v>20.812449999999998</v>
      </c>
      <c r="I180">
        <v>16.928798</v>
      </c>
      <c r="J180">
        <v>0.05</v>
      </c>
      <c r="K180">
        <v>0.99</v>
      </c>
      <c r="L180">
        <f>(I180/1000000)*J180</f>
        <v>8.4643990000000006E-7</v>
      </c>
      <c r="M180">
        <f>(K180*L180)/(0.0825*276.483)</f>
        <v>3.673744425516216E-8</v>
      </c>
      <c r="N180">
        <f>M180*1000000000</f>
        <v>36.73744425516216</v>
      </c>
      <c r="O180">
        <v>22.5</v>
      </c>
      <c r="P180">
        <f>N180/E180/O180</f>
        <v>7.4518520388363346E-2</v>
      </c>
      <c r="Q180">
        <f>(M180/3)/E180/O180</f>
        <v>2.4839506796121115E-11</v>
      </c>
      <c r="R180">
        <f>Q180*14.0067</f>
        <v>3.4791951984122962E-10</v>
      </c>
      <c r="S180" t="s">
        <v>504</v>
      </c>
      <c r="T180">
        <v>7</v>
      </c>
      <c r="U180">
        <v>150</v>
      </c>
      <c r="V180">
        <v>15</v>
      </c>
      <c r="W180">
        <v>16.928798</v>
      </c>
      <c r="X180">
        <f t="shared" si="9"/>
        <v>1</v>
      </c>
      <c r="Y180">
        <f t="shared" si="10"/>
        <v>1</v>
      </c>
      <c r="Z180">
        <f t="shared" si="11"/>
        <v>1</v>
      </c>
    </row>
    <row r="181" spans="1:26" x14ac:dyDescent="0.25">
      <c r="A181" t="s">
        <v>505</v>
      </c>
      <c r="B181">
        <v>15</v>
      </c>
      <c r="C181">
        <v>150</v>
      </c>
      <c r="D181">
        <v>7</v>
      </c>
      <c r="E181">
        <v>1.92</v>
      </c>
      <c r="F181">
        <v>0.88541666699999999</v>
      </c>
      <c r="G181">
        <v>15352.3</v>
      </c>
      <c r="H181">
        <v>1.91703</v>
      </c>
      <c r="I181">
        <v>-1.435708</v>
      </c>
      <c r="J181">
        <v>0.05</v>
      </c>
      <c r="K181">
        <v>0.99</v>
      </c>
      <c r="L181">
        <f>(I181/1000000)*J181</f>
        <v>-7.1785400000000012E-8</v>
      </c>
      <c r="M181">
        <f>(K181*L181)/(0.0825*276.483)</f>
        <v>-3.1156519569015094E-9</v>
      </c>
      <c r="N181">
        <f>M181*1000000000</f>
        <v>-3.1156519569015093</v>
      </c>
      <c r="O181">
        <v>23</v>
      </c>
      <c r="P181">
        <f>N181/E181/O181</f>
        <v>-7.055371279215375E-2</v>
      </c>
      <c r="Q181">
        <f>(M181/3)/E181/O181</f>
        <v>-2.3517904264051249E-11</v>
      </c>
      <c r="R181">
        <f>Q181*14.0067</f>
        <v>-3.2940822965528662E-10</v>
      </c>
      <c r="S181" t="s">
        <v>505</v>
      </c>
      <c r="T181">
        <v>7</v>
      </c>
      <c r="U181">
        <v>150</v>
      </c>
      <c r="V181">
        <v>15</v>
      </c>
      <c r="W181">
        <v>-1.435708</v>
      </c>
      <c r="X181">
        <f t="shared" si="9"/>
        <v>1</v>
      </c>
      <c r="Y181">
        <f t="shared" si="10"/>
        <v>1</v>
      </c>
      <c r="Z181">
        <f t="shared" si="11"/>
        <v>1</v>
      </c>
    </row>
    <row r="182" spans="1:26" x14ac:dyDescent="0.25">
      <c r="A182" t="s">
        <v>506</v>
      </c>
      <c r="B182">
        <v>15</v>
      </c>
      <c r="C182">
        <v>150</v>
      </c>
      <c r="D182">
        <v>8</v>
      </c>
      <c r="E182">
        <v>3.26</v>
      </c>
      <c r="F182">
        <v>0.69018404899999997</v>
      </c>
      <c r="G182">
        <v>50871.3</v>
      </c>
      <c r="H182">
        <v>5.8852039999999999</v>
      </c>
      <c r="I182">
        <v>1.4586600000000001</v>
      </c>
      <c r="J182">
        <v>0.05</v>
      </c>
      <c r="K182">
        <v>0.99</v>
      </c>
      <c r="L182">
        <f>(I182/1000000)*J182</f>
        <v>7.2933000000000009E-8</v>
      </c>
      <c r="M182">
        <f>(K182*L182)/(0.0825*276.483)</f>
        <v>3.1654604442226109E-9</v>
      </c>
      <c r="N182">
        <f>M182*1000000000</f>
        <v>3.1654604442226111</v>
      </c>
      <c r="O182">
        <v>22</v>
      </c>
      <c r="P182">
        <f>N182/E182/O182</f>
        <v>4.4136369830209306E-2</v>
      </c>
      <c r="Q182">
        <f>(M182/3)/E182/O182</f>
        <v>1.4712123276736435E-11</v>
      </c>
      <c r="R182">
        <f>Q182*14.0067</f>
        <v>2.0606829710026423E-10</v>
      </c>
      <c r="S182" t="s">
        <v>506</v>
      </c>
      <c r="T182">
        <v>8</v>
      </c>
      <c r="U182">
        <v>150</v>
      </c>
      <c r="V182">
        <v>15</v>
      </c>
      <c r="W182">
        <v>1.4586600000000001</v>
      </c>
      <c r="X182">
        <f t="shared" si="9"/>
        <v>1</v>
      </c>
      <c r="Y182">
        <f t="shared" si="10"/>
        <v>1</v>
      </c>
      <c r="Z182">
        <f t="shared" si="11"/>
        <v>1</v>
      </c>
    </row>
    <row r="183" spans="1:26" x14ac:dyDescent="0.25">
      <c r="A183" t="s">
        <v>214</v>
      </c>
      <c r="B183">
        <v>15</v>
      </c>
      <c r="C183">
        <v>150</v>
      </c>
      <c r="D183">
        <v>8</v>
      </c>
      <c r="E183">
        <v>1.87</v>
      </c>
      <c r="F183">
        <v>0.37967914400000002</v>
      </c>
      <c r="G183">
        <v>10235.700000000001</v>
      </c>
      <c r="H183">
        <v>2.6343559999999999</v>
      </c>
      <c r="I183">
        <v>-1.7934060000000001</v>
      </c>
      <c r="J183">
        <v>0.05</v>
      </c>
      <c r="K183">
        <v>0.99</v>
      </c>
      <c r="L183">
        <f>(I183/1000000)*J183</f>
        <v>-8.9670300000000011E-8</v>
      </c>
      <c r="M183">
        <f>(K183*L183)/(0.0825*276.483)</f>
        <v>-3.891897874372023E-9</v>
      </c>
      <c r="N183">
        <f>M183*1000000000</f>
        <v>-3.8918978743720229</v>
      </c>
      <c r="O183">
        <v>22.25</v>
      </c>
      <c r="P183">
        <f>N183/E183/O183</f>
        <v>-9.353837347526342E-2</v>
      </c>
      <c r="Q183">
        <f>(M183/3)/E183/O183</f>
        <v>-3.1179457825087812E-11</v>
      </c>
      <c r="R183">
        <f>Q183*14.0067</f>
        <v>-4.3672131191865749E-10</v>
      </c>
      <c r="S183" t="s">
        <v>214</v>
      </c>
      <c r="T183">
        <v>8</v>
      </c>
      <c r="U183">
        <v>150</v>
      </c>
      <c r="V183">
        <v>15</v>
      </c>
      <c r="W183">
        <v>-1.7934060000000001</v>
      </c>
      <c r="X183">
        <f t="shared" si="9"/>
        <v>1</v>
      </c>
      <c r="Y183">
        <f t="shared" si="10"/>
        <v>1</v>
      </c>
      <c r="Z183">
        <f t="shared" si="11"/>
        <v>1</v>
      </c>
    </row>
    <row r="184" spans="1:26" x14ac:dyDescent="0.25">
      <c r="A184" t="s">
        <v>507</v>
      </c>
      <c r="B184">
        <v>15</v>
      </c>
      <c r="C184">
        <v>150</v>
      </c>
      <c r="D184">
        <v>8</v>
      </c>
      <c r="E184">
        <v>0.7</v>
      </c>
      <c r="F184">
        <v>1.414285714</v>
      </c>
      <c r="G184">
        <v>27182.3</v>
      </c>
      <c r="H184">
        <v>3.990084</v>
      </c>
      <c r="I184">
        <v>-0.26872400000000002</v>
      </c>
      <c r="J184">
        <v>0.05</v>
      </c>
      <c r="K184">
        <v>0.99</v>
      </c>
      <c r="L184">
        <f>(I184/1000000)*J184</f>
        <v>-1.3436200000000003E-8</v>
      </c>
      <c r="M184">
        <f>(K184*L184)/(0.0825*276.483)</f>
        <v>-5.8316207506428984E-10</v>
      </c>
      <c r="N184">
        <f>M184*1000000000</f>
        <v>-0.58316207506428985</v>
      </c>
      <c r="O184">
        <v>22</v>
      </c>
      <c r="P184">
        <f>N184/E184/O184</f>
        <v>-3.7867667211966875E-2</v>
      </c>
      <c r="Q184">
        <f>(M184/3)/E184/O184</f>
        <v>-1.2622555737322293E-11</v>
      </c>
      <c r="R184">
        <f>Q184*14.0067</f>
        <v>-1.7680035144595217E-10</v>
      </c>
      <c r="S184" t="s">
        <v>507</v>
      </c>
      <c r="T184">
        <v>8</v>
      </c>
      <c r="U184">
        <v>150</v>
      </c>
      <c r="V184">
        <v>15</v>
      </c>
      <c r="W184">
        <v>-0.26872400000000002</v>
      </c>
      <c r="X184">
        <f t="shared" si="9"/>
        <v>1</v>
      </c>
      <c r="Y184">
        <f t="shared" si="10"/>
        <v>1</v>
      </c>
      <c r="Z184">
        <f t="shared" si="11"/>
        <v>1</v>
      </c>
    </row>
    <row r="185" spans="1:26" x14ac:dyDescent="0.25">
      <c r="A185" t="s">
        <v>504</v>
      </c>
      <c r="B185">
        <v>15</v>
      </c>
      <c r="C185">
        <v>150</v>
      </c>
      <c r="D185">
        <v>8</v>
      </c>
      <c r="E185">
        <v>12.563000000000001</v>
      </c>
      <c r="F185">
        <v>0.238557669</v>
      </c>
      <c r="G185">
        <v>8282.1</v>
      </c>
      <c r="H185">
        <v>1.21001</v>
      </c>
      <c r="I185">
        <v>-2.6736420000000001</v>
      </c>
      <c r="J185">
        <v>0.05</v>
      </c>
      <c r="K185">
        <v>0.99</v>
      </c>
      <c r="L185">
        <f>(I185/1000000)*J185</f>
        <v>-1.3368210000000001E-7</v>
      </c>
      <c r="M185">
        <f>(K185*L185)/(0.0825*276.483)</f>
        <v>-5.8021115222274072E-9</v>
      </c>
      <c r="N185">
        <f>M185*1000000000</f>
        <v>-5.8021115222274071</v>
      </c>
      <c r="O185">
        <v>22.5</v>
      </c>
      <c r="P185">
        <f>N185/E185/O185</f>
        <v>-2.0526277418618719E-2</v>
      </c>
      <c r="Q185">
        <f>(M185/3)/E185/O185</f>
        <v>-6.8420924728729061E-12</v>
      </c>
      <c r="R185">
        <f>Q185*14.0067</f>
        <v>-9.5835136639788931E-11</v>
      </c>
      <c r="S185" t="s">
        <v>504</v>
      </c>
      <c r="T185">
        <v>8</v>
      </c>
      <c r="U185">
        <v>150</v>
      </c>
      <c r="V185">
        <v>15</v>
      </c>
      <c r="W185">
        <v>-2.6736420000000001</v>
      </c>
      <c r="X185">
        <f t="shared" si="9"/>
        <v>1</v>
      </c>
      <c r="Y185">
        <f t="shared" si="10"/>
        <v>1</v>
      </c>
      <c r="Z185">
        <f t="shared" si="11"/>
        <v>1</v>
      </c>
    </row>
    <row r="186" spans="1:26" x14ac:dyDescent="0.25">
      <c r="A186" t="s">
        <v>505</v>
      </c>
      <c r="B186">
        <v>15</v>
      </c>
      <c r="C186">
        <v>150</v>
      </c>
      <c r="D186">
        <v>8</v>
      </c>
      <c r="E186">
        <v>2.86</v>
      </c>
      <c r="F186">
        <v>0.98251748299999997</v>
      </c>
      <c r="G186">
        <v>9100</v>
      </c>
      <c r="H186">
        <v>1.2918000000000001</v>
      </c>
      <c r="I186">
        <v>-2.0609380000000002</v>
      </c>
      <c r="J186">
        <v>0.05</v>
      </c>
      <c r="K186">
        <v>0.99</v>
      </c>
      <c r="L186">
        <f>(I186/1000000)*J186</f>
        <v>-1.0304690000000002E-7</v>
      </c>
      <c r="M186">
        <f>(K186*L186)/(0.0825*276.483)</f>
        <v>-4.47247317194909E-9</v>
      </c>
      <c r="N186">
        <f>M186*1000000000</f>
        <v>-4.4724731719490904</v>
      </c>
      <c r="O186">
        <v>23</v>
      </c>
      <c r="P186">
        <f>N186/E186/O186</f>
        <v>-6.7991382972774253E-2</v>
      </c>
      <c r="Q186">
        <f>(M186/3)/E186/O186</f>
        <v>-2.2663794324258085E-11</v>
      </c>
      <c r="R186">
        <f>Q186*14.0067</f>
        <v>-3.1744496796158575E-10</v>
      </c>
      <c r="S186" t="s">
        <v>505</v>
      </c>
      <c r="T186">
        <v>8</v>
      </c>
      <c r="U186">
        <v>150</v>
      </c>
      <c r="V186">
        <v>15</v>
      </c>
      <c r="W186">
        <v>-2.0609380000000002</v>
      </c>
      <c r="X186">
        <f t="shared" si="9"/>
        <v>1</v>
      </c>
      <c r="Y186">
        <f t="shared" si="10"/>
        <v>1</v>
      </c>
      <c r="Z186">
        <f t="shared" si="11"/>
        <v>1</v>
      </c>
    </row>
    <row r="187" spans="1:26" x14ac:dyDescent="0.25">
      <c r="A187" t="s">
        <v>506</v>
      </c>
      <c r="B187">
        <v>15</v>
      </c>
      <c r="C187">
        <v>150</v>
      </c>
      <c r="D187">
        <v>9</v>
      </c>
      <c r="E187">
        <v>2.66</v>
      </c>
      <c r="F187">
        <v>0.88345864699999999</v>
      </c>
      <c r="G187">
        <v>8694.1</v>
      </c>
      <c r="H187">
        <v>2.511028</v>
      </c>
      <c r="I187">
        <v>-1.915516</v>
      </c>
      <c r="J187">
        <v>0.05</v>
      </c>
      <c r="K187">
        <v>0.99</v>
      </c>
      <c r="L187">
        <f>(I187/1000000)*J187</f>
        <v>-9.5775800000000012E-8</v>
      </c>
      <c r="M187">
        <f>(K187*L187)/(0.0825*276.483)</f>
        <v>-4.1568906587385125E-9</v>
      </c>
      <c r="N187">
        <f>M187*1000000000</f>
        <v>-4.1568906587385124</v>
      </c>
      <c r="O187">
        <v>22</v>
      </c>
      <c r="P187">
        <f>N187/E187/O187</f>
        <v>-7.1033674961355306E-2</v>
      </c>
      <c r="Q187">
        <f>(M187/3)/E187/O187</f>
        <v>-2.36778916537851E-11</v>
      </c>
      <c r="R187">
        <f>Q187*14.0067</f>
        <v>-3.3164912502707178E-10</v>
      </c>
      <c r="S187" t="s">
        <v>506</v>
      </c>
      <c r="T187">
        <v>9</v>
      </c>
      <c r="U187">
        <v>150</v>
      </c>
      <c r="V187">
        <v>15</v>
      </c>
      <c r="W187">
        <v>-1.915516</v>
      </c>
      <c r="X187">
        <f t="shared" si="9"/>
        <v>1</v>
      </c>
      <c r="Y187">
        <f t="shared" si="10"/>
        <v>1</v>
      </c>
      <c r="Z187">
        <f t="shared" si="11"/>
        <v>1</v>
      </c>
    </row>
    <row r="188" spans="1:26" x14ac:dyDescent="0.25">
      <c r="A188" t="s">
        <v>214</v>
      </c>
      <c r="B188">
        <v>15</v>
      </c>
      <c r="C188">
        <v>150</v>
      </c>
      <c r="D188">
        <v>9</v>
      </c>
      <c r="E188">
        <v>1.55</v>
      </c>
      <c r="F188">
        <v>1.6193548390000001</v>
      </c>
      <c r="G188">
        <v>6253.8</v>
      </c>
      <c r="H188">
        <v>2.315804</v>
      </c>
      <c r="I188">
        <v>-2.111958</v>
      </c>
      <c r="J188">
        <v>0.05</v>
      </c>
      <c r="K188">
        <v>0.99</v>
      </c>
      <c r="L188">
        <f>(I188/1000000)*J188</f>
        <v>-1.055979E-7</v>
      </c>
      <c r="M188">
        <f>(K188*L188)/(0.0825*276.483)</f>
        <v>-4.5831924566790729E-9</v>
      </c>
      <c r="N188">
        <f>M188*1000000000</f>
        <v>-4.5831924566790727</v>
      </c>
      <c r="O188">
        <v>22.25</v>
      </c>
      <c r="P188">
        <f>N188/E188/O188</f>
        <v>-0.13289430827630511</v>
      </c>
      <c r="Q188">
        <f>(M188/3)/E188/O188</f>
        <v>-4.4298102758768376E-11</v>
      </c>
      <c r="R188">
        <f>Q188*14.0067</f>
        <v>-6.2047023591124102E-10</v>
      </c>
      <c r="S188" t="s">
        <v>214</v>
      </c>
      <c r="T188">
        <v>9</v>
      </c>
      <c r="U188">
        <v>150</v>
      </c>
      <c r="V188">
        <v>15</v>
      </c>
      <c r="W188">
        <v>-2.111958</v>
      </c>
      <c r="X188">
        <f t="shared" si="9"/>
        <v>1</v>
      </c>
      <c r="Y188">
        <f t="shared" si="10"/>
        <v>1</v>
      </c>
      <c r="Z188">
        <f t="shared" si="11"/>
        <v>1</v>
      </c>
    </row>
    <row r="189" spans="1:26" x14ac:dyDescent="0.25">
      <c r="A189" t="s">
        <v>507</v>
      </c>
      <c r="B189">
        <v>15</v>
      </c>
      <c r="C189">
        <v>150</v>
      </c>
      <c r="D189">
        <v>9</v>
      </c>
      <c r="E189">
        <v>0.56999999999999995</v>
      </c>
      <c r="F189">
        <v>2.8070175439999998</v>
      </c>
      <c r="G189">
        <v>11794.7</v>
      </c>
      <c r="H189">
        <v>2.7590759999999999</v>
      </c>
      <c r="I189">
        <v>-1.4997320000000001</v>
      </c>
      <c r="J189">
        <v>0.05</v>
      </c>
      <c r="K189">
        <v>0.99</v>
      </c>
      <c r="L189">
        <f>(I189/1000000)*J189</f>
        <v>-7.4986600000000013E-8</v>
      </c>
      <c r="M189">
        <f>(K189*L189)/(0.0825*276.483)</f>
        <v>-3.254591421534055E-9</v>
      </c>
      <c r="N189">
        <f>M189*1000000000</f>
        <v>-3.2545914215340548</v>
      </c>
      <c r="O189">
        <v>22</v>
      </c>
      <c r="P189">
        <f>N189/E189/O189</f>
        <v>-0.25953679597560247</v>
      </c>
      <c r="Q189">
        <f>(M189/3)/E189/O189</f>
        <v>-8.6512265325200839E-11</v>
      </c>
      <c r="R189">
        <f>Q189*14.0067</f>
        <v>-1.2117513467304906E-9</v>
      </c>
      <c r="S189" t="s">
        <v>507</v>
      </c>
      <c r="T189">
        <v>9</v>
      </c>
      <c r="U189">
        <v>150</v>
      </c>
      <c r="V189">
        <v>15</v>
      </c>
      <c r="W189">
        <v>-1.4997320000000001</v>
      </c>
      <c r="X189">
        <f t="shared" si="9"/>
        <v>1</v>
      </c>
      <c r="Y189">
        <f t="shared" si="10"/>
        <v>1</v>
      </c>
      <c r="Z189">
        <f t="shared" si="11"/>
        <v>1</v>
      </c>
    </row>
    <row r="190" spans="1:26" x14ac:dyDescent="0.25">
      <c r="A190" t="s">
        <v>504</v>
      </c>
      <c r="B190">
        <v>15</v>
      </c>
      <c r="C190">
        <v>150</v>
      </c>
      <c r="D190">
        <v>9</v>
      </c>
      <c r="E190">
        <v>22.568999999999999</v>
      </c>
      <c r="F190">
        <v>0.18436793800000001</v>
      </c>
      <c r="G190">
        <v>17209.599999999999</v>
      </c>
      <c r="H190">
        <v>2.10276</v>
      </c>
      <c r="I190">
        <v>-1.7808919999999999</v>
      </c>
      <c r="J190">
        <v>0.05</v>
      </c>
      <c r="K190">
        <v>0.99</v>
      </c>
      <c r="L190">
        <f>(I190/1000000)*J190</f>
        <v>-8.9044600000000006E-8</v>
      </c>
      <c r="M190">
        <f>(K190*L190)/(0.0825*276.483)</f>
        <v>-3.8647410509868599E-9</v>
      </c>
      <c r="N190">
        <f>M190*1000000000</f>
        <v>-3.86474105098686</v>
      </c>
      <c r="O190">
        <v>22.5</v>
      </c>
      <c r="P190">
        <f>N190/E190/O190</f>
        <v>-7.6107168652908563E-3</v>
      </c>
      <c r="Q190">
        <f>(M190/3)/E190/O190</f>
        <v>-2.5369056217636189E-12</v>
      </c>
      <c r="R190">
        <f>Q190*14.0067</f>
        <v>-3.5533675972356485E-11</v>
      </c>
      <c r="S190" t="s">
        <v>504</v>
      </c>
      <c r="T190">
        <v>9</v>
      </c>
      <c r="U190">
        <v>150</v>
      </c>
      <c r="V190">
        <v>15</v>
      </c>
      <c r="W190">
        <v>-1.7808919999999999</v>
      </c>
      <c r="X190">
        <f t="shared" si="9"/>
        <v>1</v>
      </c>
      <c r="Y190">
        <f t="shared" si="10"/>
        <v>1</v>
      </c>
      <c r="Z190">
        <f t="shared" si="11"/>
        <v>1</v>
      </c>
    </row>
    <row r="191" spans="1:26" x14ac:dyDescent="0.25">
      <c r="A191" t="s">
        <v>505</v>
      </c>
      <c r="B191">
        <v>15</v>
      </c>
      <c r="C191">
        <v>150</v>
      </c>
      <c r="D191">
        <v>9</v>
      </c>
      <c r="E191">
        <v>1.9</v>
      </c>
      <c r="F191">
        <v>1.9052631579999999</v>
      </c>
      <c r="G191">
        <v>8677.2000000000007</v>
      </c>
      <c r="H191">
        <v>1.24952</v>
      </c>
      <c r="I191">
        <v>-2.103218</v>
      </c>
      <c r="J191">
        <v>0.05</v>
      </c>
      <c r="K191">
        <v>0.99</v>
      </c>
      <c r="L191">
        <f>(I191/1000000)*J191</f>
        <v>-1.0516090000000001E-7</v>
      </c>
      <c r="M191">
        <f>(K191*L191)/(0.0825*276.483)</f>
        <v>-4.5642256485932234E-9</v>
      </c>
      <c r="N191">
        <f>M191*1000000000</f>
        <v>-4.5642256485932231</v>
      </c>
      <c r="O191">
        <v>23</v>
      </c>
      <c r="P191">
        <f>N191/E191/O191</f>
        <v>-0.10444452285110352</v>
      </c>
      <c r="Q191">
        <f>(M191/3)/E191/O191</f>
        <v>-3.4814840950367835E-11</v>
      </c>
      <c r="R191">
        <f>Q191*14.0067</f>
        <v>-4.8764103273951716E-10</v>
      </c>
      <c r="S191" t="s">
        <v>505</v>
      </c>
      <c r="T191">
        <v>9</v>
      </c>
      <c r="U191">
        <v>150</v>
      </c>
      <c r="V191">
        <v>15</v>
      </c>
      <c r="W191">
        <v>-2.103218</v>
      </c>
      <c r="X191">
        <f t="shared" si="9"/>
        <v>1</v>
      </c>
      <c r="Y191">
        <f t="shared" si="10"/>
        <v>1</v>
      </c>
      <c r="Z191">
        <f t="shared" si="11"/>
        <v>1</v>
      </c>
    </row>
    <row r="192" spans="1:26" x14ac:dyDescent="0.25">
      <c r="A192" t="s">
        <v>506</v>
      </c>
      <c r="B192">
        <v>15</v>
      </c>
      <c r="C192">
        <v>150</v>
      </c>
      <c r="D192">
        <v>10</v>
      </c>
      <c r="E192">
        <v>1.34</v>
      </c>
      <c r="F192">
        <v>1.26119403</v>
      </c>
      <c r="G192">
        <v>7362.9</v>
      </c>
      <c r="H192">
        <v>2.4045320000000001</v>
      </c>
      <c r="I192">
        <v>-2.0220120000000001</v>
      </c>
      <c r="J192">
        <v>0.05</v>
      </c>
      <c r="K192">
        <v>0.99</v>
      </c>
      <c r="L192">
        <f>(I192/1000000)*J192</f>
        <v>-1.0110060000000002E-7</v>
      </c>
      <c r="M192">
        <f>(K192*L192)/(0.0825*276.483)</f>
        <v>-4.3879992621607841E-9</v>
      </c>
      <c r="N192">
        <f>M192*1000000000</f>
        <v>-4.3879992621607844</v>
      </c>
      <c r="O192">
        <v>22</v>
      </c>
      <c r="P192">
        <f>N192/E192/O192</f>
        <v>-0.14884665068388006</v>
      </c>
      <c r="Q192">
        <f>(M192/3)/E192/O192</f>
        <v>-4.9615550227960019E-11</v>
      </c>
      <c r="R192">
        <f>Q192*14.0067</f>
        <v>-6.9495012737796766E-10</v>
      </c>
      <c r="S192" t="s">
        <v>506</v>
      </c>
      <c r="T192">
        <v>10</v>
      </c>
      <c r="U192">
        <v>150</v>
      </c>
      <c r="V192">
        <v>15</v>
      </c>
      <c r="W192">
        <v>-2.0220120000000001</v>
      </c>
      <c r="X192">
        <f t="shared" si="9"/>
        <v>1</v>
      </c>
      <c r="Y192">
        <f t="shared" si="10"/>
        <v>1</v>
      </c>
      <c r="Z192">
        <f t="shared" si="11"/>
        <v>1</v>
      </c>
    </row>
    <row r="193" spans="1:26" x14ac:dyDescent="0.25">
      <c r="A193" t="s">
        <v>214</v>
      </c>
      <c r="B193">
        <v>15</v>
      </c>
      <c r="C193">
        <v>150</v>
      </c>
      <c r="D193">
        <v>10</v>
      </c>
      <c r="E193">
        <v>2.15</v>
      </c>
      <c r="F193">
        <v>1.6279069770000001</v>
      </c>
      <c r="G193">
        <v>49035.8</v>
      </c>
      <c r="H193">
        <v>5.7383639999999998</v>
      </c>
      <c r="I193">
        <v>1.310602</v>
      </c>
      <c r="J193">
        <v>0.05</v>
      </c>
      <c r="K193">
        <v>0.99</v>
      </c>
      <c r="L193">
        <f>(I193/1000000)*J193</f>
        <v>6.5530100000000011E-8</v>
      </c>
      <c r="M193">
        <f>(K193*L193)/(0.0825*276.483)</f>
        <v>2.8441575069714963E-9</v>
      </c>
      <c r="N193">
        <f>M193*1000000000</f>
        <v>2.8441575069714964</v>
      </c>
      <c r="O193">
        <v>22.25</v>
      </c>
      <c r="P193">
        <f>N193/E193/O193</f>
        <v>5.9454559853075441E-2</v>
      </c>
      <c r="Q193">
        <f>(M193/3)/E193/O193</f>
        <v>1.9818186617691812E-11</v>
      </c>
      <c r="R193">
        <f>Q193*14.0067</f>
        <v>2.7758739449802394E-10</v>
      </c>
      <c r="S193" t="s">
        <v>214</v>
      </c>
      <c r="T193">
        <v>10</v>
      </c>
      <c r="U193">
        <v>150</v>
      </c>
      <c r="V193">
        <v>15</v>
      </c>
      <c r="W193">
        <v>1.310602</v>
      </c>
      <c r="X193">
        <f t="shared" si="9"/>
        <v>1</v>
      </c>
      <c r="Y193">
        <f t="shared" si="10"/>
        <v>1</v>
      </c>
      <c r="Z193">
        <f t="shared" si="11"/>
        <v>1</v>
      </c>
    </row>
    <row r="194" spans="1:26" x14ac:dyDescent="0.25">
      <c r="A194" t="s">
        <v>507</v>
      </c>
      <c r="B194">
        <v>15</v>
      </c>
      <c r="C194">
        <v>150</v>
      </c>
      <c r="D194">
        <v>10</v>
      </c>
      <c r="E194">
        <v>0.48</v>
      </c>
      <c r="F194">
        <v>1.625</v>
      </c>
      <c r="G194">
        <v>139561</v>
      </c>
      <c r="H194">
        <v>12.98038</v>
      </c>
      <c r="I194">
        <v>8.7215720000000001</v>
      </c>
      <c r="J194">
        <v>0.05</v>
      </c>
      <c r="K194">
        <v>0.99</v>
      </c>
      <c r="L194">
        <f>(I194/1000000)*J194</f>
        <v>4.3607860000000003E-7</v>
      </c>
      <c r="M194">
        <f>(K194*L194)/(0.0825*276.483)</f>
        <v>1.8926817200334197E-8</v>
      </c>
      <c r="N194">
        <f>M194*1000000000</f>
        <v>18.926817200334195</v>
      </c>
      <c r="O194">
        <v>22</v>
      </c>
      <c r="P194">
        <f>N194/E194/O194</f>
        <v>1.7923122348801321</v>
      </c>
      <c r="Q194">
        <f>(M194/3)/E194/O194</f>
        <v>5.9743741162671075E-10</v>
      </c>
      <c r="R194">
        <f>Q194*14.0067</f>
        <v>8.36812659343185E-9</v>
      </c>
      <c r="S194" t="s">
        <v>507</v>
      </c>
      <c r="T194">
        <v>10</v>
      </c>
      <c r="U194">
        <v>150</v>
      </c>
      <c r="V194">
        <v>15</v>
      </c>
      <c r="W194">
        <v>8.7215720000000001</v>
      </c>
      <c r="X194">
        <f t="shared" si="9"/>
        <v>1</v>
      </c>
      <c r="Y194">
        <f t="shared" si="10"/>
        <v>1</v>
      </c>
      <c r="Z194">
        <f t="shared" si="11"/>
        <v>1</v>
      </c>
    </row>
    <row r="195" spans="1:26" x14ac:dyDescent="0.25">
      <c r="A195" t="s">
        <v>504</v>
      </c>
      <c r="B195">
        <v>15</v>
      </c>
      <c r="C195">
        <v>150</v>
      </c>
      <c r="D195">
        <v>10</v>
      </c>
      <c r="E195">
        <v>9.6219999999999999</v>
      </c>
      <c r="F195">
        <v>0.47474537500000002</v>
      </c>
      <c r="G195">
        <v>14971</v>
      </c>
      <c r="H195">
        <v>1.8789</v>
      </c>
      <c r="I195">
        <v>-2.0047519999999999</v>
      </c>
      <c r="J195">
        <v>0.05</v>
      </c>
      <c r="K195">
        <v>0.99</v>
      </c>
      <c r="L195">
        <f>(I195/1000000)*J195</f>
        <v>-1.0023759999999999E-7</v>
      </c>
      <c r="M195">
        <f>(K195*L195)/(0.0825*276.483)</f>
        <v>-4.3505430713642425E-9</v>
      </c>
      <c r="N195">
        <f>M195*1000000000</f>
        <v>-4.3505430713642426</v>
      </c>
      <c r="O195">
        <v>22.5</v>
      </c>
      <c r="P195">
        <f>N195/E195/O195</f>
        <v>-2.0095351261526791E-2</v>
      </c>
      <c r="Q195">
        <f>(M195/3)/E195/O195</f>
        <v>-6.6984504205089309E-12</v>
      </c>
      <c r="R195">
        <f>Q195*14.0067</f>
        <v>-9.3823185504942442E-11</v>
      </c>
      <c r="S195" t="s">
        <v>504</v>
      </c>
      <c r="T195">
        <v>10</v>
      </c>
      <c r="U195">
        <v>150</v>
      </c>
      <c r="V195">
        <v>15</v>
      </c>
      <c r="W195">
        <v>-2.0047519999999999</v>
      </c>
      <c r="X195">
        <f t="shared" si="9"/>
        <v>1</v>
      </c>
      <c r="Y195">
        <f t="shared" si="10"/>
        <v>1</v>
      </c>
      <c r="Z195">
        <f t="shared" si="11"/>
        <v>1</v>
      </c>
    </row>
    <row r="196" spans="1:26" x14ac:dyDescent="0.25">
      <c r="A196" t="s">
        <v>505</v>
      </c>
      <c r="B196">
        <v>15</v>
      </c>
      <c r="C196">
        <v>150</v>
      </c>
      <c r="D196">
        <v>10</v>
      </c>
      <c r="E196">
        <v>2.84</v>
      </c>
      <c r="F196">
        <v>1.676056338</v>
      </c>
      <c r="G196">
        <v>6911</v>
      </c>
      <c r="H196">
        <v>1.0729</v>
      </c>
      <c r="I196">
        <v>-2.2798379999999998</v>
      </c>
      <c r="J196">
        <v>0.05</v>
      </c>
      <c r="K196">
        <v>0.99</v>
      </c>
      <c r="L196">
        <f>(I196/1000000)*J196</f>
        <v>-1.139919E-7</v>
      </c>
      <c r="M196">
        <f>(K196*L196)/(0.0825*276.483)</f>
        <v>-4.9475114202319854E-9</v>
      </c>
      <c r="N196">
        <f>M196*1000000000</f>
        <v>-4.9475114202319856</v>
      </c>
      <c r="O196">
        <v>23</v>
      </c>
      <c r="P196">
        <f>N196/E196/O196</f>
        <v>-7.5742673304225128E-2</v>
      </c>
      <c r="Q196">
        <f>(M196/3)/E196/O196</f>
        <v>-2.5247557768075044E-11</v>
      </c>
      <c r="R196">
        <f>Q196*14.0067</f>
        <v>-3.5363496739009675E-10</v>
      </c>
      <c r="S196" t="s">
        <v>505</v>
      </c>
      <c r="T196">
        <v>10</v>
      </c>
      <c r="U196">
        <v>150</v>
      </c>
      <c r="V196">
        <v>15</v>
      </c>
      <c r="W196">
        <v>-2.2798379999999998</v>
      </c>
      <c r="X196">
        <f t="shared" si="9"/>
        <v>1</v>
      </c>
      <c r="Y196">
        <f t="shared" si="10"/>
        <v>1</v>
      </c>
      <c r="Z196">
        <f t="shared" si="11"/>
        <v>1</v>
      </c>
    </row>
    <row r="197" spans="1:26" x14ac:dyDescent="0.25">
      <c r="A197" t="s">
        <v>506</v>
      </c>
      <c r="B197">
        <v>15</v>
      </c>
      <c r="C197">
        <v>150</v>
      </c>
      <c r="D197">
        <v>11</v>
      </c>
      <c r="E197">
        <v>3.62</v>
      </c>
      <c r="F197">
        <v>0.91712707199999999</v>
      </c>
      <c r="G197">
        <v>151942.39999999999</v>
      </c>
      <c r="H197">
        <v>13.970891999999999</v>
      </c>
      <c r="I197">
        <v>9.5443479999999994</v>
      </c>
      <c r="J197">
        <v>0.05</v>
      </c>
      <c r="K197">
        <v>0.99</v>
      </c>
      <c r="L197">
        <f>(I197/1000000)*J197</f>
        <v>4.7721739999999997E-7</v>
      </c>
      <c r="M197">
        <f>(K197*L197)/(0.0825*276.483)</f>
        <v>2.0712336020659496E-8</v>
      </c>
      <c r="N197">
        <f>M197*1000000000</f>
        <v>20.712336020659496</v>
      </c>
      <c r="O197">
        <v>22</v>
      </c>
      <c r="P197">
        <f>N197/E197/O197</f>
        <v>0.26007453566875305</v>
      </c>
      <c r="Q197">
        <f>(M197/3)/E197/O197</f>
        <v>8.6691511889584359E-11</v>
      </c>
      <c r="R197">
        <f>Q197*14.0067</f>
        <v>1.2142619995838412E-9</v>
      </c>
      <c r="S197" t="s">
        <v>506</v>
      </c>
      <c r="T197">
        <v>11</v>
      </c>
      <c r="U197">
        <v>150</v>
      </c>
      <c r="V197">
        <v>15</v>
      </c>
      <c r="W197">
        <v>9.5443479999999994</v>
      </c>
      <c r="X197">
        <f t="shared" si="9"/>
        <v>1</v>
      </c>
      <c r="Y197">
        <f t="shared" si="10"/>
        <v>1</v>
      </c>
      <c r="Z197">
        <f t="shared" si="11"/>
        <v>1</v>
      </c>
    </row>
    <row r="198" spans="1:26" x14ac:dyDescent="0.25">
      <c r="A198" t="s">
        <v>214</v>
      </c>
      <c r="B198">
        <v>15</v>
      </c>
      <c r="C198">
        <v>150</v>
      </c>
      <c r="D198">
        <v>11</v>
      </c>
      <c r="E198">
        <v>1.71</v>
      </c>
      <c r="F198">
        <v>0.25730994200000001</v>
      </c>
      <c r="G198">
        <v>12711.6</v>
      </c>
      <c r="H198">
        <v>2.8324280000000002</v>
      </c>
      <c r="I198">
        <v>-1.595334</v>
      </c>
      <c r="J198">
        <v>0.05</v>
      </c>
      <c r="K198">
        <v>0.99</v>
      </c>
      <c r="L198">
        <f>(I198/1000000)*J198</f>
        <v>-7.9766700000000012E-8</v>
      </c>
      <c r="M198">
        <f>(K198*L198)/(0.0825*276.483)</f>
        <v>-3.4620587884246053E-9</v>
      </c>
      <c r="N198">
        <f>M198*1000000000</f>
        <v>-3.4620587884246055</v>
      </c>
      <c r="O198">
        <v>22.25</v>
      </c>
      <c r="P198">
        <f>N198/E198/O198</f>
        <v>-9.0993068885593151E-2</v>
      </c>
      <c r="Q198">
        <f>(M198/3)/E198/O198</f>
        <v>-3.0331022961864385E-11</v>
      </c>
      <c r="R198">
        <f>Q198*14.0067</f>
        <v>-4.2483753931994587E-10</v>
      </c>
      <c r="S198" t="s">
        <v>214</v>
      </c>
      <c r="T198">
        <v>11</v>
      </c>
      <c r="U198">
        <v>150</v>
      </c>
      <c r="V198">
        <v>15</v>
      </c>
      <c r="W198">
        <v>-1.595334</v>
      </c>
      <c r="X198">
        <f t="shared" si="9"/>
        <v>1</v>
      </c>
      <c r="Y198">
        <f t="shared" si="10"/>
        <v>1</v>
      </c>
      <c r="Z198">
        <f t="shared" si="11"/>
        <v>1</v>
      </c>
    </row>
    <row r="199" spans="1:26" x14ac:dyDescent="0.25">
      <c r="A199" t="s">
        <v>507</v>
      </c>
      <c r="B199">
        <v>15</v>
      </c>
      <c r="C199">
        <v>150</v>
      </c>
      <c r="D199">
        <v>11</v>
      </c>
      <c r="E199">
        <v>4.16</v>
      </c>
      <c r="F199">
        <v>0.86538461499999997</v>
      </c>
      <c r="G199">
        <v>18533.8</v>
      </c>
      <c r="H199">
        <v>3.2982040000000001</v>
      </c>
      <c r="I199">
        <v>-0.96060400000000001</v>
      </c>
      <c r="J199">
        <v>0.05</v>
      </c>
      <c r="K199">
        <v>0.99</v>
      </c>
      <c r="L199">
        <f>(I199/1000000)*J199</f>
        <v>-4.8030200000000005E-8</v>
      </c>
      <c r="M199">
        <f>(K199*L199)/(0.0825*276.483)</f>
        <v>-2.0846214776315364E-9</v>
      </c>
      <c r="N199">
        <f>M199*1000000000</f>
        <v>-2.0846214776315364</v>
      </c>
      <c r="O199">
        <v>22</v>
      </c>
      <c r="P199">
        <f>N199/E199/O199</f>
        <v>-2.2777769641952973E-2</v>
      </c>
      <c r="Q199">
        <f>(M199/3)/E199/O199</f>
        <v>-7.5925898806509922E-12</v>
      </c>
      <c r="R199">
        <f>Q199*14.0067</f>
        <v>-1.0634712868131426E-10</v>
      </c>
      <c r="S199" t="s">
        <v>507</v>
      </c>
      <c r="T199">
        <v>11</v>
      </c>
      <c r="U199">
        <v>150</v>
      </c>
      <c r="V199">
        <v>15</v>
      </c>
      <c r="W199">
        <v>-0.96060400000000001</v>
      </c>
      <c r="X199">
        <f t="shared" si="9"/>
        <v>1</v>
      </c>
      <c r="Y199">
        <f t="shared" si="10"/>
        <v>1</v>
      </c>
      <c r="Z199">
        <f t="shared" si="11"/>
        <v>1</v>
      </c>
    </row>
    <row r="200" spans="1:26" x14ac:dyDescent="0.25">
      <c r="A200" t="s">
        <v>504</v>
      </c>
      <c r="B200">
        <v>15</v>
      </c>
      <c r="C200">
        <v>150</v>
      </c>
      <c r="D200">
        <v>11</v>
      </c>
      <c r="E200">
        <v>10.95</v>
      </c>
      <c r="F200">
        <v>0.40913242</v>
      </c>
      <c r="G200">
        <v>37254.6</v>
      </c>
      <c r="H200">
        <v>4.1072600000000001</v>
      </c>
      <c r="I200">
        <v>0.223608</v>
      </c>
      <c r="J200">
        <v>0.05</v>
      </c>
      <c r="K200">
        <v>0.99</v>
      </c>
      <c r="L200">
        <f>(I200/1000000)*J200</f>
        <v>1.11804E-8</v>
      </c>
      <c r="M200">
        <f>(K200*L200)/(0.0825*276.483)</f>
        <v>4.8525515131129214E-10</v>
      </c>
      <c r="N200">
        <f>M200*1000000000</f>
        <v>0.48525515131129215</v>
      </c>
      <c r="O200">
        <v>22.5</v>
      </c>
      <c r="P200">
        <f>N200/E200/O200</f>
        <v>1.9695795081128044E-3</v>
      </c>
      <c r="Q200">
        <f>(M200/3)/E200/O200</f>
        <v>6.5652650270426822E-13</v>
      </c>
      <c r="R200">
        <f>Q200*14.0067</f>
        <v>9.1957697654278736E-12</v>
      </c>
      <c r="S200" t="s">
        <v>504</v>
      </c>
      <c r="T200">
        <v>11</v>
      </c>
      <c r="U200">
        <v>150</v>
      </c>
      <c r="V200">
        <v>15</v>
      </c>
      <c r="W200">
        <v>0.223608</v>
      </c>
      <c r="X200">
        <f t="shared" si="9"/>
        <v>1</v>
      </c>
      <c r="Y200">
        <f t="shared" si="10"/>
        <v>1</v>
      </c>
      <c r="Z200">
        <f t="shared" si="11"/>
        <v>1</v>
      </c>
    </row>
    <row r="201" spans="1:26" x14ac:dyDescent="0.25">
      <c r="A201" t="s">
        <v>505</v>
      </c>
      <c r="B201">
        <v>15</v>
      </c>
      <c r="C201">
        <v>150</v>
      </c>
      <c r="D201">
        <v>11</v>
      </c>
      <c r="E201">
        <v>2.89</v>
      </c>
      <c r="F201">
        <v>2.1072664360000002</v>
      </c>
      <c r="G201">
        <v>14220.1</v>
      </c>
      <c r="H201">
        <v>1.8038099999999999</v>
      </c>
      <c r="I201">
        <v>-1.5489280000000001</v>
      </c>
      <c r="J201">
        <v>0.05</v>
      </c>
      <c r="K201">
        <v>0.99</v>
      </c>
      <c r="L201">
        <f>(I201/1000000)*J201</f>
        <v>-7.7446400000000012E-8</v>
      </c>
      <c r="M201">
        <f>(K201*L201)/(0.0825*276.483)</f>
        <v>-3.3613524158809042E-9</v>
      </c>
      <c r="N201">
        <f>M201*1000000000</f>
        <v>-3.3613524158809041</v>
      </c>
      <c r="O201">
        <v>23</v>
      </c>
      <c r="P201">
        <f>N201/E201/O201</f>
        <v>-5.0569466163395575E-2</v>
      </c>
      <c r="Q201">
        <f>(M201/3)/E201/O201</f>
        <v>-1.685648872113186E-11</v>
      </c>
      <c r="R201">
        <f>Q201*14.0067</f>
        <v>-2.3610378057027763E-10</v>
      </c>
      <c r="S201" t="s">
        <v>505</v>
      </c>
      <c r="T201">
        <v>11</v>
      </c>
      <c r="U201">
        <v>150</v>
      </c>
      <c r="V201">
        <v>15</v>
      </c>
      <c r="W201">
        <v>-1.5489280000000001</v>
      </c>
      <c r="X201">
        <f t="shared" si="9"/>
        <v>1</v>
      </c>
      <c r="Y201">
        <f t="shared" si="10"/>
        <v>1</v>
      </c>
      <c r="Z201">
        <f t="shared" si="11"/>
        <v>1</v>
      </c>
    </row>
    <row r="202" spans="1:26" x14ac:dyDescent="0.25">
      <c r="A202" t="s">
        <v>506</v>
      </c>
      <c r="B202">
        <v>25</v>
      </c>
      <c r="C202">
        <v>25</v>
      </c>
      <c r="D202" s="8">
        <v>13</v>
      </c>
      <c r="E202" s="8">
        <v>2.67</v>
      </c>
      <c r="F202">
        <v>0.29962546800000001</v>
      </c>
      <c r="G202">
        <v>2779407</v>
      </c>
      <c r="H202">
        <v>223.69576000000001</v>
      </c>
      <c r="I202">
        <v>218.86478399999999</v>
      </c>
      <c r="J202">
        <v>0.05</v>
      </c>
      <c r="K202">
        <v>0.99</v>
      </c>
      <c r="L202">
        <f>(I202/1000000)*J202</f>
        <v>1.09432392E-5</v>
      </c>
      <c r="M202">
        <f>(K202*L202)/(0.0825*276.483)</f>
        <v>4.7496182550102535E-7</v>
      </c>
      <c r="N202">
        <f>M202*1000000000</f>
        <v>474.96182550102537</v>
      </c>
      <c r="O202">
        <v>23.5</v>
      </c>
      <c r="P202">
        <f>N202/E202/O202</f>
        <v>7.5697159216037191</v>
      </c>
      <c r="Q202">
        <f>(M202/3)/E202/O202</f>
        <v>2.5232386405345731E-9</v>
      </c>
      <c r="R202">
        <f>Q202*14.0067</f>
        <v>3.5342246666375608E-8</v>
      </c>
      <c r="S202" t="s">
        <v>506</v>
      </c>
      <c r="T202">
        <v>13</v>
      </c>
      <c r="U202">
        <v>25</v>
      </c>
      <c r="V202">
        <v>25</v>
      </c>
      <c r="W202">
        <v>218.86478399999999</v>
      </c>
      <c r="X202">
        <f t="shared" si="9"/>
        <v>1</v>
      </c>
      <c r="Y202">
        <f t="shared" si="10"/>
        <v>1</v>
      </c>
      <c r="Z202">
        <f t="shared" si="11"/>
        <v>1</v>
      </c>
    </row>
    <row r="203" spans="1:26" x14ac:dyDescent="0.25">
      <c r="A203" t="s">
        <v>214</v>
      </c>
      <c r="B203">
        <v>25</v>
      </c>
      <c r="C203">
        <v>25</v>
      </c>
      <c r="D203">
        <v>13</v>
      </c>
      <c r="E203">
        <v>2.4500000000000002</v>
      </c>
      <c r="F203">
        <v>2.8653061219999998</v>
      </c>
      <c r="G203">
        <v>79685.399999999994</v>
      </c>
      <c r="H203">
        <v>7.718032</v>
      </c>
      <c r="I203">
        <v>2.8858380000000001</v>
      </c>
      <c r="J203">
        <v>0.05</v>
      </c>
      <c r="K203">
        <v>0.99</v>
      </c>
      <c r="L203">
        <f>(I203/1000000)*J203</f>
        <v>1.4429190000000001E-7</v>
      </c>
      <c r="M203">
        <f>(K203*L203)/(0.0825*276.483)</f>
        <v>6.2626013172600134E-9</v>
      </c>
      <c r="N203">
        <f>M203*1000000000</f>
        <v>6.262601317260013</v>
      </c>
      <c r="O203">
        <v>24.75</v>
      </c>
      <c r="P203">
        <f>N203/E203/O203</f>
        <v>0.10327934557427354</v>
      </c>
      <c r="Q203">
        <f>(M203/3)/E203/O203</f>
        <v>3.4426448524757851E-11</v>
      </c>
      <c r="R203">
        <f>Q203*14.0067</f>
        <v>4.8220093655172577E-10</v>
      </c>
      <c r="S203" t="s">
        <v>214</v>
      </c>
      <c r="T203">
        <v>13</v>
      </c>
      <c r="U203">
        <v>25</v>
      </c>
      <c r="V203">
        <v>25</v>
      </c>
      <c r="W203">
        <v>2.8858380000000001</v>
      </c>
      <c r="X203">
        <f t="shared" si="9"/>
        <v>1</v>
      </c>
      <c r="Y203">
        <f t="shared" si="10"/>
        <v>1</v>
      </c>
      <c r="Z203">
        <f t="shared" si="11"/>
        <v>1</v>
      </c>
    </row>
    <row r="204" spans="1:26" x14ac:dyDescent="0.25">
      <c r="A204" t="s">
        <v>507</v>
      </c>
      <c r="B204">
        <v>25</v>
      </c>
      <c r="C204">
        <v>25</v>
      </c>
      <c r="D204">
        <v>13</v>
      </c>
      <c r="E204">
        <v>3.08</v>
      </c>
      <c r="F204">
        <v>0.62662337700000004</v>
      </c>
      <c r="G204">
        <v>569046.1</v>
      </c>
      <c r="H204">
        <v>47.339188</v>
      </c>
      <c r="I204">
        <v>42.675947999999998</v>
      </c>
      <c r="J204">
        <v>0.05</v>
      </c>
      <c r="K204">
        <v>0.99</v>
      </c>
      <c r="L204">
        <f>(I204/1000000)*J204</f>
        <v>2.1337974000000001E-6</v>
      </c>
      <c r="M204">
        <f>(K204*L204)/(0.0825*276.483)</f>
        <v>9.2611729473421516E-8</v>
      </c>
      <c r="N204">
        <f>M204*1000000000</f>
        <v>92.611729473421519</v>
      </c>
      <c r="O204">
        <v>25</v>
      </c>
      <c r="P204">
        <f>N204/E204/O204</f>
        <v>1.2027497334210586</v>
      </c>
      <c r="Q204">
        <f>(M204/3)/E204/O204</f>
        <v>4.0091657780701946E-10</v>
      </c>
      <c r="R204">
        <f>Q204*14.0067</f>
        <v>5.6155182303695796E-9</v>
      </c>
      <c r="S204" t="s">
        <v>507</v>
      </c>
      <c r="T204">
        <v>13</v>
      </c>
      <c r="U204">
        <v>25</v>
      </c>
      <c r="V204">
        <v>25</v>
      </c>
      <c r="W204">
        <v>42.675947999999998</v>
      </c>
      <c r="X204">
        <f t="shared" si="9"/>
        <v>1</v>
      </c>
      <c r="Y204">
        <f t="shared" si="10"/>
        <v>1</v>
      </c>
      <c r="Z204">
        <f t="shared" si="11"/>
        <v>1</v>
      </c>
    </row>
    <row r="205" spans="1:26" x14ac:dyDescent="0.25">
      <c r="A205" t="s">
        <v>504</v>
      </c>
      <c r="B205">
        <v>25</v>
      </c>
      <c r="C205">
        <v>25</v>
      </c>
      <c r="D205" s="8">
        <v>13</v>
      </c>
      <c r="E205" s="8">
        <v>9.0690000000000008</v>
      </c>
      <c r="F205">
        <v>0.25482412599999998</v>
      </c>
      <c r="G205">
        <v>34906.199999999997</v>
      </c>
      <c r="H205">
        <v>3.87242</v>
      </c>
      <c r="I205">
        <v>-0.41566399999999998</v>
      </c>
      <c r="J205">
        <v>0.05</v>
      </c>
      <c r="K205">
        <v>0.99</v>
      </c>
      <c r="L205">
        <f>(I205/1000000)*J205</f>
        <v>-2.0783199999999999E-8</v>
      </c>
      <c r="M205">
        <f>(K205*L205)/(0.0825*276.483)</f>
        <v>-9.0203882336346168E-10</v>
      </c>
      <c r="N205">
        <f>M205*1000000000</f>
        <v>-0.90203882336346164</v>
      </c>
      <c r="O205">
        <v>23.75</v>
      </c>
      <c r="P205">
        <f>N205/E205/O205</f>
        <v>-4.1879570003700824E-3</v>
      </c>
      <c r="Q205">
        <f>(M205/3)/E205/O205</f>
        <v>-1.3959856667900274E-12</v>
      </c>
      <c r="R205">
        <f>Q205*14.0067</f>
        <v>-1.9553152439027878E-11</v>
      </c>
      <c r="S205" t="s">
        <v>504</v>
      </c>
      <c r="T205">
        <v>13</v>
      </c>
      <c r="U205">
        <v>25</v>
      </c>
      <c r="V205">
        <v>25</v>
      </c>
      <c r="W205">
        <v>-0.41566399999999998</v>
      </c>
      <c r="X205">
        <f t="shared" si="9"/>
        <v>1</v>
      </c>
      <c r="Y205">
        <f t="shared" si="10"/>
        <v>1</v>
      </c>
      <c r="Z205">
        <f t="shared" si="11"/>
        <v>1</v>
      </c>
    </row>
    <row r="206" spans="1:26" x14ac:dyDescent="0.25">
      <c r="A206" t="s">
        <v>505</v>
      </c>
      <c r="B206">
        <v>25</v>
      </c>
      <c r="C206">
        <v>25</v>
      </c>
      <c r="D206">
        <v>13</v>
      </c>
      <c r="E206">
        <v>2.6</v>
      </c>
      <c r="F206">
        <v>0.361538462</v>
      </c>
      <c r="G206">
        <v>4198.3999999999996</v>
      </c>
      <c r="H206">
        <v>0.80164000000000002</v>
      </c>
      <c r="I206">
        <v>-2.95553</v>
      </c>
      <c r="J206">
        <v>0.05</v>
      </c>
      <c r="K206">
        <v>0.99</v>
      </c>
      <c r="L206">
        <f>(I206/1000000)*J206</f>
        <v>-1.477765E-7</v>
      </c>
      <c r="M206">
        <f>(K206*L206)/(0.0825*276.483)</f>
        <v>-6.4138409956489185E-9</v>
      </c>
      <c r="N206">
        <f>M206*1000000000</f>
        <v>-6.4138409956489184</v>
      </c>
      <c r="O206">
        <v>24</v>
      </c>
      <c r="P206">
        <f>N206/E206/O206</f>
        <v>-0.10278591339180959</v>
      </c>
      <c r="Q206">
        <f>(M206/3)/E206/O206</f>
        <v>-3.4261971130603198E-11</v>
      </c>
      <c r="R206">
        <f>Q206*14.0067</f>
        <v>-4.7989715103501986E-10</v>
      </c>
      <c r="S206" t="s">
        <v>505</v>
      </c>
      <c r="T206">
        <v>13</v>
      </c>
      <c r="U206">
        <v>25</v>
      </c>
      <c r="V206">
        <v>25</v>
      </c>
      <c r="W206">
        <v>-2.95553</v>
      </c>
      <c r="X206">
        <f t="shared" si="9"/>
        <v>1</v>
      </c>
      <c r="Y206">
        <f t="shared" si="10"/>
        <v>1</v>
      </c>
      <c r="Z206">
        <f t="shared" si="11"/>
        <v>1</v>
      </c>
    </row>
    <row r="207" spans="1:26" x14ac:dyDescent="0.25">
      <c r="A207" t="s">
        <v>506</v>
      </c>
      <c r="B207">
        <v>25</v>
      </c>
      <c r="C207">
        <v>25</v>
      </c>
      <c r="D207" s="8">
        <v>14</v>
      </c>
      <c r="E207" s="8">
        <v>2.16</v>
      </c>
      <c r="F207">
        <v>0.81944444400000005</v>
      </c>
      <c r="G207">
        <v>21414573.899999999</v>
      </c>
      <c r="H207">
        <v>1714.509112</v>
      </c>
      <c r="I207">
        <v>1709.678136</v>
      </c>
      <c r="J207">
        <v>0.05</v>
      </c>
      <c r="K207">
        <v>0.99</v>
      </c>
      <c r="L207">
        <f>(I207/1000000)*J207</f>
        <v>8.5483906800000006E-5</v>
      </c>
      <c r="M207">
        <f>(K207*L207)/(0.0825*276.483)</f>
        <v>3.7101987521836784E-6</v>
      </c>
      <c r="N207">
        <f>M207*1000000000</f>
        <v>3710.1987521836786</v>
      </c>
      <c r="O207">
        <v>23.5</v>
      </c>
      <c r="P207">
        <f>N207/E207/O207</f>
        <v>73.092962020955056</v>
      </c>
      <c r="Q207">
        <f>(M207/3)/E207/O207</f>
        <v>2.4364320673651684E-8</v>
      </c>
      <c r="R207">
        <f>Q207*14.0067</f>
        <v>3.4126373037963705E-7</v>
      </c>
      <c r="S207" t="s">
        <v>506</v>
      </c>
      <c r="T207">
        <v>14</v>
      </c>
      <c r="U207">
        <v>25</v>
      </c>
      <c r="V207">
        <v>25</v>
      </c>
      <c r="W207">
        <v>1709.678136</v>
      </c>
      <c r="X207">
        <f t="shared" si="9"/>
        <v>1</v>
      </c>
      <c r="Y207">
        <f t="shared" si="10"/>
        <v>1</v>
      </c>
      <c r="Z207">
        <f t="shared" si="11"/>
        <v>1</v>
      </c>
    </row>
    <row r="208" spans="1:26" x14ac:dyDescent="0.25">
      <c r="A208" t="s">
        <v>214</v>
      </c>
      <c r="B208">
        <v>25</v>
      </c>
      <c r="C208">
        <v>25</v>
      </c>
      <c r="D208">
        <v>14</v>
      </c>
      <c r="E208">
        <v>1.53</v>
      </c>
      <c r="F208">
        <v>0.41830065399999999</v>
      </c>
      <c r="G208">
        <v>3206.6</v>
      </c>
      <c r="H208">
        <v>1.599728</v>
      </c>
      <c r="I208">
        <v>-3.2324660000000001</v>
      </c>
      <c r="J208">
        <v>0.05</v>
      </c>
      <c r="K208">
        <v>0.99</v>
      </c>
      <c r="L208">
        <f>(I208/1000000)*J208</f>
        <v>-1.6162329999999999E-7</v>
      </c>
      <c r="M208">
        <f>(K208*L208)/(0.0825*276.483)</f>
        <v>-7.014824057898677E-9</v>
      </c>
      <c r="N208">
        <f>M208*1000000000</f>
        <v>-7.0148240578986769</v>
      </c>
      <c r="O208">
        <v>24.75</v>
      </c>
      <c r="P208">
        <f>N208/E208/O208</f>
        <v>-0.18524655860298878</v>
      </c>
      <c r="Q208">
        <f>(M208/3)/E208/O208</f>
        <v>-6.1748852867662925E-11</v>
      </c>
      <c r="R208">
        <f>Q208*14.0067</f>
        <v>-8.6489765746149427E-10</v>
      </c>
      <c r="S208" t="s">
        <v>214</v>
      </c>
      <c r="T208">
        <v>14</v>
      </c>
      <c r="U208">
        <v>25</v>
      </c>
      <c r="V208">
        <v>25</v>
      </c>
      <c r="W208">
        <v>-3.2324660000000001</v>
      </c>
      <c r="X208">
        <f t="shared" si="9"/>
        <v>1</v>
      </c>
      <c r="Y208">
        <f t="shared" si="10"/>
        <v>1</v>
      </c>
      <c r="Z208">
        <f t="shared" si="11"/>
        <v>1</v>
      </c>
    </row>
    <row r="209" spans="1:26" x14ac:dyDescent="0.25">
      <c r="A209" t="s">
        <v>507</v>
      </c>
      <c r="B209">
        <v>25</v>
      </c>
      <c r="C209">
        <v>25</v>
      </c>
      <c r="D209">
        <v>14</v>
      </c>
      <c r="E209">
        <v>3.44</v>
      </c>
      <c r="F209">
        <v>0.44767441899999999</v>
      </c>
      <c r="G209">
        <v>25269.599999999999</v>
      </c>
      <c r="H209">
        <v>3.8370679999999999</v>
      </c>
      <c r="I209">
        <v>-0.82617200000000002</v>
      </c>
      <c r="J209">
        <v>0.05</v>
      </c>
      <c r="K209">
        <v>0.99</v>
      </c>
      <c r="L209">
        <f>(I209/1000000)*J209</f>
        <v>-4.1308600000000001E-8</v>
      </c>
      <c r="M209">
        <f>(K209*L209)/(0.0825*276.483)</f>
        <v>-1.7928885320254773E-9</v>
      </c>
      <c r="N209">
        <f>M209*1000000000</f>
        <v>-1.7928885320254773</v>
      </c>
      <c r="O209">
        <v>25</v>
      </c>
      <c r="P209">
        <f>N209/E209/O209</f>
        <v>-2.0847541070063688E-2</v>
      </c>
      <c r="Q209">
        <f>(M209/3)/E209/O209</f>
        <v>-6.9491803566878961E-12</v>
      </c>
      <c r="R209">
        <f>Q209*14.0067</f>
        <v>-9.7335084502020362E-11</v>
      </c>
      <c r="S209" t="s">
        <v>507</v>
      </c>
      <c r="T209">
        <v>14</v>
      </c>
      <c r="U209">
        <v>25</v>
      </c>
      <c r="V209">
        <v>25</v>
      </c>
      <c r="W209">
        <v>-0.82617200000000002</v>
      </c>
      <c r="X209">
        <f t="shared" si="9"/>
        <v>1</v>
      </c>
      <c r="Y209">
        <f t="shared" si="10"/>
        <v>1</v>
      </c>
      <c r="Z209">
        <f t="shared" si="11"/>
        <v>1</v>
      </c>
    </row>
    <row r="210" spans="1:26" x14ac:dyDescent="0.25">
      <c r="A210" t="s">
        <v>504</v>
      </c>
      <c r="B210">
        <v>25</v>
      </c>
      <c r="C210">
        <v>25</v>
      </c>
      <c r="D210" s="8">
        <v>14</v>
      </c>
      <c r="E210" s="8">
        <v>10.55</v>
      </c>
      <c r="F210">
        <v>0.18483412299999999</v>
      </c>
      <c r="G210">
        <v>15657.4</v>
      </c>
      <c r="H210">
        <v>1.94754</v>
      </c>
      <c r="I210">
        <v>-2.340544</v>
      </c>
      <c r="J210">
        <v>0.05</v>
      </c>
      <c r="K210">
        <v>0.99</v>
      </c>
      <c r="L210">
        <f>(I210/1000000)*J210</f>
        <v>-1.1702719999999999E-7</v>
      </c>
      <c r="M210">
        <f>(K210*L210)/(0.0825*276.483)</f>
        <v>-5.0792504421610004E-9</v>
      </c>
      <c r="N210">
        <f>M210*1000000000</f>
        <v>-5.0792504421610003</v>
      </c>
      <c r="O210">
        <v>23.75</v>
      </c>
      <c r="P210">
        <f>N210/E210/O210</f>
        <v>-2.0271391138582191E-2</v>
      </c>
      <c r="Q210">
        <f>(M210/3)/E210/O210</f>
        <v>-6.7571303795273967E-12</v>
      </c>
      <c r="R210">
        <f>Q210*14.0067</f>
        <v>-9.4645098086926386E-11</v>
      </c>
      <c r="S210" t="s">
        <v>504</v>
      </c>
      <c r="T210">
        <v>14</v>
      </c>
      <c r="U210">
        <v>25</v>
      </c>
      <c r="V210">
        <v>25</v>
      </c>
      <c r="W210">
        <v>-2.340544</v>
      </c>
      <c r="X210">
        <f t="shared" si="9"/>
        <v>1</v>
      </c>
      <c r="Y210">
        <f t="shared" si="10"/>
        <v>1</v>
      </c>
      <c r="Z210">
        <f t="shared" si="11"/>
        <v>1</v>
      </c>
    </row>
    <row r="211" spans="1:26" x14ac:dyDescent="0.25">
      <c r="A211" t="s">
        <v>505</v>
      </c>
      <c r="B211">
        <v>25</v>
      </c>
      <c r="C211">
        <v>25</v>
      </c>
      <c r="D211">
        <v>14</v>
      </c>
      <c r="E211">
        <v>1.96</v>
      </c>
      <c r="F211">
        <v>2.2040816329999999</v>
      </c>
      <c r="G211">
        <v>30614</v>
      </c>
      <c r="H211">
        <v>3.4432</v>
      </c>
      <c r="I211">
        <v>-0.31397000000000003</v>
      </c>
      <c r="J211">
        <v>0.05</v>
      </c>
      <c r="K211">
        <v>0.99</v>
      </c>
      <c r="L211">
        <f>(I211/1000000)*J211</f>
        <v>-1.5698500000000003E-8</v>
      </c>
      <c r="M211">
        <f>(K211*L211)/(0.0825*276.483)</f>
        <v>-6.8135111381169915E-10</v>
      </c>
      <c r="N211">
        <f>M211*1000000000</f>
        <v>-0.68135111381169911</v>
      </c>
      <c r="O211">
        <v>24</v>
      </c>
      <c r="P211">
        <f>N211/E211/O211</f>
        <v>-1.4484504970486803E-2</v>
      </c>
      <c r="Q211">
        <f>(M211/3)/E211/O211</f>
        <v>-4.8281683234956003E-12</v>
      </c>
      <c r="R211">
        <f>Q211*14.0067</f>
        <v>-6.762670525670583E-11</v>
      </c>
      <c r="S211" t="s">
        <v>505</v>
      </c>
      <c r="T211">
        <v>14</v>
      </c>
      <c r="U211">
        <v>25</v>
      </c>
      <c r="V211">
        <v>25</v>
      </c>
      <c r="W211">
        <v>-0.31397000000000003</v>
      </c>
      <c r="X211">
        <f t="shared" si="9"/>
        <v>1</v>
      </c>
      <c r="Y211">
        <f t="shared" si="10"/>
        <v>1</v>
      </c>
      <c r="Z211">
        <f t="shared" si="11"/>
        <v>1</v>
      </c>
    </row>
    <row r="212" spans="1:26" x14ac:dyDescent="0.25">
      <c r="A212" t="s">
        <v>506</v>
      </c>
      <c r="B212">
        <v>25</v>
      </c>
      <c r="C212">
        <v>25</v>
      </c>
      <c r="D212" s="8">
        <v>15</v>
      </c>
      <c r="E212" s="8">
        <v>1.38</v>
      </c>
      <c r="F212">
        <v>0.60144927500000001</v>
      </c>
      <c r="G212">
        <v>232377.3</v>
      </c>
      <c r="H212">
        <v>19.933384</v>
      </c>
      <c r="I212">
        <v>15.102408</v>
      </c>
      <c r="J212">
        <v>0.05</v>
      </c>
      <c r="K212">
        <v>0.99</v>
      </c>
      <c r="L212">
        <f>(I212/1000000)*J212</f>
        <v>7.5512040000000008E-7</v>
      </c>
      <c r="M212">
        <f>(K212*L212)/(0.0825*276.483)</f>
        <v>3.2773967296361806E-8</v>
      </c>
      <c r="N212">
        <f>M212*1000000000</f>
        <v>32.773967296361803</v>
      </c>
      <c r="O212">
        <v>23.5</v>
      </c>
      <c r="P212">
        <f>N212/E212/O212</f>
        <v>1.0106064537885231</v>
      </c>
      <c r="Q212">
        <f>(M212/3)/E212/O212</f>
        <v>3.3686881792950774E-10</v>
      </c>
      <c r="R212">
        <f>Q212*14.0067</f>
        <v>4.7184204720932361E-9</v>
      </c>
      <c r="S212" t="s">
        <v>506</v>
      </c>
      <c r="T212">
        <v>15</v>
      </c>
      <c r="U212">
        <v>25</v>
      </c>
      <c r="V212">
        <v>25</v>
      </c>
      <c r="W212">
        <v>15.102408</v>
      </c>
      <c r="X212">
        <f t="shared" si="9"/>
        <v>1</v>
      </c>
      <c r="Y212">
        <f t="shared" si="10"/>
        <v>1</v>
      </c>
      <c r="Z212">
        <f t="shared" si="11"/>
        <v>1</v>
      </c>
    </row>
    <row r="213" spans="1:26" x14ac:dyDescent="0.25">
      <c r="A213" t="s">
        <v>214</v>
      </c>
      <c r="B213">
        <v>25</v>
      </c>
      <c r="C213">
        <v>25</v>
      </c>
      <c r="D213">
        <v>15</v>
      </c>
      <c r="E213">
        <v>1.56</v>
      </c>
      <c r="F213">
        <v>0.52628205100000003</v>
      </c>
      <c r="G213">
        <v>34841.199999999997</v>
      </c>
      <c r="H213">
        <v>4.1304959999999999</v>
      </c>
      <c r="I213">
        <v>-0.70169799999999904</v>
      </c>
      <c r="J213">
        <v>0.05</v>
      </c>
      <c r="K213">
        <v>0.99</v>
      </c>
      <c r="L213">
        <f>(I213/1000000)*J213</f>
        <v>-3.5084899999999954E-8</v>
      </c>
      <c r="M213">
        <f>(K213*L213)/(0.0825*276.483)</f>
        <v>-1.5227655949913717E-9</v>
      </c>
      <c r="N213">
        <f>M213*1000000000</f>
        <v>-1.5227655949913717</v>
      </c>
      <c r="O213">
        <v>24.75</v>
      </c>
      <c r="P213">
        <f>N213/E213/O213</f>
        <v>-3.9439668349944876E-2</v>
      </c>
      <c r="Q213">
        <f>(M213/3)/E213/O213</f>
        <v>-1.3146556116648291E-11</v>
      </c>
      <c r="R213">
        <f>Q213*14.0067</f>
        <v>-1.8413986755905762E-10</v>
      </c>
      <c r="S213" t="s">
        <v>214</v>
      </c>
      <c r="T213">
        <v>15</v>
      </c>
      <c r="U213">
        <v>25</v>
      </c>
      <c r="V213">
        <v>25</v>
      </c>
      <c r="W213">
        <v>-0.70169799999999904</v>
      </c>
      <c r="X213">
        <f t="shared" si="9"/>
        <v>1</v>
      </c>
      <c r="Y213">
        <f t="shared" si="10"/>
        <v>1</v>
      </c>
      <c r="Z213">
        <f t="shared" si="11"/>
        <v>1</v>
      </c>
    </row>
    <row r="214" spans="1:26" x14ac:dyDescent="0.25">
      <c r="A214" t="s">
        <v>507</v>
      </c>
      <c r="B214">
        <v>25</v>
      </c>
      <c r="C214">
        <v>25</v>
      </c>
      <c r="D214">
        <v>15</v>
      </c>
      <c r="E214">
        <v>0.56000000000000005</v>
      </c>
      <c r="F214">
        <v>1.571428571</v>
      </c>
      <c r="G214">
        <v>108534.3</v>
      </c>
      <c r="H214">
        <v>10.498244</v>
      </c>
      <c r="I214">
        <v>5.8350039999999996</v>
      </c>
      <c r="J214">
        <v>0.05</v>
      </c>
      <c r="K214">
        <v>0.99</v>
      </c>
      <c r="L214">
        <f>(I214/1000000)*J214</f>
        <v>2.9175019999999999E-7</v>
      </c>
      <c r="M214">
        <f>(K214*L214)/(0.0825*276.483)</f>
        <v>1.2662631698874794E-8</v>
      </c>
      <c r="N214">
        <f>M214*1000000000</f>
        <v>12.662631698874794</v>
      </c>
      <c r="O214">
        <v>25</v>
      </c>
      <c r="P214">
        <f>N214/E214/O214</f>
        <v>0.90447369277677081</v>
      </c>
      <c r="Q214">
        <f>(M214/3)/E214/O214</f>
        <v>3.0149123092559025E-10</v>
      </c>
      <c r="R214">
        <f>Q214*14.0067</f>
        <v>4.2228972242054648E-9</v>
      </c>
      <c r="S214" t="s">
        <v>507</v>
      </c>
      <c r="T214">
        <v>15</v>
      </c>
      <c r="U214">
        <v>25</v>
      </c>
      <c r="V214">
        <v>25</v>
      </c>
      <c r="W214">
        <v>5.8350039999999996</v>
      </c>
      <c r="X214">
        <f t="shared" si="9"/>
        <v>1</v>
      </c>
      <c r="Y214">
        <f t="shared" si="10"/>
        <v>1</v>
      </c>
      <c r="Z214">
        <f t="shared" si="11"/>
        <v>1</v>
      </c>
    </row>
    <row r="215" spans="1:26" x14ac:dyDescent="0.25">
      <c r="A215" t="s">
        <v>504</v>
      </c>
      <c r="B215">
        <v>25</v>
      </c>
      <c r="C215">
        <v>25</v>
      </c>
      <c r="D215" s="8">
        <v>15</v>
      </c>
      <c r="E215" s="8">
        <v>7.68</v>
      </c>
      <c r="F215">
        <v>0.18880208300000001</v>
      </c>
      <c r="G215">
        <v>19675.3</v>
      </c>
      <c r="H215">
        <v>2.3493300000000001</v>
      </c>
      <c r="I215">
        <v>-1.9387540000000001</v>
      </c>
      <c r="J215">
        <v>0.05</v>
      </c>
      <c r="K215">
        <v>0.99</v>
      </c>
      <c r="L215">
        <f>(I215/1000000)*J215</f>
        <v>-9.6937700000000001E-8</v>
      </c>
      <c r="M215">
        <f>(K215*L215)/(0.0825*276.483)</f>
        <v>-4.207319799047319E-9</v>
      </c>
      <c r="N215">
        <f>M215*1000000000</f>
        <v>-4.207319799047319</v>
      </c>
      <c r="O215">
        <v>23.75</v>
      </c>
      <c r="P215">
        <f>N215/E215/O215</f>
        <v>-2.3066446266706796E-2</v>
      </c>
      <c r="Q215">
        <f>(M215/3)/E215/O215</f>
        <v>-7.6888154222355981E-12</v>
      </c>
      <c r="R215">
        <f>Q215*14.0067</f>
        <v>-1.0769493097462736E-10</v>
      </c>
      <c r="S215" t="s">
        <v>504</v>
      </c>
      <c r="T215">
        <v>15</v>
      </c>
      <c r="U215">
        <v>25</v>
      </c>
      <c r="V215">
        <v>25</v>
      </c>
      <c r="W215">
        <v>-1.9387540000000001</v>
      </c>
      <c r="X215">
        <f t="shared" si="9"/>
        <v>1</v>
      </c>
      <c r="Y215">
        <f t="shared" si="10"/>
        <v>1</v>
      </c>
      <c r="Z215">
        <f t="shared" si="11"/>
        <v>1</v>
      </c>
    </row>
    <row r="216" spans="1:26" x14ac:dyDescent="0.25">
      <c r="A216" t="s">
        <v>505</v>
      </c>
      <c r="B216">
        <v>25</v>
      </c>
      <c r="C216">
        <v>25</v>
      </c>
      <c r="D216">
        <v>15</v>
      </c>
      <c r="E216">
        <v>1.44</v>
      </c>
      <c r="F216">
        <v>0.82638888899999996</v>
      </c>
      <c r="G216">
        <v>71949.8</v>
      </c>
      <c r="H216">
        <v>7.5767800000000003</v>
      </c>
      <c r="I216">
        <v>3.8196099999999999</v>
      </c>
      <c r="J216">
        <v>0.05</v>
      </c>
      <c r="K216">
        <v>0.99</v>
      </c>
      <c r="L216">
        <f>(I216/1000000)*J216</f>
        <v>1.9098049999999999E-7</v>
      </c>
      <c r="M216">
        <f>(K216*L216)/(0.0825*276.483)</f>
        <v>8.2889942600449203E-9</v>
      </c>
      <c r="N216">
        <f>M216*1000000000</f>
        <v>8.2889942600449196</v>
      </c>
      <c r="O216">
        <v>24</v>
      </c>
      <c r="P216">
        <f>N216/E216/O216</f>
        <v>0.23984358391333679</v>
      </c>
      <c r="Q216">
        <f>(M216/3)/E216/O216</f>
        <v>7.9947861304445613E-11</v>
      </c>
      <c r="R216">
        <f>Q216*14.0067</f>
        <v>1.1198057089329784E-9</v>
      </c>
      <c r="S216" t="s">
        <v>505</v>
      </c>
      <c r="T216">
        <v>15</v>
      </c>
      <c r="U216">
        <v>25</v>
      </c>
      <c r="V216">
        <v>25</v>
      </c>
      <c r="W216">
        <v>3.8196099999999999</v>
      </c>
      <c r="X216">
        <f t="shared" si="9"/>
        <v>1</v>
      </c>
      <c r="Y216">
        <f t="shared" si="10"/>
        <v>1</v>
      </c>
      <c r="Z216">
        <f t="shared" si="11"/>
        <v>1</v>
      </c>
    </row>
    <row r="217" spans="1:26" x14ac:dyDescent="0.25">
      <c r="A217" t="s">
        <v>506</v>
      </c>
      <c r="B217">
        <v>25</v>
      </c>
      <c r="C217">
        <v>25</v>
      </c>
      <c r="D217" s="8">
        <v>16</v>
      </c>
      <c r="E217" s="8">
        <v>2.71</v>
      </c>
      <c r="F217">
        <v>0.413284133</v>
      </c>
      <c r="G217">
        <v>46690.5</v>
      </c>
      <c r="H217">
        <v>5.0784399999999996</v>
      </c>
      <c r="I217">
        <v>0.24746399999999999</v>
      </c>
      <c r="J217">
        <v>0.05</v>
      </c>
      <c r="K217">
        <v>0.99</v>
      </c>
      <c r="L217">
        <f>(I217/1000000)*J217</f>
        <v>1.2373199999999999E-8</v>
      </c>
      <c r="M217">
        <f>(K217*L217)/(0.0825*276.483)</f>
        <v>5.3702542290122715E-10</v>
      </c>
      <c r="N217">
        <f>M217*1000000000</f>
        <v>0.53702542290122712</v>
      </c>
      <c r="O217">
        <v>23.5</v>
      </c>
      <c r="P217">
        <f>N217/E217/O217</f>
        <v>8.4325260720927546E-3</v>
      </c>
      <c r="Q217">
        <f>(M217/3)/E217/O217</f>
        <v>2.8108420240309185E-12</v>
      </c>
      <c r="R217">
        <f>Q217*14.0067</f>
        <v>3.9370620977993867E-11</v>
      </c>
      <c r="S217" t="s">
        <v>506</v>
      </c>
      <c r="T217">
        <v>16</v>
      </c>
      <c r="U217">
        <v>25</v>
      </c>
      <c r="V217">
        <v>25</v>
      </c>
      <c r="W217">
        <v>0.24746399999999999</v>
      </c>
      <c r="X217">
        <f t="shared" si="9"/>
        <v>1</v>
      </c>
      <c r="Y217">
        <f t="shared" si="10"/>
        <v>1</v>
      </c>
      <c r="Z217">
        <f t="shared" si="11"/>
        <v>1</v>
      </c>
    </row>
    <row r="218" spans="1:26" x14ac:dyDescent="0.25">
      <c r="A218" t="s">
        <v>214</v>
      </c>
      <c r="B218">
        <v>25</v>
      </c>
      <c r="C218">
        <v>25</v>
      </c>
      <c r="D218">
        <v>16</v>
      </c>
      <c r="E218">
        <v>1.51</v>
      </c>
      <c r="F218">
        <v>0.119205298</v>
      </c>
      <c r="G218">
        <v>11167.5</v>
      </c>
      <c r="H218">
        <v>2.2366000000000001</v>
      </c>
      <c r="I218">
        <v>-2.5955940000000002</v>
      </c>
      <c r="J218">
        <v>0.05</v>
      </c>
      <c r="K218">
        <v>0.99</v>
      </c>
      <c r="L218">
        <f>(I218/1000000)*J218</f>
        <v>-1.2977970000000001E-7</v>
      </c>
      <c r="M218">
        <f>(K218*L218)/(0.0825*276.483)</f>
        <v>-5.6327383600438371E-9</v>
      </c>
      <c r="N218">
        <f>M218*1000000000</f>
        <v>-5.6327383600438372</v>
      </c>
      <c r="O218">
        <v>24.75</v>
      </c>
      <c r="P218">
        <f>N218/E218/O218</f>
        <v>-0.1507188001884765</v>
      </c>
      <c r="Q218">
        <f>(M218/3)/E218/O218</f>
        <v>-5.0239600062825486E-11</v>
      </c>
      <c r="R218">
        <f>Q218*14.0067</f>
        <v>-7.0369100619997779E-10</v>
      </c>
      <c r="S218" t="s">
        <v>214</v>
      </c>
      <c r="T218">
        <v>16</v>
      </c>
      <c r="U218">
        <v>25</v>
      </c>
      <c r="V218">
        <v>25</v>
      </c>
      <c r="W218">
        <v>-2.5955940000000002</v>
      </c>
      <c r="X218">
        <f t="shared" si="9"/>
        <v>1</v>
      </c>
      <c r="Y218">
        <f t="shared" si="10"/>
        <v>1</v>
      </c>
      <c r="Z218">
        <f t="shared" si="11"/>
        <v>1</v>
      </c>
    </row>
    <row r="219" spans="1:26" x14ac:dyDescent="0.25">
      <c r="A219" t="s">
        <v>507</v>
      </c>
      <c r="B219">
        <v>25</v>
      </c>
      <c r="C219">
        <v>25</v>
      </c>
      <c r="D219">
        <v>16</v>
      </c>
      <c r="E219">
        <v>0.63</v>
      </c>
      <c r="F219">
        <v>1.380952381</v>
      </c>
      <c r="G219">
        <v>10754.5</v>
      </c>
      <c r="H219">
        <v>2.6758600000000001</v>
      </c>
      <c r="I219">
        <v>-1.9873799999999999</v>
      </c>
      <c r="J219">
        <v>0.05</v>
      </c>
      <c r="K219">
        <v>0.99</v>
      </c>
      <c r="L219">
        <f>(I219/1000000)*J219</f>
        <v>-9.9369000000000008E-8</v>
      </c>
      <c r="M219">
        <f>(K219*L219)/(0.0825*276.483)</f>
        <v>-4.3128438276494394E-9</v>
      </c>
      <c r="N219">
        <f>M219*1000000000</f>
        <v>-4.3128438276494396</v>
      </c>
      <c r="O219">
        <v>25</v>
      </c>
      <c r="P219">
        <f>N219/E219/O219</f>
        <v>-0.27383135413647236</v>
      </c>
      <c r="Q219">
        <f>(M219/3)/E219/O219</f>
        <v>-9.1277118045490782E-11</v>
      </c>
      <c r="R219">
        <f>Q219*14.0067</f>
        <v>-1.2784912093277758E-9</v>
      </c>
      <c r="S219" t="s">
        <v>507</v>
      </c>
      <c r="T219">
        <v>16</v>
      </c>
      <c r="U219">
        <v>25</v>
      </c>
      <c r="V219">
        <v>25</v>
      </c>
      <c r="W219">
        <v>-1.9873799999999999</v>
      </c>
      <c r="X219">
        <f t="shared" si="9"/>
        <v>1</v>
      </c>
      <c r="Y219">
        <f t="shared" si="10"/>
        <v>1</v>
      </c>
      <c r="Z219">
        <f t="shared" si="11"/>
        <v>1</v>
      </c>
    </row>
    <row r="220" spans="1:26" x14ac:dyDescent="0.25">
      <c r="A220" t="s">
        <v>504</v>
      </c>
      <c r="B220">
        <v>25</v>
      </c>
      <c r="C220">
        <v>25</v>
      </c>
      <c r="D220" s="8">
        <v>16</v>
      </c>
      <c r="E220" s="8">
        <v>15.5</v>
      </c>
      <c r="F220">
        <v>0.20129032299999999</v>
      </c>
      <c r="G220">
        <v>7553.8</v>
      </c>
      <c r="H220">
        <v>1.1371800000000001</v>
      </c>
      <c r="I220">
        <v>-3.1509040000000001</v>
      </c>
      <c r="J220">
        <v>0.05</v>
      </c>
      <c r="K220">
        <v>0.99</v>
      </c>
      <c r="L220">
        <f>(I220/1000000)*J220</f>
        <v>-1.5754520000000004E-7</v>
      </c>
      <c r="M220">
        <f>(K220*L220)/(0.0825*276.483)</f>
        <v>-6.8378251104046188E-9</v>
      </c>
      <c r="N220">
        <f>M220*1000000000</f>
        <v>-6.8378251104046184</v>
      </c>
      <c r="O220">
        <v>23.75</v>
      </c>
      <c r="P220">
        <f>N220/E220/O220</f>
        <v>-1.8574737142015942E-2</v>
      </c>
      <c r="Q220">
        <f>(M220/3)/E220/O220</f>
        <v>-6.1915790473386478E-12</v>
      </c>
      <c r="R220">
        <f>Q220*14.0067</f>
        <v>-8.6723590242358236E-11</v>
      </c>
      <c r="S220" t="s">
        <v>504</v>
      </c>
      <c r="T220">
        <v>16</v>
      </c>
      <c r="U220">
        <v>25</v>
      </c>
      <c r="V220">
        <v>25</v>
      </c>
      <c r="W220">
        <v>-3.1509040000000001</v>
      </c>
      <c r="X220">
        <f t="shared" ref="X220:X283" si="12">MATCH(T220,D220,)</f>
        <v>1</v>
      </c>
      <c r="Y220">
        <f t="shared" ref="Y220:Y283" si="13">MATCH(U220,C220,)</f>
        <v>1</v>
      </c>
      <c r="Z220">
        <f t="shared" ref="Z220:Z283" si="14">MATCH(V220,B220,)</f>
        <v>1</v>
      </c>
    </row>
    <row r="221" spans="1:26" x14ac:dyDescent="0.25">
      <c r="A221" t="s">
        <v>505</v>
      </c>
      <c r="B221">
        <v>25</v>
      </c>
      <c r="C221">
        <v>25</v>
      </c>
      <c r="D221">
        <v>16</v>
      </c>
      <c r="E221">
        <v>1.78</v>
      </c>
      <c r="F221">
        <v>0.80337078699999998</v>
      </c>
      <c r="G221">
        <v>267845.3</v>
      </c>
      <c r="H221">
        <v>27.166329999999999</v>
      </c>
      <c r="I221">
        <v>23.40916</v>
      </c>
      <c r="J221">
        <v>0.05</v>
      </c>
      <c r="K221">
        <v>0.99</v>
      </c>
      <c r="L221">
        <f>(I221/1000000)*J221</f>
        <v>1.1704580000000002E-6</v>
      </c>
      <c r="M221">
        <f>(K221*L221)/(0.0825*276.483)</f>
        <v>5.0800577250680883E-8</v>
      </c>
      <c r="N221">
        <f>M221*1000000000</f>
        <v>50.800577250680881</v>
      </c>
      <c r="O221">
        <v>24</v>
      </c>
      <c r="P221">
        <f>N221/E221/O221</f>
        <v>1.1891520892013314</v>
      </c>
      <c r="Q221">
        <f>(M221/3)/E221/O221</f>
        <v>3.9638402973377713E-10</v>
      </c>
      <c r="R221">
        <f>Q221*14.0067</f>
        <v>5.5520321892720963E-9</v>
      </c>
      <c r="S221" t="s">
        <v>505</v>
      </c>
      <c r="T221">
        <v>16</v>
      </c>
      <c r="U221">
        <v>25</v>
      </c>
      <c r="V221">
        <v>25</v>
      </c>
      <c r="W221">
        <v>23.40916</v>
      </c>
      <c r="X221">
        <f t="shared" si="12"/>
        <v>1</v>
      </c>
      <c r="Y221">
        <f t="shared" si="13"/>
        <v>1</v>
      </c>
      <c r="Z221">
        <f t="shared" si="14"/>
        <v>1</v>
      </c>
    </row>
    <row r="222" spans="1:26" x14ac:dyDescent="0.25">
      <c r="A222" t="s">
        <v>506</v>
      </c>
      <c r="B222">
        <v>25</v>
      </c>
      <c r="C222">
        <v>25</v>
      </c>
      <c r="D222" s="8">
        <v>17</v>
      </c>
      <c r="E222" s="8">
        <v>2.65</v>
      </c>
      <c r="F222">
        <v>0.53207547200000005</v>
      </c>
      <c r="G222">
        <v>9327.5</v>
      </c>
      <c r="H222">
        <v>2.0893999999999999</v>
      </c>
      <c r="I222">
        <v>-2.7415759999999998</v>
      </c>
      <c r="J222">
        <v>0.05</v>
      </c>
      <c r="K222">
        <v>0.99</v>
      </c>
      <c r="L222">
        <f>(I222/1000000)*J222</f>
        <v>-1.370788E-7</v>
      </c>
      <c r="M222">
        <f>(K222*L222)/(0.0825*276.483)</f>
        <v>-5.9495361378457263E-9</v>
      </c>
      <c r="N222">
        <f>M222*1000000000</f>
        <v>-5.9495361378457261</v>
      </c>
      <c r="O222">
        <v>23.5</v>
      </c>
      <c r="P222">
        <f>N222/E222/O222</f>
        <v>-9.5536509640236481E-2</v>
      </c>
      <c r="Q222">
        <f>(M222/3)/E222/O222</f>
        <v>-3.1845503213412153E-11</v>
      </c>
      <c r="R222">
        <f>Q222*14.0067</f>
        <v>-4.4605040985930003E-10</v>
      </c>
      <c r="S222" t="s">
        <v>506</v>
      </c>
      <c r="T222">
        <v>17</v>
      </c>
      <c r="U222">
        <v>25</v>
      </c>
      <c r="V222">
        <v>25</v>
      </c>
      <c r="W222">
        <v>-2.7415759999999998</v>
      </c>
      <c r="X222">
        <f t="shared" si="12"/>
        <v>1</v>
      </c>
      <c r="Y222">
        <f t="shared" si="13"/>
        <v>1</v>
      </c>
      <c r="Z222">
        <f t="shared" si="14"/>
        <v>1</v>
      </c>
    </row>
    <row r="223" spans="1:26" x14ac:dyDescent="0.25">
      <c r="A223" t="s">
        <v>214</v>
      </c>
      <c r="B223">
        <v>25</v>
      </c>
      <c r="C223">
        <v>25</v>
      </c>
      <c r="D223">
        <v>17</v>
      </c>
      <c r="E223">
        <v>1.52</v>
      </c>
      <c r="F223">
        <v>0.22368421099999999</v>
      </c>
      <c r="G223">
        <v>14580.5</v>
      </c>
      <c r="H223">
        <v>2.5096400000000001</v>
      </c>
      <c r="I223">
        <v>-2.3225539999999998</v>
      </c>
      <c r="J223">
        <v>0.05</v>
      </c>
      <c r="K223">
        <v>0.99</v>
      </c>
      <c r="L223">
        <f>(I223/1000000)*J223</f>
        <v>-1.1612769999999999E-7</v>
      </c>
      <c r="M223">
        <f>(K223*L223)/(0.0825*276.483)</f>
        <v>-5.0402100671650688E-9</v>
      </c>
      <c r="N223">
        <f>M223*1000000000</f>
        <v>-5.0402100671650691</v>
      </c>
      <c r="O223">
        <v>24.75</v>
      </c>
      <c r="P223">
        <f>N223/E223/O223</f>
        <v>-0.13397687578854517</v>
      </c>
      <c r="Q223">
        <f>(M223/3)/E223/O223</f>
        <v>-4.4658958596181725E-11</v>
      </c>
      <c r="R223">
        <f>Q223*14.0067</f>
        <v>-6.2552463536913855E-10</v>
      </c>
      <c r="S223" t="s">
        <v>214</v>
      </c>
      <c r="T223">
        <v>17</v>
      </c>
      <c r="U223">
        <v>25</v>
      </c>
      <c r="V223">
        <v>25</v>
      </c>
      <c r="W223">
        <v>-2.3225539999999998</v>
      </c>
      <c r="X223">
        <f t="shared" si="12"/>
        <v>1</v>
      </c>
      <c r="Y223">
        <f t="shared" si="13"/>
        <v>1</v>
      </c>
      <c r="Z223">
        <f t="shared" si="14"/>
        <v>1</v>
      </c>
    </row>
    <row r="224" spans="1:26" x14ac:dyDescent="0.25">
      <c r="A224" t="s">
        <v>507</v>
      </c>
      <c r="B224">
        <v>25</v>
      </c>
      <c r="C224">
        <v>25</v>
      </c>
      <c r="D224">
        <v>17</v>
      </c>
      <c r="E224">
        <v>3.87</v>
      </c>
      <c r="F224">
        <v>0.57881137000000005</v>
      </c>
      <c r="G224">
        <v>5881.4</v>
      </c>
      <c r="H224">
        <v>2.2860119999999999</v>
      </c>
      <c r="I224">
        <v>-2.3772280000000001</v>
      </c>
      <c r="J224">
        <v>0.05</v>
      </c>
      <c r="K224">
        <v>0.99</v>
      </c>
      <c r="L224">
        <f>(I224/1000000)*J224</f>
        <v>-1.1886140000000002E-7</v>
      </c>
      <c r="M224">
        <f>(K224*L224)/(0.0825*276.483)</f>
        <v>-5.1588589533533718E-9</v>
      </c>
      <c r="N224">
        <f>M224*1000000000</f>
        <v>-5.1588589533533717</v>
      </c>
      <c r="O224">
        <v>25</v>
      </c>
      <c r="P224">
        <f>N224/E224/O224</f>
        <v>-5.3321539569543892E-2</v>
      </c>
      <c r="Q224">
        <f>(M224/3)/E224/O224</f>
        <v>-1.7773846523181298E-11</v>
      </c>
      <c r="R224">
        <f>Q224*14.0067</f>
        <v>-2.4895293609624349E-10</v>
      </c>
      <c r="S224" t="s">
        <v>507</v>
      </c>
      <c r="T224">
        <v>17</v>
      </c>
      <c r="U224">
        <v>25</v>
      </c>
      <c r="V224">
        <v>25</v>
      </c>
      <c r="W224">
        <v>-2.3772280000000001</v>
      </c>
      <c r="X224">
        <f t="shared" si="12"/>
        <v>1</v>
      </c>
      <c r="Y224">
        <f t="shared" si="13"/>
        <v>1</v>
      </c>
      <c r="Z224">
        <f t="shared" si="14"/>
        <v>1</v>
      </c>
    </row>
    <row r="225" spans="1:26" x14ac:dyDescent="0.25">
      <c r="A225" t="s">
        <v>504</v>
      </c>
      <c r="B225">
        <v>25</v>
      </c>
      <c r="C225">
        <v>25</v>
      </c>
      <c r="D225" s="8">
        <v>17</v>
      </c>
      <c r="E225" s="8">
        <v>14.585000000000001</v>
      </c>
      <c r="F225">
        <v>0.27905382200000001</v>
      </c>
      <c r="G225">
        <v>79383.8</v>
      </c>
      <c r="H225">
        <v>8.3201800000000006</v>
      </c>
      <c r="I225">
        <v>4.0320960000000001</v>
      </c>
      <c r="J225">
        <v>0.05</v>
      </c>
      <c r="K225">
        <v>0.99</v>
      </c>
      <c r="L225">
        <f>(I225/1000000)*J225</f>
        <v>2.016048E-7</v>
      </c>
      <c r="M225">
        <f>(K225*L225)/(0.0825*276.483)</f>
        <v>8.7501133885265999E-9</v>
      </c>
      <c r="N225">
        <f>M225*1000000000</f>
        <v>8.7501133885266</v>
      </c>
      <c r="O225">
        <v>23.75</v>
      </c>
      <c r="P225">
        <f>N225/E225/O225</f>
        <v>2.5260598346611624E-2</v>
      </c>
      <c r="Q225">
        <f>(M225/3)/E225/O225</f>
        <v>8.4201994488705403E-12</v>
      </c>
      <c r="R225">
        <f>Q225*14.0067</f>
        <v>1.1793920762049501E-10</v>
      </c>
      <c r="S225" t="s">
        <v>504</v>
      </c>
      <c r="T225">
        <v>17</v>
      </c>
      <c r="U225">
        <v>25</v>
      </c>
      <c r="V225">
        <v>25</v>
      </c>
      <c r="W225">
        <v>4.0320960000000001</v>
      </c>
      <c r="X225">
        <f t="shared" si="12"/>
        <v>1</v>
      </c>
      <c r="Y225">
        <f t="shared" si="13"/>
        <v>1</v>
      </c>
      <c r="Z225">
        <f t="shared" si="14"/>
        <v>1</v>
      </c>
    </row>
    <row r="226" spans="1:26" x14ac:dyDescent="0.25">
      <c r="A226" t="s">
        <v>505</v>
      </c>
      <c r="B226">
        <v>25</v>
      </c>
      <c r="C226">
        <v>25</v>
      </c>
      <c r="D226">
        <v>17</v>
      </c>
      <c r="E226">
        <v>2.48</v>
      </c>
      <c r="F226">
        <v>2.0685483869999999</v>
      </c>
      <c r="G226">
        <v>65078.7</v>
      </c>
      <c r="H226">
        <v>6.8896699999999997</v>
      </c>
      <c r="I226">
        <v>3.1324999999999998</v>
      </c>
      <c r="J226">
        <v>0.05</v>
      </c>
      <c r="K226">
        <v>0.99</v>
      </c>
      <c r="L226">
        <f>(I226/1000000)*J226</f>
        <v>1.5662499999999999E-7</v>
      </c>
      <c r="M226">
        <f>(K226*L226)/(0.0825*276.483)</f>
        <v>6.7978863076572507E-9</v>
      </c>
      <c r="N226">
        <f>M226*1000000000</f>
        <v>6.7978863076572509</v>
      </c>
      <c r="O226">
        <v>24</v>
      </c>
      <c r="P226">
        <f>N226/E226/O226</f>
        <v>0.11421179952381133</v>
      </c>
      <c r="Q226">
        <f>(M226/3)/E226/O226</f>
        <v>3.8070599841270446E-11</v>
      </c>
      <c r="R226">
        <f>Q226*14.0067</f>
        <v>5.3324347079672275E-10</v>
      </c>
      <c r="S226" t="s">
        <v>505</v>
      </c>
      <c r="T226">
        <v>17</v>
      </c>
      <c r="U226">
        <v>25</v>
      </c>
      <c r="V226">
        <v>25</v>
      </c>
      <c r="W226">
        <v>3.1324999999999998</v>
      </c>
      <c r="X226">
        <f t="shared" si="12"/>
        <v>1</v>
      </c>
      <c r="Y226">
        <f t="shared" si="13"/>
        <v>1</v>
      </c>
      <c r="Z226">
        <f t="shared" si="14"/>
        <v>1</v>
      </c>
    </row>
    <row r="227" spans="1:26" x14ac:dyDescent="0.25">
      <c r="A227" t="s">
        <v>506</v>
      </c>
      <c r="B227">
        <v>25</v>
      </c>
      <c r="C227">
        <v>50</v>
      </c>
      <c r="D227">
        <v>13</v>
      </c>
      <c r="E227">
        <v>4.1100000000000003</v>
      </c>
      <c r="F227">
        <v>0.51824817499999998</v>
      </c>
      <c r="G227">
        <v>210454.3</v>
      </c>
      <c r="H227">
        <v>18.179544</v>
      </c>
      <c r="I227">
        <v>13.348568</v>
      </c>
      <c r="J227">
        <v>0.05</v>
      </c>
      <c r="K227">
        <v>0.99</v>
      </c>
      <c r="L227">
        <f>(I227/1000000)*J227</f>
        <v>6.6742840000000006E-7</v>
      </c>
      <c r="M227">
        <f>(K227*L227)/(0.0825*276.483)</f>
        <v>2.896793220559673E-8</v>
      </c>
      <c r="N227">
        <f>M227*1000000000</f>
        <v>28.967932205596732</v>
      </c>
      <c r="O227">
        <v>23.5</v>
      </c>
      <c r="P227">
        <f>N227/E227/O227</f>
        <v>0.29992164627630308</v>
      </c>
      <c r="Q227">
        <f>(M227/3)/E227/O227</f>
        <v>9.9973882092101013E-11</v>
      </c>
      <c r="R227">
        <f>Q227*14.0067</f>
        <v>1.4003041742994313E-9</v>
      </c>
      <c r="S227" t="s">
        <v>506</v>
      </c>
      <c r="T227">
        <v>13</v>
      </c>
      <c r="U227">
        <v>50</v>
      </c>
      <c r="V227">
        <v>25</v>
      </c>
      <c r="W227">
        <v>13.348568</v>
      </c>
      <c r="X227">
        <f t="shared" si="12"/>
        <v>1</v>
      </c>
      <c r="Y227">
        <f t="shared" si="13"/>
        <v>1</v>
      </c>
      <c r="Z227">
        <f t="shared" si="14"/>
        <v>1</v>
      </c>
    </row>
    <row r="228" spans="1:26" x14ac:dyDescent="0.25">
      <c r="A228" t="s">
        <v>214</v>
      </c>
      <c r="B228">
        <v>25</v>
      </c>
      <c r="C228">
        <v>50</v>
      </c>
      <c r="D228">
        <v>13</v>
      </c>
      <c r="E228">
        <v>2.12</v>
      </c>
      <c r="F228">
        <v>1</v>
      </c>
      <c r="G228">
        <v>32384.1</v>
      </c>
      <c r="H228">
        <v>3.9339279999999999</v>
      </c>
      <c r="I228">
        <v>-0.89826600000000001</v>
      </c>
      <c r="J228">
        <v>0.05</v>
      </c>
      <c r="K228">
        <v>0.99</v>
      </c>
      <c r="L228">
        <f>(I228/1000000)*J228</f>
        <v>-4.4913300000000003E-8</v>
      </c>
      <c r="M228">
        <f>(K228*L228)/(0.0825*276.483)</f>
        <v>-1.9493408274649801E-9</v>
      </c>
      <c r="N228">
        <f>M228*1000000000</f>
        <v>-1.9493408274649802</v>
      </c>
      <c r="O228">
        <v>24.75</v>
      </c>
      <c r="P228">
        <f>N228/E228/O228</f>
        <v>-3.7151530921764438E-2</v>
      </c>
      <c r="Q228">
        <f>(M228/3)/E228/O228</f>
        <v>-1.2383843640588146E-11</v>
      </c>
      <c r="R228">
        <f>Q228*14.0067</f>
        <v>-1.7345678272062598E-10</v>
      </c>
      <c r="S228" t="s">
        <v>214</v>
      </c>
      <c r="T228">
        <v>13</v>
      </c>
      <c r="U228">
        <v>50</v>
      </c>
      <c r="V228">
        <v>25</v>
      </c>
      <c r="W228">
        <v>-0.89826600000000001</v>
      </c>
      <c r="X228">
        <f t="shared" si="12"/>
        <v>1</v>
      </c>
      <c r="Y228">
        <f t="shared" si="13"/>
        <v>1</v>
      </c>
      <c r="Z228">
        <f t="shared" si="14"/>
        <v>1</v>
      </c>
    </row>
    <row r="229" spans="1:26" x14ac:dyDescent="0.25">
      <c r="A229" t="s">
        <v>507</v>
      </c>
      <c r="B229">
        <v>25</v>
      </c>
      <c r="C229">
        <v>50</v>
      </c>
      <c r="D229">
        <v>13</v>
      </c>
      <c r="E229">
        <v>2.5499999999999998</v>
      </c>
      <c r="F229">
        <v>0.71764705900000003</v>
      </c>
      <c r="G229">
        <v>25876</v>
      </c>
      <c r="H229">
        <v>2.9693999999999998</v>
      </c>
      <c r="I229">
        <v>-1.69384</v>
      </c>
      <c r="J229">
        <v>0.05</v>
      </c>
      <c r="K229">
        <v>0.99</v>
      </c>
      <c r="L229">
        <f>(I229/1000000)*J229</f>
        <v>-8.4692000000000002E-8</v>
      </c>
      <c r="M229">
        <f>(K229*L229)/(0.0825*276.483)</f>
        <v>-3.6758281702672501E-9</v>
      </c>
      <c r="N229">
        <f>M229*1000000000</f>
        <v>-3.6758281702672502</v>
      </c>
      <c r="O229">
        <v>25</v>
      </c>
      <c r="P229">
        <f>N229/E229/O229</f>
        <v>-5.7660049729682361E-2</v>
      </c>
      <c r="Q229">
        <f>(M229/3)/E229/O229</f>
        <v>-1.922001657656079E-11</v>
      </c>
      <c r="R229">
        <f>Q229*14.0067</f>
        <v>-2.6920900618291404E-10</v>
      </c>
      <c r="S229" t="s">
        <v>507</v>
      </c>
      <c r="T229">
        <v>13</v>
      </c>
      <c r="U229">
        <v>50</v>
      </c>
      <c r="V229">
        <v>25</v>
      </c>
      <c r="W229">
        <v>-1.69384</v>
      </c>
      <c r="X229">
        <f t="shared" si="12"/>
        <v>1</v>
      </c>
      <c r="Y229">
        <f t="shared" si="13"/>
        <v>1</v>
      </c>
      <c r="Z229">
        <f t="shared" si="14"/>
        <v>1</v>
      </c>
    </row>
    <row r="230" spans="1:26" x14ac:dyDescent="0.25">
      <c r="A230" t="s">
        <v>504</v>
      </c>
      <c r="B230">
        <v>25</v>
      </c>
      <c r="C230">
        <v>50</v>
      </c>
      <c r="D230">
        <v>13</v>
      </c>
      <c r="E230">
        <v>9.2970000000000006</v>
      </c>
      <c r="F230">
        <v>0.35710444200000002</v>
      </c>
      <c r="G230">
        <v>212422.9</v>
      </c>
      <c r="H230">
        <v>21.624089999999999</v>
      </c>
      <c r="I230">
        <v>17.336006000000001</v>
      </c>
      <c r="J230">
        <v>0.05</v>
      </c>
      <c r="K230">
        <v>0.99</v>
      </c>
      <c r="L230">
        <f>(I230/1000000)*J230</f>
        <v>8.6680030000000014E-7</v>
      </c>
      <c r="M230">
        <f>(K230*L230)/(0.0825*276.483)</f>
        <v>3.7621132583196801E-8</v>
      </c>
      <c r="N230">
        <f>M230*1000000000</f>
        <v>37.621132583196804</v>
      </c>
      <c r="O230">
        <v>23.75</v>
      </c>
      <c r="P230">
        <f>N230/E230/O230</f>
        <v>0.17038267050807243</v>
      </c>
      <c r="Q230">
        <f>(M230/3)/E230/O230</f>
        <v>5.6794223502690816E-11</v>
      </c>
      <c r="R230">
        <f>Q230*14.0067</f>
        <v>7.9549965033513945E-10</v>
      </c>
      <c r="S230" t="s">
        <v>504</v>
      </c>
      <c r="T230">
        <v>13</v>
      </c>
      <c r="U230">
        <v>50</v>
      </c>
      <c r="V230">
        <v>25</v>
      </c>
      <c r="W230">
        <v>17.336006000000001</v>
      </c>
      <c r="X230">
        <f t="shared" si="12"/>
        <v>1</v>
      </c>
      <c r="Y230">
        <f t="shared" si="13"/>
        <v>1</v>
      </c>
      <c r="Z230">
        <f t="shared" si="14"/>
        <v>1</v>
      </c>
    </row>
    <row r="231" spans="1:26" x14ac:dyDescent="0.25">
      <c r="A231" t="s">
        <v>505</v>
      </c>
      <c r="B231">
        <v>25</v>
      </c>
      <c r="C231">
        <v>50</v>
      </c>
      <c r="D231">
        <v>13</v>
      </c>
      <c r="E231">
        <v>1.64</v>
      </c>
      <c r="F231">
        <v>1.0182926830000001</v>
      </c>
      <c r="G231">
        <v>17892</v>
      </c>
      <c r="H231">
        <v>2.1709999999999998</v>
      </c>
      <c r="I231">
        <v>-1.5861700000000001</v>
      </c>
      <c r="J231">
        <v>0.05</v>
      </c>
      <c r="K231">
        <v>0.99</v>
      </c>
      <c r="L231">
        <f>(I231/1000000)*J231</f>
        <v>-7.9308500000000012E-8</v>
      </c>
      <c r="M231">
        <f>(K231*L231)/(0.0825*276.483)</f>
        <v>-3.442171851433904E-9</v>
      </c>
      <c r="N231">
        <f>M231*1000000000</f>
        <v>-3.4421718514339039</v>
      </c>
      <c r="O231">
        <v>24</v>
      </c>
      <c r="P231">
        <f>N231/E231/O231</f>
        <v>-8.7453553136023987E-2</v>
      </c>
      <c r="Q231">
        <f>(M231/3)/E231/O231</f>
        <v>-2.9151184378674666E-11</v>
      </c>
      <c r="R231">
        <f>Q231*14.0067</f>
        <v>-4.0831189423678245E-10</v>
      </c>
      <c r="S231" t="s">
        <v>505</v>
      </c>
      <c r="T231">
        <v>13</v>
      </c>
      <c r="U231">
        <v>50</v>
      </c>
      <c r="V231">
        <v>25</v>
      </c>
      <c r="W231">
        <v>-1.5861700000000001</v>
      </c>
      <c r="X231">
        <f t="shared" si="12"/>
        <v>1</v>
      </c>
      <c r="Y231">
        <f t="shared" si="13"/>
        <v>1</v>
      </c>
      <c r="Z231">
        <f t="shared" si="14"/>
        <v>1</v>
      </c>
    </row>
    <row r="232" spans="1:26" x14ac:dyDescent="0.25">
      <c r="A232" t="s">
        <v>506</v>
      </c>
      <c r="B232">
        <v>25</v>
      </c>
      <c r="C232">
        <v>50</v>
      </c>
      <c r="D232">
        <v>14</v>
      </c>
      <c r="E232">
        <v>4.29</v>
      </c>
      <c r="F232">
        <v>0.53146853100000002</v>
      </c>
      <c r="G232">
        <v>17963</v>
      </c>
      <c r="H232">
        <v>2.78024</v>
      </c>
      <c r="I232">
        <v>-2.0507360000000001</v>
      </c>
      <c r="J232">
        <v>0.05</v>
      </c>
      <c r="K232">
        <v>0.99</v>
      </c>
      <c r="L232">
        <f>(I232/1000000)*J232</f>
        <v>-1.0253680000000002E-7</v>
      </c>
      <c r="M232">
        <f>(K232*L232)/(0.0825*276.483)</f>
        <v>-4.4503336552337767E-9</v>
      </c>
      <c r="N232">
        <f>M232*1000000000</f>
        <v>-4.4503336552337771</v>
      </c>
      <c r="O232">
        <v>23.5</v>
      </c>
      <c r="P232">
        <f>N232/E232/O232</f>
        <v>-4.4143566485481102E-2</v>
      </c>
      <c r="Q232">
        <f>(M232/3)/E232/O232</f>
        <v>-1.4714522161827033E-11</v>
      </c>
      <c r="R232">
        <f>Q232*14.0067</f>
        <v>-2.061018975640627E-10</v>
      </c>
      <c r="S232" t="s">
        <v>506</v>
      </c>
      <c r="T232">
        <v>14</v>
      </c>
      <c r="U232">
        <v>50</v>
      </c>
      <c r="V232">
        <v>25</v>
      </c>
      <c r="W232">
        <v>-2.0507360000000001</v>
      </c>
      <c r="X232">
        <f t="shared" si="12"/>
        <v>1</v>
      </c>
      <c r="Y232">
        <f t="shared" si="13"/>
        <v>1</v>
      </c>
      <c r="Z232">
        <f t="shared" si="14"/>
        <v>1</v>
      </c>
    </row>
    <row r="233" spans="1:26" x14ac:dyDescent="0.25">
      <c r="A233" t="s">
        <v>214</v>
      </c>
      <c r="B233">
        <v>25</v>
      </c>
      <c r="C233">
        <v>50</v>
      </c>
      <c r="D233">
        <v>14</v>
      </c>
      <c r="E233">
        <v>1.55</v>
      </c>
      <c r="F233">
        <v>0.425806452</v>
      </c>
      <c r="G233">
        <v>17291</v>
      </c>
      <c r="H233">
        <v>2.72648</v>
      </c>
      <c r="I233">
        <v>-2.1057139999999999</v>
      </c>
      <c r="J233">
        <v>0.05</v>
      </c>
      <c r="K233">
        <v>0.99</v>
      </c>
      <c r="L233">
        <f>(I233/1000000)*J233</f>
        <v>-1.052857E-7</v>
      </c>
      <c r="M233">
        <f>(K233*L233)/(0.0825*276.483)</f>
        <v>-4.5696422564859321E-9</v>
      </c>
      <c r="N233">
        <f>M233*1000000000</f>
        <v>-4.569642256485932</v>
      </c>
      <c r="O233">
        <v>24.75</v>
      </c>
      <c r="P233">
        <f>N233/E233/O233</f>
        <v>-0.11911742604068901</v>
      </c>
      <c r="Q233">
        <f>(M233/3)/E233/O233</f>
        <v>-3.9705808680229665E-11</v>
      </c>
      <c r="R233">
        <f>Q233*14.0067</f>
        <v>-5.5614735044137289E-10</v>
      </c>
      <c r="S233" t="s">
        <v>214</v>
      </c>
      <c r="T233">
        <v>14</v>
      </c>
      <c r="U233">
        <v>50</v>
      </c>
      <c r="V233">
        <v>25</v>
      </c>
      <c r="W233">
        <v>-2.1057139999999999</v>
      </c>
      <c r="X233">
        <f t="shared" si="12"/>
        <v>1</v>
      </c>
      <c r="Y233">
        <f t="shared" si="13"/>
        <v>1</v>
      </c>
      <c r="Z233">
        <f t="shared" si="14"/>
        <v>1</v>
      </c>
    </row>
    <row r="234" spans="1:26" x14ac:dyDescent="0.25">
      <c r="A234" t="s">
        <v>507</v>
      </c>
      <c r="B234">
        <v>25</v>
      </c>
      <c r="C234">
        <v>50</v>
      </c>
      <c r="D234">
        <v>14</v>
      </c>
      <c r="E234">
        <v>0.79</v>
      </c>
      <c r="F234">
        <v>2.7215189870000001</v>
      </c>
      <c r="G234">
        <v>19526.7</v>
      </c>
      <c r="H234">
        <v>2.33447</v>
      </c>
      <c r="I234">
        <v>-2.32877</v>
      </c>
      <c r="J234">
        <v>0.05</v>
      </c>
      <c r="K234">
        <v>0.99</v>
      </c>
      <c r="L234">
        <f>(I234/1000000)*J234</f>
        <v>-1.1643850000000001E-7</v>
      </c>
      <c r="M234">
        <f>(K234*L234)/(0.0825*276.483)</f>
        <v>-5.0536995041286448E-9</v>
      </c>
      <c r="N234">
        <f>M234*1000000000</f>
        <v>-5.0536995041286445</v>
      </c>
      <c r="O234">
        <v>25</v>
      </c>
      <c r="P234">
        <f>N234/E234/O234</f>
        <v>-0.25588351919638702</v>
      </c>
      <c r="Q234">
        <f>(M234/3)/E234/O234</f>
        <v>-8.529450639879569E-11</v>
      </c>
      <c r="R234">
        <f>Q234*14.0067</f>
        <v>-1.1946945627760117E-9</v>
      </c>
      <c r="S234" t="s">
        <v>507</v>
      </c>
      <c r="T234">
        <v>14</v>
      </c>
      <c r="U234">
        <v>50</v>
      </c>
      <c r="V234">
        <v>25</v>
      </c>
      <c r="W234">
        <v>-2.32877</v>
      </c>
      <c r="X234">
        <f t="shared" si="12"/>
        <v>1</v>
      </c>
      <c r="Y234">
        <f t="shared" si="13"/>
        <v>1</v>
      </c>
      <c r="Z234">
        <f t="shared" si="14"/>
        <v>1</v>
      </c>
    </row>
    <row r="235" spans="1:26" x14ac:dyDescent="0.25">
      <c r="A235" t="s">
        <v>504</v>
      </c>
      <c r="B235">
        <v>25</v>
      </c>
      <c r="C235">
        <v>50</v>
      </c>
      <c r="D235">
        <v>14</v>
      </c>
      <c r="E235">
        <v>15.494999999999999</v>
      </c>
      <c r="F235">
        <v>0.40980961599999999</v>
      </c>
      <c r="G235">
        <v>29112.6</v>
      </c>
      <c r="H235">
        <v>3.2930600000000001</v>
      </c>
      <c r="I235">
        <v>-0.99502399999999902</v>
      </c>
      <c r="J235">
        <v>0.05</v>
      </c>
      <c r="K235">
        <v>0.99</v>
      </c>
      <c r="L235">
        <f>(I235/1000000)*J235</f>
        <v>-4.9751199999999951E-8</v>
      </c>
      <c r="M235">
        <f>(K235*L235)/(0.0825*276.483)</f>
        <v>-2.1593168476904528E-9</v>
      </c>
      <c r="N235">
        <f>M235*1000000000</f>
        <v>-2.159316847690453</v>
      </c>
      <c r="O235">
        <v>23.75</v>
      </c>
      <c r="P235">
        <f>N235/E235/O235</f>
        <v>-5.8676091715574212E-3</v>
      </c>
      <c r="Q235">
        <f>(M235/3)/E235/O235</f>
        <v>-1.9558697238524736E-12</v>
      </c>
      <c r="R235">
        <f>Q235*14.0067</f>
        <v>-2.7395280461084441E-11</v>
      </c>
      <c r="S235" t="s">
        <v>504</v>
      </c>
      <c r="T235">
        <v>14</v>
      </c>
      <c r="U235">
        <v>50</v>
      </c>
      <c r="V235">
        <v>25</v>
      </c>
      <c r="W235">
        <v>-0.99502399999999902</v>
      </c>
      <c r="X235">
        <f t="shared" si="12"/>
        <v>1</v>
      </c>
      <c r="Y235">
        <f t="shared" si="13"/>
        <v>1</v>
      </c>
      <c r="Z235">
        <f t="shared" si="14"/>
        <v>1</v>
      </c>
    </row>
    <row r="236" spans="1:26" x14ac:dyDescent="0.25">
      <c r="A236" t="s">
        <v>505</v>
      </c>
      <c r="B236">
        <v>25</v>
      </c>
      <c r="C236">
        <v>50</v>
      </c>
      <c r="D236">
        <v>14</v>
      </c>
      <c r="E236">
        <v>1.45</v>
      </c>
      <c r="F236">
        <v>2.1103448280000001</v>
      </c>
      <c r="G236">
        <v>5387.1</v>
      </c>
      <c r="H236">
        <v>0.92051000000000005</v>
      </c>
      <c r="I236">
        <v>-2.8366600000000002</v>
      </c>
      <c r="J236">
        <v>0.05</v>
      </c>
      <c r="K236">
        <v>0.99</v>
      </c>
      <c r="L236">
        <f>(I236/1000000)*J236</f>
        <v>-1.41833E-7</v>
      </c>
      <c r="M236">
        <f>(K236*L236)/(0.0825*276.483)</f>
        <v>-6.1558793849893117E-9</v>
      </c>
      <c r="N236">
        <f>M236*1000000000</f>
        <v>-6.1558793849893121</v>
      </c>
      <c r="O236">
        <v>24</v>
      </c>
      <c r="P236">
        <f>N236/E236/O236</f>
        <v>-0.17689308577555496</v>
      </c>
      <c r="Q236">
        <f>(M236/3)/E236/O236</f>
        <v>-5.8964361925184984E-11</v>
      </c>
      <c r="R236">
        <f>Q236*14.0067</f>
        <v>-8.2589612817748851E-10</v>
      </c>
      <c r="S236" t="s">
        <v>505</v>
      </c>
      <c r="T236">
        <v>14</v>
      </c>
      <c r="U236">
        <v>50</v>
      </c>
      <c r="V236">
        <v>25</v>
      </c>
      <c r="W236">
        <v>-2.8366600000000002</v>
      </c>
      <c r="X236">
        <f t="shared" si="12"/>
        <v>1</v>
      </c>
      <c r="Y236">
        <f t="shared" si="13"/>
        <v>1</v>
      </c>
      <c r="Z236">
        <f t="shared" si="14"/>
        <v>1</v>
      </c>
    </row>
    <row r="237" spans="1:26" x14ac:dyDescent="0.25">
      <c r="A237" t="s">
        <v>506</v>
      </c>
      <c r="B237">
        <v>25</v>
      </c>
      <c r="C237">
        <v>50</v>
      </c>
      <c r="D237">
        <v>15</v>
      </c>
      <c r="E237">
        <v>2.38</v>
      </c>
      <c r="F237">
        <v>0.71428571399999996</v>
      </c>
      <c r="G237">
        <v>10010.9</v>
      </c>
      <c r="H237">
        <v>2.144072</v>
      </c>
      <c r="I237">
        <v>-2.6869040000000002</v>
      </c>
      <c r="J237">
        <v>0.05</v>
      </c>
      <c r="K237">
        <v>0.99</v>
      </c>
      <c r="L237">
        <f>(I237/1000000)*J237</f>
        <v>-1.3434520000000001E-7</v>
      </c>
      <c r="M237">
        <f>(K237*L237)/(0.0825*276.483)</f>
        <v>-5.830891591888109E-9</v>
      </c>
      <c r="N237">
        <f>M237*1000000000</f>
        <v>-5.8308915918881086</v>
      </c>
      <c r="O237">
        <v>23.5</v>
      </c>
      <c r="P237">
        <f>N237/E237/O237</f>
        <v>-0.10425338086694277</v>
      </c>
      <c r="Q237">
        <f>(M237/3)/E237/O237</f>
        <v>-3.4751126955647591E-11</v>
      </c>
      <c r="R237">
        <f>Q237*14.0067</f>
        <v>-4.8674860992966908E-10</v>
      </c>
      <c r="S237" t="s">
        <v>506</v>
      </c>
      <c r="T237">
        <v>15</v>
      </c>
      <c r="U237">
        <v>50</v>
      </c>
      <c r="V237">
        <v>25</v>
      </c>
      <c r="W237">
        <v>-2.6869040000000002</v>
      </c>
      <c r="X237">
        <f t="shared" si="12"/>
        <v>1</v>
      </c>
      <c r="Y237">
        <f t="shared" si="13"/>
        <v>1</v>
      </c>
      <c r="Z237">
        <f t="shared" si="14"/>
        <v>1</v>
      </c>
    </row>
    <row r="238" spans="1:26" x14ac:dyDescent="0.25">
      <c r="A238" t="s">
        <v>214</v>
      </c>
      <c r="B238">
        <v>25</v>
      </c>
      <c r="C238">
        <v>50</v>
      </c>
      <c r="D238">
        <v>15</v>
      </c>
      <c r="E238">
        <v>1.64</v>
      </c>
      <c r="F238">
        <v>1.506097561</v>
      </c>
      <c r="G238">
        <v>23597.200000000001</v>
      </c>
      <c r="H238">
        <v>3.2309760000000001</v>
      </c>
      <c r="I238">
        <v>-1.601218</v>
      </c>
      <c r="J238">
        <v>0.05</v>
      </c>
      <c r="K238">
        <v>0.99</v>
      </c>
      <c r="L238">
        <f>(I238/1000000)*J238</f>
        <v>-8.0060900000000012E-8</v>
      </c>
      <c r="M238">
        <f>(K238*L238)/(0.0825*276.483)</f>
        <v>-3.4748277470947583E-9</v>
      </c>
      <c r="N238">
        <f>M238*1000000000</f>
        <v>-3.4748277470947584</v>
      </c>
      <c r="O238">
        <v>24.75</v>
      </c>
      <c r="P238">
        <f>N238/E238/O238</f>
        <v>-8.5607976030912997E-2</v>
      </c>
      <c r="Q238">
        <f>(M238/3)/E238/O238</f>
        <v>-2.853599201030433E-11</v>
      </c>
      <c r="R238">
        <f>Q238*14.0067</f>
        <v>-3.9969507929072967E-10</v>
      </c>
      <c r="S238" t="s">
        <v>214</v>
      </c>
      <c r="T238">
        <v>15</v>
      </c>
      <c r="U238">
        <v>50</v>
      </c>
      <c r="V238">
        <v>25</v>
      </c>
      <c r="W238">
        <v>-1.601218</v>
      </c>
      <c r="X238">
        <f t="shared" si="12"/>
        <v>1</v>
      </c>
      <c r="Y238">
        <f t="shared" si="13"/>
        <v>1</v>
      </c>
      <c r="Z238">
        <f t="shared" si="14"/>
        <v>1</v>
      </c>
    </row>
    <row r="239" spans="1:26" x14ac:dyDescent="0.25">
      <c r="A239" t="s">
        <v>507</v>
      </c>
      <c r="B239">
        <v>25</v>
      </c>
      <c r="C239">
        <v>50</v>
      </c>
      <c r="D239">
        <v>15</v>
      </c>
      <c r="E239">
        <v>4.09</v>
      </c>
      <c r="F239">
        <v>0.81662591699999998</v>
      </c>
      <c r="G239">
        <v>14263.2</v>
      </c>
      <c r="H239">
        <v>1.8081199999999999</v>
      </c>
      <c r="I239">
        <v>-2.8551199999999999</v>
      </c>
      <c r="J239">
        <v>0.05</v>
      </c>
      <c r="K239">
        <v>0.99</v>
      </c>
      <c r="L239">
        <f>(I239/1000000)*J239</f>
        <v>-1.4275599999999998E-7</v>
      </c>
      <c r="M239">
        <f>(K239*L239)/(0.0825*276.483)</f>
        <v>-6.1959397141958093E-9</v>
      </c>
      <c r="N239">
        <f>M239*1000000000</f>
        <v>-6.1959397141958092</v>
      </c>
      <c r="O239">
        <v>25</v>
      </c>
      <c r="P239">
        <f>N239/E239/O239</f>
        <v>-6.0595987424897892E-2</v>
      </c>
      <c r="Q239">
        <f>(M239/3)/E239/O239</f>
        <v>-2.0198662474965966E-11</v>
      </c>
      <c r="R239">
        <f>Q239*14.0067</f>
        <v>-2.8291660568810582E-10</v>
      </c>
      <c r="S239" t="s">
        <v>507</v>
      </c>
      <c r="T239">
        <v>15</v>
      </c>
      <c r="U239">
        <v>50</v>
      </c>
      <c r="V239">
        <v>25</v>
      </c>
      <c r="W239">
        <v>-2.8551199999999999</v>
      </c>
      <c r="X239">
        <f t="shared" si="12"/>
        <v>1</v>
      </c>
      <c r="Y239">
        <f t="shared" si="13"/>
        <v>1</v>
      </c>
      <c r="Z239">
        <f t="shared" si="14"/>
        <v>1</v>
      </c>
    </row>
    <row r="240" spans="1:26" x14ac:dyDescent="0.25">
      <c r="A240" t="s">
        <v>504</v>
      </c>
      <c r="B240">
        <v>25</v>
      </c>
      <c r="C240">
        <v>50</v>
      </c>
      <c r="D240">
        <v>15</v>
      </c>
      <c r="E240">
        <v>8.2799999999999994</v>
      </c>
      <c r="F240">
        <v>0.38164251199999999</v>
      </c>
      <c r="G240">
        <v>17482.400000000001</v>
      </c>
      <c r="H240">
        <v>2.1300400000000002</v>
      </c>
      <c r="I240">
        <v>-2.1580439999999999</v>
      </c>
      <c r="J240">
        <v>0.05</v>
      </c>
      <c r="K240">
        <v>0.99</v>
      </c>
      <c r="L240">
        <f>(I240/1000000)*J240</f>
        <v>-1.0790219999999999E-7</v>
      </c>
      <c r="M240">
        <f>(K240*L240)/(0.0825*276.483)</f>
        <v>-4.6832043923134509E-9</v>
      </c>
      <c r="N240">
        <f>M240*1000000000</f>
        <v>-4.683204392313451</v>
      </c>
      <c r="O240">
        <v>23.75</v>
      </c>
      <c r="P240">
        <f>N240/E240/O240</f>
        <v>-2.3814921903450047E-2</v>
      </c>
      <c r="Q240">
        <f>(M240/3)/E240/O240</f>
        <v>-7.9383073011500145E-12</v>
      </c>
      <c r="R240">
        <f>Q240*14.0067</f>
        <v>-1.1118948887501791E-10</v>
      </c>
      <c r="S240" t="s">
        <v>504</v>
      </c>
      <c r="T240">
        <v>15</v>
      </c>
      <c r="U240">
        <v>50</v>
      </c>
      <c r="V240">
        <v>25</v>
      </c>
      <c r="W240">
        <v>-2.1580439999999999</v>
      </c>
      <c r="X240">
        <f t="shared" si="12"/>
        <v>1</v>
      </c>
      <c r="Y240">
        <f t="shared" si="13"/>
        <v>1</v>
      </c>
      <c r="Z240">
        <f t="shared" si="14"/>
        <v>1</v>
      </c>
    </row>
    <row r="241" spans="1:26" x14ac:dyDescent="0.25">
      <c r="A241" t="s">
        <v>505</v>
      </c>
      <c r="B241">
        <v>25</v>
      </c>
      <c r="C241">
        <v>50</v>
      </c>
      <c r="D241">
        <v>15</v>
      </c>
      <c r="E241">
        <v>1.67</v>
      </c>
      <c r="F241">
        <v>1.574850299</v>
      </c>
      <c r="G241">
        <v>70680.899999999994</v>
      </c>
      <c r="H241">
        <v>7.4498899999999999</v>
      </c>
      <c r="I241">
        <v>3.69272</v>
      </c>
      <c r="J241">
        <v>0.05</v>
      </c>
      <c r="K241">
        <v>0.99</v>
      </c>
      <c r="L241">
        <f>(I241/1000000)*J241</f>
        <v>1.8463600000000001E-7</v>
      </c>
      <c r="M241">
        <f>(K241*L241)/(0.0825*276.483)</f>
        <v>8.0136283243454396E-9</v>
      </c>
      <c r="N241">
        <f>M241*1000000000</f>
        <v>8.01362832434544</v>
      </c>
      <c r="O241">
        <v>24</v>
      </c>
      <c r="P241">
        <f>N241/E241/O241</f>
        <v>0.19994082645572456</v>
      </c>
      <c r="Q241">
        <f>(M241/3)/E241/O241</f>
        <v>6.6646942151908194E-11</v>
      </c>
      <c r="R241">
        <f>Q241*14.0067</f>
        <v>9.3350372463913262E-10</v>
      </c>
      <c r="S241" t="s">
        <v>505</v>
      </c>
      <c r="T241">
        <v>15</v>
      </c>
      <c r="U241">
        <v>50</v>
      </c>
      <c r="V241">
        <v>25</v>
      </c>
      <c r="W241">
        <v>3.69272</v>
      </c>
      <c r="X241">
        <f t="shared" si="12"/>
        <v>1</v>
      </c>
      <c r="Y241">
        <f t="shared" si="13"/>
        <v>1</v>
      </c>
      <c r="Z241">
        <f t="shared" si="14"/>
        <v>1</v>
      </c>
    </row>
    <row r="242" spans="1:26" x14ac:dyDescent="0.25">
      <c r="A242" t="s">
        <v>506</v>
      </c>
      <c r="B242">
        <v>25</v>
      </c>
      <c r="C242">
        <v>50</v>
      </c>
      <c r="D242">
        <v>16</v>
      </c>
      <c r="E242">
        <v>1.23</v>
      </c>
      <c r="F242">
        <v>1.9186991870000001</v>
      </c>
      <c r="G242">
        <v>49981.1</v>
      </c>
      <c r="H242">
        <v>5.3416880000000004</v>
      </c>
      <c r="I242">
        <v>0.51071200000000105</v>
      </c>
      <c r="J242">
        <v>0.05</v>
      </c>
      <c r="K242">
        <v>0.99</v>
      </c>
      <c r="L242">
        <f>(I242/1000000)*J242</f>
        <v>2.5535600000000052E-8</v>
      </c>
      <c r="M242">
        <f>(K242*L242)/(0.0825*276.483)</f>
        <v>1.1083039463547509E-9</v>
      </c>
      <c r="N242">
        <f>M242*1000000000</f>
        <v>1.1083039463547508</v>
      </c>
      <c r="O242">
        <v>23.5</v>
      </c>
      <c r="P242">
        <f>N242/E242/O242</f>
        <v>3.8342983786706482E-2</v>
      </c>
      <c r="Q242">
        <f>(M242/3)/E242/O242</f>
        <v>1.2780994595568828E-11</v>
      </c>
      <c r="R242">
        <f>Q242*14.0067</f>
        <v>1.790195570017539E-10</v>
      </c>
      <c r="S242" t="s">
        <v>506</v>
      </c>
      <c r="T242">
        <v>16</v>
      </c>
      <c r="U242">
        <v>50</v>
      </c>
      <c r="V242">
        <v>25</v>
      </c>
      <c r="W242">
        <v>0.51071200000000105</v>
      </c>
      <c r="X242">
        <f t="shared" si="12"/>
        <v>1</v>
      </c>
      <c r="Y242">
        <f t="shared" si="13"/>
        <v>1</v>
      </c>
      <c r="Z242">
        <f t="shared" si="14"/>
        <v>1</v>
      </c>
    </row>
    <row r="243" spans="1:26" x14ac:dyDescent="0.25">
      <c r="A243" t="s">
        <v>214</v>
      </c>
      <c r="B243">
        <v>25</v>
      </c>
      <c r="C243">
        <v>50</v>
      </c>
      <c r="D243">
        <v>16</v>
      </c>
      <c r="E243">
        <v>2.34</v>
      </c>
      <c r="F243">
        <v>0.53846153799999996</v>
      </c>
      <c r="G243">
        <v>6247.6</v>
      </c>
      <c r="H243">
        <v>1.843008</v>
      </c>
      <c r="I243">
        <v>-2.9891860000000001</v>
      </c>
      <c r="J243">
        <v>0.05</v>
      </c>
      <c r="K243">
        <v>0.99</v>
      </c>
      <c r="L243">
        <f>(I243/1000000)*J243</f>
        <v>-1.4945930000000002E-7</v>
      </c>
      <c r="M243">
        <f>(K243*L243)/(0.0825*276.483)</f>
        <v>-6.4868783975868318E-9</v>
      </c>
      <c r="N243">
        <f>M243*1000000000</f>
        <v>-6.4868783975868318</v>
      </c>
      <c r="O243">
        <v>24.75</v>
      </c>
      <c r="P243">
        <f>N243/E243/O243</f>
        <v>-0.11200687900521164</v>
      </c>
      <c r="Q243">
        <f>(M243/3)/E243/O243</f>
        <v>-3.7335626335070548E-11</v>
      </c>
      <c r="R243">
        <f>Q243*14.0067</f>
        <v>-5.2294891738743263E-10</v>
      </c>
      <c r="S243" t="s">
        <v>214</v>
      </c>
      <c r="T243">
        <v>16</v>
      </c>
      <c r="U243">
        <v>50</v>
      </c>
      <c r="V243">
        <v>25</v>
      </c>
      <c r="W243">
        <v>-2.9891860000000001</v>
      </c>
      <c r="X243">
        <f t="shared" si="12"/>
        <v>1</v>
      </c>
      <c r="Y243">
        <f t="shared" si="13"/>
        <v>1</v>
      </c>
      <c r="Z243">
        <f t="shared" si="14"/>
        <v>1</v>
      </c>
    </row>
    <row r="244" spans="1:26" x14ac:dyDescent="0.25">
      <c r="A244" t="s">
        <v>507</v>
      </c>
      <c r="B244">
        <v>25</v>
      </c>
      <c r="C244">
        <v>50</v>
      </c>
      <c r="D244">
        <v>16</v>
      </c>
      <c r="E244">
        <v>1.55</v>
      </c>
      <c r="F244">
        <v>0.86451612899999997</v>
      </c>
      <c r="G244">
        <v>64431.7</v>
      </c>
      <c r="H244">
        <v>6.8249700000000004</v>
      </c>
      <c r="I244">
        <v>2.1617299999999999</v>
      </c>
      <c r="J244">
        <v>0.05</v>
      </c>
      <c r="K244">
        <v>0.99</v>
      </c>
      <c r="L244">
        <f>(I244/1000000)*J244</f>
        <v>1.0808650000000001E-7</v>
      </c>
      <c r="M244">
        <f>(K244*L244)/(0.0825*276.483)</f>
        <v>4.6912034374627013E-9</v>
      </c>
      <c r="N244">
        <f>M244*1000000000</f>
        <v>4.6912034374627014</v>
      </c>
      <c r="O244">
        <v>25</v>
      </c>
      <c r="P244">
        <f>N244/E244/O244</f>
        <v>0.12106331451516648</v>
      </c>
      <c r="Q244">
        <f>(M244/3)/E244/O244</f>
        <v>4.0354438171722163E-11</v>
      </c>
      <c r="R244">
        <f>Q244*14.0067</f>
        <v>5.6523250913986083E-10</v>
      </c>
      <c r="S244" t="s">
        <v>507</v>
      </c>
      <c r="T244">
        <v>16</v>
      </c>
      <c r="U244">
        <v>50</v>
      </c>
      <c r="V244">
        <v>25</v>
      </c>
      <c r="W244">
        <v>2.1617299999999999</v>
      </c>
      <c r="X244">
        <f t="shared" si="12"/>
        <v>1</v>
      </c>
      <c r="Y244">
        <f t="shared" si="13"/>
        <v>1</v>
      </c>
      <c r="Z244">
        <f t="shared" si="14"/>
        <v>1</v>
      </c>
    </row>
    <row r="245" spans="1:26" x14ac:dyDescent="0.25">
      <c r="A245" t="s">
        <v>504</v>
      </c>
      <c r="B245">
        <v>25</v>
      </c>
      <c r="C245">
        <v>50</v>
      </c>
      <c r="D245">
        <v>16</v>
      </c>
      <c r="E245">
        <v>12.45</v>
      </c>
      <c r="F245">
        <v>0.179919679</v>
      </c>
      <c r="G245">
        <v>23221.1</v>
      </c>
      <c r="H245">
        <v>2.70391</v>
      </c>
      <c r="I245">
        <v>-1.584174</v>
      </c>
      <c r="J245">
        <v>0.05</v>
      </c>
      <c r="K245">
        <v>0.99</v>
      </c>
      <c r="L245">
        <f>(I245/1000000)*J245</f>
        <v>-7.9208700000000002E-8</v>
      </c>
      <c r="M245">
        <f>(K245*L245)/(0.0825*276.483)</f>
        <v>-3.4378403012120097E-9</v>
      </c>
      <c r="N245">
        <f>M245*1000000000</f>
        <v>-3.4378403012120096</v>
      </c>
      <c r="O245">
        <v>23.75</v>
      </c>
      <c r="P245">
        <f>N245/E245/O245</f>
        <v>-1.1626600046373316E-2</v>
      </c>
      <c r="Q245">
        <f>(M245/3)/E245/O245</f>
        <v>-3.8755333487911059E-12</v>
      </c>
      <c r="R245">
        <f>Q245*14.0067</f>
        <v>-5.4283432956512385E-11</v>
      </c>
      <c r="S245" t="s">
        <v>504</v>
      </c>
      <c r="T245">
        <v>16</v>
      </c>
      <c r="U245">
        <v>50</v>
      </c>
      <c r="V245">
        <v>25</v>
      </c>
      <c r="W245">
        <v>-1.584174</v>
      </c>
      <c r="X245">
        <f t="shared" si="12"/>
        <v>1</v>
      </c>
      <c r="Y245">
        <f t="shared" si="13"/>
        <v>1</v>
      </c>
      <c r="Z245">
        <f t="shared" si="14"/>
        <v>1</v>
      </c>
    </row>
    <row r="246" spans="1:26" x14ac:dyDescent="0.25">
      <c r="A246" t="s">
        <v>505</v>
      </c>
      <c r="B246">
        <v>25</v>
      </c>
      <c r="C246">
        <v>50</v>
      </c>
      <c r="D246">
        <v>16</v>
      </c>
      <c r="E246">
        <v>2.21</v>
      </c>
      <c r="F246">
        <v>0.42081447999999999</v>
      </c>
      <c r="G246">
        <v>119813.7</v>
      </c>
      <c r="H246">
        <v>12.36317</v>
      </c>
      <c r="I246">
        <v>8.6059999999999999</v>
      </c>
      <c r="J246">
        <v>0.05</v>
      </c>
      <c r="K246">
        <v>0.99</v>
      </c>
      <c r="L246">
        <f>(I246/1000000)*J246</f>
        <v>4.3030000000000003E-7</v>
      </c>
      <c r="M246">
        <f>(K246*L246)/(0.0825*276.483)</f>
        <v>1.867601263007129E-8</v>
      </c>
      <c r="N246">
        <f>M246*1000000000</f>
        <v>18.676012630071291</v>
      </c>
      <c r="O246">
        <v>24</v>
      </c>
      <c r="P246">
        <f>N246/E246/O246</f>
        <v>0.3521118519998358</v>
      </c>
      <c r="Q246">
        <f>(M246/3)/E246/O246</f>
        <v>1.1737061733327861E-10</v>
      </c>
      <c r="R246">
        <f>Q246*14.0067</f>
        <v>1.6439750258020335E-9</v>
      </c>
      <c r="S246" t="s">
        <v>505</v>
      </c>
      <c r="T246">
        <v>16</v>
      </c>
      <c r="U246">
        <v>50</v>
      </c>
      <c r="V246">
        <v>25</v>
      </c>
      <c r="W246">
        <v>8.6059999999999999</v>
      </c>
      <c r="X246">
        <f t="shared" si="12"/>
        <v>1</v>
      </c>
      <c r="Y246">
        <f t="shared" si="13"/>
        <v>1</v>
      </c>
      <c r="Z246">
        <f t="shared" si="14"/>
        <v>1</v>
      </c>
    </row>
    <row r="247" spans="1:26" x14ac:dyDescent="0.25">
      <c r="A247" t="s">
        <v>506</v>
      </c>
      <c r="B247">
        <v>25</v>
      </c>
      <c r="C247">
        <v>50</v>
      </c>
      <c r="D247">
        <v>17</v>
      </c>
      <c r="E247">
        <v>1.98</v>
      </c>
      <c r="F247">
        <v>1.181818182</v>
      </c>
      <c r="G247">
        <v>9412.4</v>
      </c>
      <c r="H247">
        <v>2.0961919999999998</v>
      </c>
      <c r="I247">
        <v>-2.7347839999999999</v>
      </c>
      <c r="J247">
        <v>0.05</v>
      </c>
      <c r="K247">
        <v>0.99</v>
      </c>
      <c r="L247">
        <f>(I247/1000000)*J247</f>
        <v>-1.367392E-7</v>
      </c>
      <c r="M247">
        <f>(K247*L247)/(0.0825*276.483)</f>
        <v>-5.9347967144453723E-9</v>
      </c>
      <c r="N247">
        <f>M247*1000000000</f>
        <v>-5.9347967144453726</v>
      </c>
      <c r="O247">
        <v>23.5</v>
      </c>
      <c r="P247">
        <f>N247/E247/O247</f>
        <v>-0.12754774800011548</v>
      </c>
      <c r="Q247">
        <f>(M247/3)/E247/O247</f>
        <v>-4.2515916000038477E-11</v>
      </c>
      <c r="R247">
        <f>Q247*14.0067</f>
        <v>-5.9550768063773893E-10</v>
      </c>
      <c r="S247" t="s">
        <v>506</v>
      </c>
      <c r="T247">
        <v>17</v>
      </c>
      <c r="U247">
        <v>50</v>
      </c>
      <c r="V247">
        <v>25</v>
      </c>
      <c r="W247">
        <v>-2.7347839999999999</v>
      </c>
      <c r="X247">
        <f t="shared" si="12"/>
        <v>1</v>
      </c>
      <c r="Y247">
        <f t="shared" si="13"/>
        <v>1</v>
      </c>
      <c r="Z247">
        <f t="shared" si="14"/>
        <v>1</v>
      </c>
    </row>
    <row r="248" spans="1:26" x14ac:dyDescent="0.25">
      <c r="A248" t="s">
        <v>214</v>
      </c>
      <c r="B248">
        <v>25</v>
      </c>
      <c r="C248">
        <v>50</v>
      </c>
      <c r="D248">
        <v>17</v>
      </c>
      <c r="E248">
        <v>1.92</v>
      </c>
      <c r="F248">
        <v>0.49479166699999999</v>
      </c>
      <c r="G248">
        <v>24988</v>
      </c>
      <c r="H248">
        <v>3.3422399999999999</v>
      </c>
      <c r="I248">
        <v>-1.489954</v>
      </c>
      <c r="J248">
        <v>0.05</v>
      </c>
      <c r="K248">
        <v>0.99</v>
      </c>
      <c r="L248">
        <f>(I248/1000000)*J248</f>
        <v>-7.4497700000000007E-8</v>
      </c>
      <c r="M248">
        <f>(K248*L248)/(0.0825*276.483)</f>
        <v>-3.2333720337235925E-9</v>
      </c>
      <c r="N248">
        <f>M248*1000000000</f>
        <v>-3.2333720337235925</v>
      </c>
      <c r="O248">
        <v>24.75</v>
      </c>
      <c r="P248">
        <f>N248/E248/O248</f>
        <v>-6.8042340777011628E-2</v>
      </c>
      <c r="Q248">
        <f>(M248/3)/E248/O248</f>
        <v>-2.2680780259003876E-11</v>
      </c>
      <c r="R248">
        <f>Q248*14.0067</f>
        <v>-3.1768288485378958E-10</v>
      </c>
      <c r="S248" t="s">
        <v>214</v>
      </c>
      <c r="T248">
        <v>17</v>
      </c>
      <c r="U248">
        <v>50</v>
      </c>
      <c r="V248">
        <v>25</v>
      </c>
      <c r="W248">
        <v>-1.489954</v>
      </c>
      <c r="X248">
        <f t="shared" si="12"/>
        <v>1</v>
      </c>
      <c r="Y248">
        <f t="shared" si="13"/>
        <v>1</v>
      </c>
      <c r="Z248">
        <f t="shared" si="14"/>
        <v>1</v>
      </c>
    </row>
    <row r="249" spans="1:26" x14ac:dyDescent="0.25">
      <c r="A249" t="s">
        <v>507</v>
      </c>
      <c r="B249">
        <v>25</v>
      </c>
      <c r="C249">
        <v>50</v>
      </c>
      <c r="D249">
        <v>17</v>
      </c>
      <c r="E249">
        <v>1.04</v>
      </c>
      <c r="F249">
        <v>0.45192307700000001</v>
      </c>
      <c r="G249">
        <v>24124.799999999999</v>
      </c>
      <c r="H249">
        <v>2.7942800000000001</v>
      </c>
      <c r="I249">
        <v>-1.86896</v>
      </c>
      <c r="J249">
        <v>0.05</v>
      </c>
      <c r="K249">
        <v>0.99</v>
      </c>
      <c r="L249">
        <f>(I249/1000000)*J249</f>
        <v>-9.3448000000000004E-8</v>
      </c>
      <c r="M249">
        <f>(K249*L249)/(0.0825*276.483)</f>
        <v>-4.0558587688935667E-9</v>
      </c>
      <c r="N249">
        <f>M249*1000000000</f>
        <v>-4.0558587688935663</v>
      </c>
      <c r="O249">
        <v>25</v>
      </c>
      <c r="P249">
        <f>N249/E249/O249</f>
        <v>-0.15599456803436793</v>
      </c>
      <c r="Q249">
        <f>(M249/3)/E249/O249</f>
        <v>-5.1998189344789316E-11</v>
      </c>
      <c r="R249">
        <f>Q249*14.0067</f>
        <v>-7.2832303869566058E-10</v>
      </c>
      <c r="S249" t="s">
        <v>507</v>
      </c>
      <c r="T249">
        <v>17</v>
      </c>
      <c r="U249">
        <v>50</v>
      </c>
      <c r="V249">
        <v>25</v>
      </c>
      <c r="W249">
        <v>-1.86896</v>
      </c>
      <c r="X249">
        <f t="shared" si="12"/>
        <v>1</v>
      </c>
      <c r="Y249">
        <f t="shared" si="13"/>
        <v>1</v>
      </c>
      <c r="Z249">
        <f t="shared" si="14"/>
        <v>1</v>
      </c>
    </row>
    <row r="250" spans="1:26" x14ac:dyDescent="0.25">
      <c r="A250" t="s">
        <v>504</v>
      </c>
      <c r="B250">
        <v>25</v>
      </c>
      <c r="C250">
        <v>50</v>
      </c>
      <c r="D250">
        <v>17</v>
      </c>
      <c r="E250">
        <v>0.69199999999999995</v>
      </c>
      <c r="F250">
        <v>3.7716763009999998</v>
      </c>
      <c r="G250">
        <v>2958.7</v>
      </c>
      <c r="H250">
        <v>0.67766999999999999</v>
      </c>
      <c r="I250">
        <v>-3.610414</v>
      </c>
      <c r="J250">
        <v>0.05</v>
      </c>
      <c r="K250">
        <v>0.99</v>
      </c>
      <c r="L250">
        <f>(I250/1000000)*J250</f>
        <v>-1.8052070000000003E-7</v>
      </c>
      <c r="M250">
        <f>(K250*L250)/(0.0825*276.483)</f>
        <v>-7.8350148110372083E-9</v>
      </c>
      <c r="N250">
        <f>M250*1000000000</f>
        <v>-7.8350148110372082</v>
      </c>
      <c r="O250">
        <v>23.75</v>
      </c>
      <c r="P250">
        <f>N250/E250/O250</f>
        <v>-0.47672739951549792</v>
      </c>
      <c r="Q250">
        <f>(M250/3)/E250/O250</f>
        <v>-1.5890913317183264E-10</v>
      </c>
      <c r="R250">
        <f>Q250*14.0067</f>
        <v>-2.2257925555979084E-9</v>
      </c>
      <c r="S250" t="s">
        <v>504</v>
      </c>
      <c r="T250">
        <v>17</v>
      </c>
      <c r="U250">
        <v>50</v>
      </c>
      <c r="V250">
        <v>25</v>
      </c>
      <c r="W250">
        <v>-3.610414</v>
      </c>
      <c r="X250">
        <f t="shared" si="12"/>
        <v>1</v>
      </c>
      <c r="Y250">
        <f t="shared" si="13"/>
        <v>1</v>
      </c>
      <c r="Z250">
        <f t="shared" si="14"/>
        <v>1</v>
      </c>
    </row>
    <row r="251" spans="1:26" x14ac:dyDescent="0.25">
      <c r="A251" t="s">
        <v>505</v>
      </c>
      <c r="B251">
        <v>25</v>
      </c>
      <c r="C251">
        <v>50</v>
      </c>
      <c r="D251">
        <v>17</v>
      </c>
      <c r="E251">
        <v>2.09</v>
      </c>
      <c r="F251">
        <v>3.200956938</v>
      </c>
      <c r="G251">
        <v>41375.300000000003</v>
      </c>
      <c r="H251">
        <v>4.5193300000000001</v>
      </c>
      <c r="I251">
        <v>0.76215999999999995</v>
      </c>
      <c r="J251">
        <v>0.05</v>
      </c>
      <c r="K251">
        <v>0.99</v>
      </c>
      <c r="L251">
        <f>(I251/1000000)*J251</f>
        <v>3.8108E-8</v>
      </c>
      <c r="M251">
        <f>(K251*L251)/(0.0825*276.483)</f>
        <v>1.6539751087770315E-9</v>
      </c>
      <c r="N251">
        <f>M251*1000000000</f>
        <v>1.6539751087770316</v>
      </c>
      <c r="O251">
        <v>24</v>
      </c>
      <c r="P251">
        <f>N251/E251/O251</f>
        <v>3.2973985422189628E-2</v>
      </c>
      <c r="Q251">
        <f>(M251/3)/E251/O251</f>
        <v>1.0991328474063208E-11</v>
      </c>
      <c r="R251">
        <f>Q251*14.0067</f>
        <v>1.5395224053766114E-10</v>
      </c>
      <c r="S251" t="s">
        <v>505</v>
      </c>
      <c r="T251">
        <v>17</v>
      </c>
      <c r="U251">
        <v>50</v>
      </c>
      <c r="V251">
        <v>25</v>
      </c>
      <c r="W251">
        <v>0.76215999999999995</v>
      </c>
      <c r="X251">
        <f t="shared" si="12"/>
        <v>1</v>
      </c>
      <c r="Y251">
        <f t="shared" si="13"/>
        <v>1</v>
      </c>
      <c r="Z251">
        <f t="shared" si="14"/>
        <v>1</v>
      </c>
    </row>
    <row r="252" spans="1:26" x14ac:dyDescent="0.25">
      <c r="A252" t="s">
        <v>506</v>
      </c>
      <c r="B252">
        <v>25</v>
      </c>
      <c r="C252">
        <v>100</v>
      </c>
      <c r="D252">
        <v>13</v>
      </c>
      <c r="E252">
        <v>1.1100000000000001</v>
      </c>
      <c r="F252">
        <v>0.63063063100000005</v>
      </c>
      <c r="G252">
        <v>25554.2</v>
      </c>
      <c r="H252">
        <v>3.3875359999999999</v>
      </c>
      <c r="I252">
        <v>-1.4434400000000001</v>
      </c>
      <c r="J252">
        <v>0.05</v>
      </c>
      <c r="K252">
        <v>0.99</v>
      </c>
      <c r="L252">
        <f>(I252/1000000)*J252</f>
        <v>-7.2172000000000006E-8</v>
      </c>
      <c r="M252">
        <f>(K252*L252)/(0.0825*276.483)</f>
        <v>-3.1324312887229959E-9</v>
      </c>
      <c r="N252">
        <f>M252*1000000000</f>
        <v>-3.1324312887229961</v>
      </c>
      <c r="O252">
        <v>23.5</v>
      </c>
      <c r="P252">
        <f>N252/E252/O252</f>
        <v>-0.12008553914981775</v>
      </c>
      <c r="Q252">
        <f>(M252/3)/E252/O252</f>
        <v>-4.0028513049939243E-11</v>
      </c>
      <c r="R252">
        <f>Q252*14.0067</f>
        <v>-5.6066737373658406E-10</v>
      </c>
      <c r="S252" t="s">
        <v>506</v>
      </c>
      <c r="T252">
        <v>13</v>
      </c>
      <c r="U252">
        <v>100</v>
      </c>
      <c r="V252">
        <v>25</v>
      </c>
      <c r="W252">
        <v>-1.4434400000000001</v>
      </c>
      <c r="X252">
        <f t="shared" si="12"/>
        <v>1</v>
      </c>
      <c r="Y252">
        <f t="shared" si="13"/>
        <v>1</v>
      </c>
      <c r="Z252">
        <f t="shared" si="14"/>
        <v>1</v>
      </c>
    </row>
    <row r="253" spans="1:26" x14ac:dyDescent="0.25">
      <c r="A253" t="s">
        <v>214</v>
      </c>
      <c r="B253">
        <v>25</v>
      </c>
      <c r="C253">
        <v>100</v>
      </c>
      <c r="D253">
        <v>13</v>
      </c>
      <c r="E253">
        <v>1.78</v>
      </c>
      <c r="F253">
        <v>0.49438202199999998</v>
      </c>
      <c r="G253">
        <v>31170.7</v>
      </c>
      <c r="H253">
        <v>3.836856</v>
      </c>
      <c r="I253">
        <v>-0.99533799999999895</v>
      </c>
      <c r="J253">
        <v>0.05</v>
      </c>
      <c r="K253">
        <v>0.99</v>
      </c>
      <c r="L253">
        <f>(I253/1000000)*J253</f>
        <v>-4.9766899999999953E-8</v>
      </c>
      <c r="M253">
        <f>(K253*L253)/(0.0825*276.483)</f>
        <v>-2.1599982639077246E-9</v>
      </c>
      <c r="N253">
        <f>M253*1000000000</f>
        <v>-2.1599982639077244</v>
      </c>
      <c r="O253">
        <v>24.75</v>
      </c>
      <c r="P253">
        <f>N253/E253/O253</f>
        <v>-4.9029582655946528E-2</v>
      </c>
      <c r="Q253">
        <f>(M253/3)/E253/O253</f>
        <v>-1.6343194218648846E-11</v>
      </c>
      <c r="R253">
        <f>Q253*14.0067</f>
        <v>-2.2891421846234878E-10</v>
      </c>
      <c r="S253" t="s">
        <v>214</v>
      </c>
      <c r="T253">
        <v>13</v>
      </c>
      <c r="U253">
        <v>100</v>
      </c>
      <c r="V253">
        <v>25</v>
      </c>
      <c r="W253">
        <v>-0.99533799999999895</v>
      </c>
      <c r="X253">
        <f t="shared" si="12"/>
        <v>1</v>
      </c>
      <c r="Y253">
        <f t="shared" si="13"/>
        <v>1</v>
      </c>
      <c r="Z253">
        <f t="shared" si="14"/>
        <v>1</v>
      </c>
    </row>
    <row r="254" spans="1:26" x14ac:dyDescent="0.25">
      <c r="A254" t="s">
        <v>507</v>
      </c>
      <c r="B254">
        <v>25</v>
      </c>
      <c r="C254">
        <v>100</v>
      </c>
      <c r="D254">
        <v>13</v>
      </c>
      <c r="E254">
        <v>0.54</v>
      </c>
      <c r="F254">
        <v>1.9259259259999999</v>
      </c>
      <c r="G254">
        <v>16830.7</v>
      </c>
      <c r="H254">
        <v>2.06487</v>
      </c>
      <c r="I254">
        <v>-2.5983700000000001</v>
      </c>
      <c r="J254">
        <v>0.05</v>
      </c>
      <c r="K254">
        <v>0.99</v>
      </c>
      <c r="L254">
        <f>(I254/1000000)*J254</f>
        <v>-1.299185E-7</v>
      </c>
      <c r="M254">
        <f>(K254*L254)/(0.0825*276.483)</f>
        <v>-5.6387626002322025E-9</v>
      </c>
      <c r="N254">
        <f>M254*1000000000</f>
        <v>-5.6387626002322024</v>
      </c>
      <c r="O254">
        <v>25</v>
      </c>
      <c r="P254">
        <f>N254/E254/O254</f>
        <v>-0.41768611853571869</v>
      </c>
      <c r="Q254">
        <f>(M254/3)/E254/O254</f>
        <v>-1.392287061785729E-10</v>
      </c>
      <c r="R254">
        <f>Q254*14.0067</f>
        <v>-1.9501347188314172E-9</v>
      </c>
      <c r="S254" t="s">
        <v>507</v>
      </c>
      <c r="T254">
        <v>13</v>
      </c>
      <c r="U254">
        <v>100</v>
      </c>
      <c r="V254">
        <v>25</v>
      </c>
      <c r="W254">
        <v>-2.5983700000000001</v>
      </c>
      <c r="X254">
        <f t="shared" si="12"/>
        <v>1</v>
      </c>
      <c r="Y254">
        <f t="shared" si="13"/>
        <v>1</v>
      </c>
      <c r="Z254">
        <f t="shared" si="14"/>
        <v>1</v>
      </c>
    </row>
    <row r="255" spans="1:26" x14ac:dyDescent="0.25">
      <c r="A255" t="s">
        <v>504</v>
      </c>
      <c r="B255">
        <v>25</v>
      </c>
      <c r="C255">
        <v>100</v>
      </c>
      <c r="D255">
        <v>13</v>
      </c>
      <c r="E255">
        <v>14.972</v>
      </c>
      <c r="F255">
        <v>0.185012022</v>
      </c>
      <c r="G255">
        <v>28565.599999999999</v>
      </c>
      <c r="H255">
        <v>3.2383600000000001</v>
      </c>
      <c r="I255">
        <v>-1.0497240000000001</v>
      </c>
      <c r="J255">
        <v>0.05</v>
      </c>
      <c r="K255">
        <v>0.99</v>
      </c>
      <c r="L255">
        <f>(I255/1000000)*J255</f>
        <v>-5.2486200000000008E-8</v>
      </c>
      <c r="M255">
        <f>(K255*L255)/(0.0825*276.483)</f>
        <v>-2.2780221568776385E-9</v>
      </c>
      <c r="N255">
        <f>M255*1000000000</f>
        <v>-2.2780221568776384</v>
      </c>
      <c r="O255">
        <v>23.75</v>
      </c>
      <c r="P255">
        <f>N255/E255/O255</f>
        <v>-6.4064067856564209E-3</v>
      </c>
      <c r="Q255">
        <f>(M255/3)/E255/O255</f>
        <v>-2.1354689285521403E-12</v>
      </c>
      <c r="R255">
        <f>Q255*14.0067</f>
        <v>-2.9910872641551263E-11</v>
      </c>
      <c r="S255" t="s">
        <v>504</v>
      </c>
      <c r="T255">
        <v>13</v>
      </c>
      <c r="U255">
        <v>100</v>
      </c>
      <c r="V255">
        <v>25</v>
      </c>
      <c r="W255">
        <v>-1.0497240000000001</v>
      </c>
      <c r="X255">
        <f t="shared" si="12"/>
        <v>1</v>
      </c>
      <c r="Y255">
        <f t="shared" si="13"/>
        <v>1</v>
      </c>
      <c r="Z255">
        <f t="shared" si="14"/>
        <v>1</v>
      </c>
    </row>
    <row r="256" spans="1:26" x14ac:dyDescent="0.25">
      <c r="A256" t="s">
        <v>505</v>
      </c>
      <c r="B256">
        <v>25</v>
      </c>
      <c r="C256">
        <v>100</v>
      </c>
      <c r="D256">
        <v>13</v>
      </c>
      <c r="E256">
        <v>3.75</v>
      </c>
      <c r="F256">
        <v>1.397333333</v>
      </c>
      <c r="G256">
        <v>1458.3</v>
      </c>
      <c r="H256">
        <v>0.52763000000000004</v>
      </c>
      <c r="I256">
        <v>-3.2295400000000001</v>
      </c>
      <c r="J256">
        <v>0.05</v>
      </c>
      <c r="K256">
        <v>0.99</v>
      </c>
      <c r="L256">
        <f>(I256/1000000)*J256</f>
        <v>-1.6147700000000001E-7</v>
      </c>
      <c r="M256">
        <f>(K256*L256)/(0.0825*276.483)</f>
        <v>-7.0084743004090677E-9</v>
      </c>
      <c r="N256">
        <f>M256*1000000000</f>
        <v>-7.0084743004090679</v>
      </c>
      <c r="O256">
        <v>24</v>
      </c>
      <c r="P256">
        <f>N256/E256/O256</f>
        <v>-7.7871936671211867E-2</v>
      </c>
      <c r="Q256">
        <f>(M256/3)/E256/O256</f>
        <v>-2.5957312223737288E-11</v>
      </c>
      <c r="R256">
        <f>Q256*14.0067</f>
        <v>-3.6357628512422107E-10</v>
      </c>
      <c r="S256" t="s">
        <v>505</v>
      </c>
      <c r="T256">
        <v>13</v>
      </c>
      <c r="U256">
        <v>100</v>
      </c>
      <c r="V256">
        <v>25</v>
      </c>
      <c r="W256">
        <v>-3.2295400000000001</v>
      </c>
      <c r="X256">
        <f t="shared" si="12"/>
        <v>1</v>
      </c>
      <c r="Y256">
        <f t="shared" si="13"/>
        <v>1</v>
      </c>
      <c r="Z256">
        <f t="shared" si="14"/>
        <v>1</v>
      </c>
    </row>
    <row r="257" spans="1:26" x14ac:dyDescent="0.25">
      <c r="A257" t="s">
        <v>506</v>
      </c>
      <c r="B257">
        <v>25</v>
      </c>
      <c r="C257">
        <v>100</v>
      </c>
      <c r="D257">
        <v>14</v>
      </c>
      <c r="E257">
        <v>1.81</v>
      </c>
      <c r="F257">
        <v>1.3038674029999999</v>
      </c>
      <c r="G257">
        <v>9834.6</v>
      </c>
      <c r="H257">
        <v>2.1299679999999999</v>
      </c>
      <c r="I257">
        <v>-2.7010079999999999</v>
      </c>
      <c r="J257">
        <v>0.05</v>
      </c>
      <c r="K257">
        <v>0.99</v>
      </c>
      <c r="L257">
        <f>(I257/1000000)*J257</f>
        <v>-1.350504E-7</v>
      </c>
      <c r="M257">
        <f>(K257*L257)/(0.0825*276.483)</f>
        <v>-5.8614988986664646E-9</v>
      </c>
      <c r="N257">
        <f>M257*1000000000</f>
        <v>-5.8614988986664649</v>
      </c>
      <c r="O257">
        <v>23.5</v>
      </c>
      <c r="P257">
        <f>N257/E257/O257</f>
        <v>-0.13780413538653968</v>
      </c>
      <c r="Q257">
        <f>(M257/3)/E257/O257</f>
        <v>-4.5934711795513213E-11</v>
      </c>
      <c r="R257">
        <f>Q257*14.0067</f>
        <v>-6.4339372770621499E-10</v>
      </c>
      <c r="S257" t="s">
        <v>506</v>
      </c>
      <c r="T257">
        <v>14</v>
      </c>
      <c r="U257">
        <v>100</v>
      </c>
      <c r="V257">
        <v>25</v>
      </c>
      <c r="W257">
        <v>-2.7010079999999999</v>
      </c>
      <c r="X257">
        <f t="shared" si="12"/>
        <v>1</v>
      </c>
      <c r="Y257">
        <f t="shared" si="13"/>
        <v>1</v>
      </c>
      <c r="Z257">
        <f t="shared" si="14"/>
        <v>1</v>
      </c>
    </row>
    <row r="258" spans="1:26" x14ac:dyDescent="0.25">
      <c r="A258" t="s">
        <v>214</v>
      </c>
      <c r="B258">
        <v>25</v>
      </c>
      <c r="C258">
        <v>100</v>
      </c>
      <c r="D258">
        <v>14</v>
      </c>
      <c r="E258">
        <v>1.73</v>
      </c>
      <c r="F258">
        <v>0.70520231200000005</v>
      </c>
      <c r="G258">
        <v>5947.9</v>
      </c>
      <c r="H258">
        <v>1.819032</v>
      </c>
      <c r="I258">
        <v>-3.0131619999999999</v>
      </c>
      <c r="J258">
        <v>0.05</v>
      </c>
      <c r="K258">
        <v>0.99</v>
      </c>
      <c r="L258">
        <f>(I258/1000000)*J258</f>
        <v>-1.5065810000000002E-7</v>
      </c>
      <c r="M258">
        <f>(K258*L258)/(0.0825*276.483)</f>
        <v>-6.5389090830177627E-9</v>
      </c>
      <c r="N258">
        <f>M258*1000000000</f>
        <v>-6.5389090830177627</v>
      </c>
      <c r="O258">
        <v>24.75</v>
      </c>
      <c r="P258">
        <f>N258/E258/O258</f>
        <v>-0.1527158073922523</v>
      </c>
      <c r="Q258">
        <f>(M258/3)/E258/O258</f>
        <v>-5.0905269130750764E-11</v>
      </c>
      <c r="R258">
        <f>Q258*14.0067</f>
        <v>-7.130148331336867E-10</v>
      </c>
      <c r="S258" t="s">
        <v>214</v>
      </c>
      <c r="T258">
        <v>14</v>
      </c>
      <c r="U258">
        <v>100</v>
      </c>
      <c r="V258">
        <v>25</v>
      </c>
      <c r="W258">
        <v>-3.0131619999999999</v>
      </c>
      <c r="X258">
        <f t="shared" si="12"/>
        <v>1</v>
      </c>
      <c r="Y258">
        <f t="shared" si="13"/>
        <v>1</v>
      </c>
      <c r="Z258">
        <f t="shared" si="14"/>
        <v>1</v>
      </c>
    </row>
    <row r="259" spans="1:26" x14ac:dyDescent="0.25">
      <c r="A259" t="s">
        <v>507</v>
      </c>
      <c r="B259">
        <v>25</v>
      </c>
      <c r="C259">
        <v>100</v>
      </c>
      <c r="D259">
        <v>14</v>
      </c>
      <c r="E259">
        <v>2.21</v>
      </c>
      <c r="F259">
        <v>1.090497738</v>
      </c>
      <c r="G259">
        <v>13570.6</v>
      </c>
      <c r="H259">
        <v>1.7388600000000001</v>
      </c>
      <c r="I259">
        <v>-2.9243800000000002</v>
      </c>
      <c r="J259">
        <v>0.05</v>
      </c>
      <c r="K259">
        <v>0.99</v>
      </c>
      <c r="L259">
        <f>(I259/1000000)*J259</f>
        <v>-1.4621900000000002E-7</v>
      </c>
      <c r="M259">
        <f>(K259*L259)/(0.0825*276.483)</f>
        <v>-6.3462419027571332E-9</v>
      </c>
      <c r="N259">
        <f>M259*1000000000</f>
        <v>-6.3462419027571331</v>
      </c>
      <c r="O259">
        <v>25</v>
      </c>
      <c r="P259">
        <f>N259/E259/O259</f>
        <v>-0.11486410683723318</v>
      </c>
      <c r="Q259">
        <f>(M259/3)/E259/O259</f>
        <v>-3.8288035612411058E-11</v>
      </c>
      <c r="R259">
        <f>Q259*14.0067</f>
        <v>-5.3628902841235796E-10</v>
      </c>
      <c r="S259" t="s">
        <v>507</v>
      </c>
      <c r="T259">
        <v>14</v>
      </c>
      <c r="U259">
        <v>100</v>
      </c>
      <c r="V259">
        <v>25</v>
      </c>
      <c r="W259">
        <v>-2.9243800000000002</v>
      </c>
      <c r="X259">
        <f t="shared" si="12"/>
        <v>1</v>
      </c>
      <c r="Y259">
        <f t="shared" si="13"/>
        <v>1</v>
      </c>
      <c r="Z259">
        <f t="shared" si="14"/>
        <v>1</v>
      </c>
    </row>
    <row r="260" spans="1:26" x14ac:dyDescent="0.25">
      <c r="A260" t="s">
        <v>504</v>
      </c>
      <c r="B260">
        <v>25</v>
      </c>
      <c r="C260">
        <v>100</v>
      </c>
      <c r="D260">
        <v>14</v>
      </c>
      <c r="E260">
        <v>10.42</v>
      </c>
      <c r="F260">
        <v>0.23800383899999999</v>
      </c>
      <c r="G260">
        <v>21038.799999999999</v>
      </c>
      <c r="H260">
        <v>2.4856799999999999</v>
      </c>
      <c r="I260">
        <v>-1.8024039999999999</v>
      </c>
      <c r="J260">
        <v>0.05</v>
      </c>
      <c r="K260">
        <v>0.99</v>
      </c>
      <c r="L260">
        <f>(I260/1000000)*J260</f>
        <v>-9.01202E-8</v>
      </c>
      <c r="M260">
        <f>(K260*L260)/(0.0825*276.483)</f>
        <v>-3.9114245722160132E-9</v>
      </c>
      <c r="N260">
        <f>M260*1000000000</f>
        <v>-3.911424572216013</v>
      </c>
      <c r="O260">
        <v>23.75</v>
      </c>
      <c r="P260">
        <f>N260/E260/O260</f>
        <v>-1.580533214351354E-2</v>
      </c>
      <c r="Q260">
        <f>(M260/3)/E260/O260</f>
        <v>-5.268444047837846E-12</v>
      </c>
      <c r="R260">
        <f>Q260*14.0067</f>
        <v>-7.3793515244850364E-11</v>
      </c>
      <c r="S260" t="s">
        <v>504</v>
      </c>
      <c r="T260">
        <v>14</v>
      </c>
      <c r="U260">
        <v>100</v>
      </c>
      <c r="V260">
        <v>25</v>
      </c>
      <c r="W260">
        <v>-1.8024039999999999</v>
      </c>
      <c r="X260">
        <f t="shared" si="12"/>
        <v>1</v>
      </c>
      <c r="Y260">
        <f t="shared" si="13"/>
        <v>1</v>
      </c>
      <c r="Z260">
        <f t="shared" si="14"/>
        <v>1</v>
      </c>
    </row>
    <row r="261" spans="1:26" x14ac:dyDescent="0.25">
      <c r="A261" t="s">
        <v>505</v>
      </c>
      <c r="B261">
        <v>25</v>
      </c>
      <c r="C261">
        <v>100</v>
      </c>
      <c r="D261">
        <v>14</v>
      </c>
      <c r="E261">
        <v>3.24</v>
      </c>
      <c r="F261">
        <v>2.4691358019999998</v>
      </c>
      <c r="G261">
        <v>173989.5</v>
      </c>
      <c r="H261">
        <v>17.780750000000001</v>
      </c>
      <c r="I261">
        <v>14.023580000000001</v>
      </c>
      <c r="J261">
        <v>0.05</v>
      </c>
      <c r="K261">
        <v>0.99</v>
      </c>
      <c r="L261">
        <f>(I261/1000000)*J261</f>
        <v>7.0117900000000011E-7</v>
      </c>
      <c r="M261">
        <f>(K261*L261)/(0.0825*276.483)</f>
        <v>3.0432786102581358E-8</v>
      </c>
      <c r="N261">
        <f>M261*1000000000</f>
        <v>30.432786102581357</v>
      </c>
      <c r="O261">
        <v>24</v>
      </c>
      <c r="P261">
        <f>N261/E261/O261</f>
        <v>0.391368134035254</v>
      </c>
      <c r="Q261">
        <f>(M261/3)/E261/O261</f>
        <v>1.3045604467841802E-10</v>
      </c>
      <c r="R261">
        <f>Q261*14.0067</f>
        <v>1.8272586809971977E-9</v>
      </c>
      <c r="S261" t="s">
        <v>505</v>
      </c>
      <c r="T261">
        <v>14</v>
      </c>
      <c r="U261">
        <v>100</v>
      </c>
      <c r="V261">
        <v>25</v>
      </c>
      <c r="W261">
        <v>14.023580000000001</v>
      </c>
      <c r="X261">
        <f t="shared" si="12"/>
        <v>1</v>
      </c>
      <c r="Y261">
        <f t="shared" si="13"/>
        <v>1</v>
      </c>
      <c r="Z261">
        <f t="shared" si="14"/>
        <v>1</v>
      </c>
    </row>
    <row r="262" spans="1:26" x14ac:dyDescent="0.25">
      <c r="A262" t="s">
        <v>506</v>
      </c>
      <c r="B262">
        <v>25</v>
      </c>
      <c r="C262">
        <v>100</v>
      </c>
      <c r="D262">
        <v>15</v>
      </c>
      <c r="E262">
        <v>4.59</v>
      </c>
      <c r="F262">
        <v>0.25708060999999999</v>
      </c>
      <c r="G262">
        <v>219407.7</v>
      </c>
      <c r="H262">
        <v>18.895816</v>
      </c>
      <c r="I262">
        <v>14.06484</v>
      </c>
      <c r="J262">
        <v>0.05</v>
      </c>
      <c r="K262">
        <v>0.99</v>
      </c>
      <c r="L262">
        <f>(I262/1000000)*J262</f>
        <v>7.032420000000001E-7</v>
      </c>
      <c r="M262">
        <f>(K262*L262)/(0.0825*276.483)</f>
        <v>3.0522325061577027E-8</v>
      </c>
      <c r="N262">
        <f>M262*1000000000</f>
        <v>30.522325061577028</v>
      </c>
      <c r="O262">
        <v>23.5</v>
      </c>
      <c r="P262">
        <f>N262/E262/O262</f>
        <v>0.28296783072893922</v>
      </c>
      <c r="Q262">
        <f>(M262/3)/E262/O262</f>
        <v>9.4322610242979728E-11</v>
      </c>
      <c r="R262">
        <f>Q262*14.0067</f>
        <v>1.3211485048903442E-9</v>
      </c>
      <c r="S262" t="s">
        <v>506</v>
      </c>
      <c r="T262">
        <v>15</v>
      </c>
      <c r="U262">
        <v>100</v>
      </c>
      <c r="V262">
        <v>25</v>
      </c>
      <c r="W262">
        <v>14.06484</v>
      </c>
      <c r="X262">
        <f t="shared" si="12"/>
        <v>1</v>
      </c>
      <c r="Y262">
        <f t="shared" si="13"/>
        <v>1</v>
      </c>
      <c r="Z262">
        <f t="shared" si="14"/>
        <v>1</v>
      </c>
    </row>
    <row r="263" spans="1:26" x14ac:dyDescent="0.25">
      <c r="A263" t="s">
        <v>214</v>
      </c>
      <c r="B263">
        <v>25</v>
      </c>
      <c r="C263">
        <v>100</v>
      </c>
      <c r="D263">
        <v>15</v>
      </c>
      <c r="E263">
        <v>1.46</v>
      </c>
      <c r="F263">
        <v>0.36986301399999999</v>
      </c>
      <c r="G263">
        <v>3909.5</v>
      </c>
      <c r="H263">
        <v>1.6559600000000001</v>
      </c>
      <c r="I263">
        <v>-3.176234</v>
      </c>
      <c r="J263">
        <v>0.05</v>
      </c>
      <c r="K263">
        <v>0.99</v>
      </c>
      <c r="L263">
        <f>(I263/1000000)*J263</f>
        <v>-1.588117E-7</v>
      </c>
      <c r="M263">
        <f>(K263*L263)/(0.0825*276.483)</f>
        <v>-6.8927941320081159E-9</v>
      </c>
      <c r="N263">
        <f>M263*1000000000</f>
        <v>-6.8927941320081159</v>
      </c>
      <c r="O263">
        <v>24.75</v>
      </c>
      <c r="P263">
        <f>N263/E263/O263</f>
        <v>-0.19075118671670446</v>
      </c>
      <c r="Q263">
        <f>(M263/3)/E263/O263</f>
        <v>-6.3583728905568159E-11</v>
      </c>
      <c r="R263">
        <f>Q263*14.0067</f>
        <v>-8.9059821566162157E-10</v>
      </c>
      <c r="S263" t="s">
        <v>214</v>
      </c>
      <c r="T263">
        <v>15</v>
      </c>
      <c r="U263">
        <v>100</v>
      </c>
      <c r="V263">
        <v>25</v>
      </c>
      <c r="W263">
        <v>-3.176234</v>
      </c>
      <c r="X263">
        <f t="shared" si="12"/>
        <v>1</v>
      </c>
      <c r="Y263">
        <f t="shared" si="13"/>
        <v>1</v>
      </c>
      <c r="Z263">
        <f t="shared" si="14"/>
        <v>1</v>
      </c>
    </row>
    <row r="264" spans="1:26" x14ac:dyDescent="0.25">
      <c r="A264" t="s">
        <v>507</v>
      </c>
      <c r="B264">
        <v>25</v>
      </c>
      <c r="C264">
        <v>100</v>
      </c>
      <c r="D264">
        <v>15</v>
      </c>
      <c r="E264">
        <v>3.61</v>
      </c>
      <c r="F264">
        <v>0.54016620500000001</v>
      </c>
      <c r="G264">
        <v>13395.1</v>
      </c>
      <c r="H264">
        <v>1.7213099999999999</v>
      </c>
      <c r="I264">
        <v>-2.9419300000000002</v>
      </c>
      <c r="J264">
        <v>0.05</v>
      </c>
      <c r="K264">
        <v>0.99</v>
      </c>
      <c r="L264">
        <f>(I264/1000000)*J264</f>
        <v>-1.4709650000000002E-7</v>
      </c>
      <c r="M264">
        <f>(K264*L264)/(0.0825*276.483)</f>
        <v>-6.3843274270027457E-9</v>
      </c>
      <c r="N264">
        <f>M264*1000000000</f>
        <v>-6.3843274270027459</v>
      </c>
      <c r="O264">
        <v>25</v>
      </c>
      <c r="P264">
        <f>N264/E264/O264</f>
        <v>-7.0740470105293593E-2</v>
      </c>
      <c r="Q264">
        <f>(M264/3)/E264/O264</f>
        <v>-2.3580156701764529E-11</v>
      </c>
      <c r="R264">
        <f>Q264*14.0067</f>
        <v>-3.3028018087460525E-10</v>
      </c>
      <c r="S264" t="s">
        <v>507</v>
      </c>
      <c r="T264">
        <v>15</v>
      </c>
      <c r="U264">
        <v>100</v>
      </c>
      <c r="V264">
        <v>25</v>
      </c>
      <c r="W264">
        <v>-2.9419300000000002</v>
      </c>
      <c r="X264">
        <f t="shared" si="12"/>
        <v>1</v>
      </c>
      <c r="Y264">
        <f t="shared" si="13"/>
        <v>1</v>
      </c>
      <c r="Z264">
        <f t="shared" si="14"/>
        <v>1</v>
      </c>
    </row>
    <row r="265" spans="1:26" x14ac:dyDescent="0.25">
      <c r="A265" t="s">
        <v>504</v>
      </c>
      <c r="B265">
        <v>25</v>
      </c>
      <c r="C265">
        <v>100</v>
      </c>
      <c r="D265">
        <v>15</v>
      </c>
      <c r="E265">
        <v>13.811999999999999</v>
      </c>
      <c r="F265">
        <v>0.29611931699999999</v>
      </c>
      <c r="G265">
        <v>19058.2</v>
      </c>
      <c r="H265">
        <v>2.28762</v>
      </c>
      <c r="I265">
        <v>-2.000464</v>
      </c>
      <c r="J265">
        <v>0.05</v>
      </c>
      <c r="K265">
        <v>0.99</v>
      </c>
      <c r="L265">
        <f>(I265/1000000)*J265</f>
        <v>-1.0002320000000001E-7</v>
      </c>
      <c r="M265">
        <f>(K265*L265)/(0.0825*276.483)</f>
        <v>-4.3412376167793317E-9</v>
      </c>
      <c r="N265">
        <f>M265*1000000000</f>
        <v>-4.3412376167793321</v>
      </c>
      <c r="O265">
        <v>23.75</v>
      </c>
      <c r="P265">
        <f>N265/E265/O265</f>
        <v>-1.3234068367031971E-2</v>
      </c>
      <c r="Q265">
        <f>(M265/3)/E265/O265</f>
        <v>-4.4113561223439902E-12</v>
      </c>
      <c r="R265">
        <f>Q265*14.0067</f>
        <v>-6.1788541798835568E-11</v>
      </c>
      <c r="S265" t="s">
        <v>504</v>
      </c>
      <c r="T265">
        <v>15</v>
      </c>
      <c r="U265">
        <v>100</v>
      </c>
      <c r="V265">
        <v>25</v>
      </c>
      <c r="W265">
        <v>-2.000464</v>
      </c>
      <c r="X265">
        <f t="shared" si="12"/>
        <v>1</v>
      </c>
      <c r="Y265">
        <f t="shared" si="13"/>
        <v>1</v>
      </c>
      <c r="Z265">
        <f t="shared" si="14"/>
        <v>1</v>
      </c>
    </row>
    <row r="266" spans="1:26" x14ac:dyDescent="0.25">
      <c r="A266" t="s">
        <v>505</v>
      </c>
      <c r="B266">
        <v>25</v>
      </c>
      <c r="C266">
        <v>100</v>
      </c>
      <c r="D266">
        <v>15</v>
      </c>
      <c r="E266">
        <v>2.11</v>
      </c>
      <c r="F266">
        <v>1.687203791</v>
      </c>
      <c r="G266">
        <v>236228.2</v>
      </c>
      <c r="H266">
        <v>24.004619999999999</v>
      </c>
      <c r="I266">
        <v>20.247450000000001</v>
      </c>
      <c r="J266">
        <v>0.05</v>
      </c>
      <c r="K266">
        <v>0.99</v>
      </c>
      <c r="L266">
        <f>(I266/1000000)*J266</f>
        <v>1.0123725000000002E-6</v>
      </c>
      <c r="M266">
        <f>(K266*L266)/(0.0825*276.483)</f>
        <v>4.3939301873894606E-8</v>
      </c>
      <c r="N266">
        <f>M266*1000000000</f>
        <v>43.939301873894607</v>
      </c>
      <c r="O266">
        <v>24</v>
      </c>
      <c r="P266">
        <f>N266/E266/O266</f>
        <v>0.86767973684625999</v>
      </c>
      <c r="Q266">
        <f>(M266/3)/E266/O266</f>
        <v>2.8922657894875333E-10</v>
      </c>
      <c r="R266">
        <f>Q266*14.0067</f>
        <v>4.0511099233615033E-9</v>
      </c>
      <c r="S266" t="s">
        <v>505</v>
      </c>
      <c r="T266">
        <v>15</v>
      </c>
      <c r="U266">
        <v>100</v>
      </c>
      <c r="V266">
        <v>25</v>
      </c>
      <c r="W266">
        <v>20.247450000000001</v>
      </c>
      <c r="X266">
        <f t="shared" si="12"/>
        <v>1</v>
      </c>
      <c r="Y266">
        <f t="shared" si="13"/>
        <v>1</v>
      </c>
      <c r="Z266">
        <f t="shared" si="14"/>
        <v>1</v>
      </c>
    </row>
    <row r="267" spans="1:26" x14ac:dyDescent="0.25">
      <c r="A267" t="s">
        <v>506</v>
      </c>
      <c r="B267">
        <v>25</v>
      </c>
      <c r="C267">
        <v>100</v>
      </c>
      <c r="D267">
        <v>16</v>
      </c>
      <c r="E267">
        <v>2.37</v>
      </c>
      <c r="F267">
        <v>0.62869198299999995</v>
      </c>
      <c r="G267">
        <v>56506.6</v>
      </c>
      <c r="H267">
        <v>5.8637280000000001</v>
      </c>
      <c r="I267">
        <v>1.0327519999999999</v>
      </c>
      <c r="J267">
        <v>0.05</v>
      </c>
      <c r="K267">
        <v>0.99</v>
      </c>
      <c r="L267">
        <f>(I267/1000000)*J267</f>
        <v>5.1637599999999994E-8</v>
      </c>
      <c r="M267">
        <f>(K267*L267)/(0.0825*276.483)</f>
        <v>2.2411909592994863E-9</v>
      </c>
      <c r="N267">
        <f>M267*1000000000</f>
        <v>2.2411909592994865</v>
      </c>
      <c r="O267">
        <v>23.5</v>
      </c>
      <c r="P267">
        <f>N267/E267/O267</f>
        <v>4.0240433778606456E-2</v>
      </c>
      <c r="Q267">
        <f>(M267/3)/E267/O267</f>
        <v>1.3413477926202149E-11</v>
      </c>
      <c r="R267">
        <f>Q267*14.0067</f>
        <v>1.8787856126893564E-10</v>
      </c>
      <c r="S267" t="s">
        <v>506</v>
      </c>
      <c r="T267">
        <v>16</v>
      </c>
      <c r="U267">
        <v>100</v>
      </c>
      <c r="V267">
        <v>25</v>
      </c>
      <c r="W267">
        <v>1.0327519999999999</v>
      </c>
      <c r="X267">
        <f t="shared" si="12"/>
        <v>1</v>
      </c>
      <c r="Y267">
        <f t="shared" si="13"/>
        <v>1</v>
      </c>
      <c r="Z267">
        <f t="shared" si="14"/>
        <v>1</v>
      </c>
    </row>
    <row r="268" spans="1:26" x14ac:dyDescent="0.25">
      <c r="A268" t="s">
        <v>214</v>
      </c>
      <c r="B268">
        <v>25</v>
      </c>
      <c r="C268">
        <v>100</v>
      </c>
      <c r="D268">
        <v>16</v>
      </c>
      <c r="E268">
        <v>1.91</v>
      </c>
      <c r="F268">
        <v>0.623036649</v>
      </c>
      <c r="G268">
        <v>48930.8</v>
      </c>
      <c r="H268">
        <v>5.2576640000000001</v>
      </c>
      <c r="I268">
        <v>0.42547000000000101</v>
      </c>
      <c r="J268">
        <v>0.05</v>
      </c>
      <c r="K268">
        <v>0.99</v>
      </c>
      <c r="L268">
        <f>(I268/1000000)*J268</f>
        <v>2.1273500000000051E-8</v>
      </c>
      <c r="M268">
        <f>(K268*L268)/(0.0825*276.483)</f>
        <v>9.2331897440349168E-10</v>
      </c>
      <c r="N268">
        <f>M268*1000000000</f>
        <v>0.92331897440349164</v>
      </c>
      <c r="O268">
        <v>24.75</v>
      </c>
      <c r="P268">
        <f>N268/E268/O268</f>
        <v>1.9531841438542315E-2</v>
      </c>
      <c r="Q268">
        <f>(M268/3)/E268/O268</f>
        <v>6.5106138128474381E-12</v>
      </c>
      <c r="R268">
        <f>Q268*14.0067</f>
        <v>9.119221449241021E-11</v>
      </c>
      <c r="S268" t="s">
        <v>214</v>
      </c>
      <c r="T268">
        <v>16</v>
      </c>
      <c r="U268">
        <v>100</v>
      </c>
      <c r="V268">
        <v>25</v>
      </c>
      <c r="W268">
        <v>0.42547000000000101</v>
      </c>
      <c r="X268">
        <f t="shared" si="12"/>
        <v>1</v>
      </c>
      <c r="Y268">
        <f t="shared" si="13"/>
        <v>1</v>
      </c>
      <c r="Z268">
        <f t="shared" si="14"/>
        <v>1</v>
      </c>
    </row>
    <row r="269" spans="1:26" x14ac:dyDescent="0.25">
      <c r="A269" t="s">
        <v>507</v>
      </c>
      <c r="B269">
        <v>25</v>
      </c>
      <c r="C269">
        <v>100</v>
      </c>
      <c r="D269">
        <v>16</v>
      </c>
      <c r="E269">
        <v>2.42</v>
      </c>
      <c r="F269">
        <v>1.388429752</v>
      </c>
      <c r="G269">
        <v>392541.2</v>
      </c>
      <c r="H269">
        <v>39.635919999999999</v>
      </c>
      <c r="I269">
        <v>34.972679999999997</v>
      </c>
      <c r="J269">
        <v>0.05</v>
      </c>
      <c r="K269">
        <v>0.99</v>
      </c>
      <c r="L269">
        <f>(I269/1000000)*J269</f>
        <v>1.748634E-6</v>
      </c>
      <c r="M269">
        <f>(K269*L269)/(0.0825*276.483)</f>
        <v>7.5894749405930927E-8</v>
      </c>
      <c r="N269">
        <f>M269*1000000000</f>
        <v>75.894749405930924</v>
      </c>
      <c r="O269">
        <v>25</v>
      </c>
      <c r="P269">
        <f>N269/E269/O269</f>
        <v>1.254458667866627</v>
      </c>
      <c r="Q269">
        <f>(M269/3)/E269/O269</f>
        <v>4.1815288928887562E-10</v>
      </c>
      <c r="R269">
        <f>Q269*14.0067</f>
        <v>5.8569420744024944E-9</v>
      </c>
      <c r="S269" t="s">
        <v>507</v>
      </c>
      <c r="T269">
        <v>16</v>
      </c>
      <c r="U269">
        <v>100</v>
      </c>
      <c r="V269">
        <v>25</v>
      </c>
      <c r="W269">
        <v>34.972679999999997</v>
      </c>
      <c r="X269">
        <f t="shared" si="12"/>
        <v>1</v>
      </c>
      <c r="Y269">
        <f t="shared" si="13"/>
        <v>1</v>
      </c>
      <c r="Z269">
        <f t="shared" si="14"/>
        <v>1</v>
      </c>
    </row>
    <row r="270" spans="1:26" x14ac:dyDescent="0.25">
      <c r="A270" t="s">
        <v>504</v>
      </c>
      <c r="B270">
        <v>25</v>
      </c>
      <c r="C270">
        <v>100</v>
      </c>
      <c r="D270">
        <v>16</v>
      </c>
      <c r="E270">
        <v>17.399999999999999</v>
      </c>
      <c r="F270">
        <v>0.25344827599999997</v>
      </c>
      <c r="G270">
        <v>3586.8</v>
      </c>
      <c r="H270">
        <v>10.013529999999999</v>
      </c>
      <c r="I270">
        <v>5.7254459999999998</v>
      </c>
      <c r="J270">
        <v>0.05</v>
      </c>
      <c r="K270">
        <v>0.99</v>
      </c>
      <c r="L270">
        <f>(I270/1000000)*J270</f>
        <v>2.8627230000000001E-7</v>
      </c>
      <c r="M270">
        <f>(K270*L270)/(0.0825*276.483)</f>
        <v>1.2424878202276452E-8</v>
      </c>
      <c r="N270">
        <f>M270*1000000000</f>
        <v>12.424878202276451</v>
      </c>
      <c r="O270">
        <v>23.75</v>
      </c>
      <c r="P270">
        <f>N270/E270/O270</f>
        <v>3.0066250943197707E-2</v>
      </c>
      <c r="Q270">
        <f>(M270/3)/E270/O270</f>
        <v>1.0022083647732571E-11</v>
      </c>
      <c r="R270">
        <f>Q270*14.0067</f>
        <v>1.4037631902869581E-10</v>
      </c>
      <c r="S270" t="s">
        <v>504</v>
      </c>
      <c r="T270">
        <v>16</v>
      </c>
      <c r="U270">
        <v>100</v>
      </c>
      <c r="V270">
        <v>25</v>
      </c>
      <c r="W270">
        <v>5.7254459999999998</v>
      </c>
      <c r="X270">
        <f t="shared" si="12"/>
        <v>1</v>
      </c>
      <c r="Y270">
        <f t="shared" si="13"/>
        <v>1</v>
      </c>
      <c r="Z270">
        <f t="shared" si="14"/>
        <v>1</v>
      </c>
    </row>
    <row r="271" spans="1:26" x14ac:dyDescent="0.25">
      <c r="A271" t="s">
        <v>505</v>
      </c>
      <c r="B271">
        <v>25</v>
      </c>
      <c r="C271">
        <v>100</v>
      </c>
      <c r="D271">
        <v>16</v>
      </c>
      <c r="E271">
        <v>3.19</v>
      </c>
      <c r="F271">
        <v>1.2445141070000001</v>
      </c>
      <c r="G271">
        <v>210290</v>
      </c>
      <c r="H271">
        <v>21.410799999999998</v>
      </c>
      <c r="I271">
        <v>17.65363</v>
      </c>
      <c r="J271">
        <v>0.05</v>
      </c>
      <c r="K271">
        <v>0.99</v>
      </c>
      <c r="L271">
        <f>(I271/1000000)*J271</f>
        <v>8.8268149999999995E-7</v>
      </c>
      <c r="M271">
        <f>(K271*L271)/(0.0825*276.483)</f>
        <v>3.8310413298466809E-8</v>
      </c>
      <c r="N271">
        <f>M271*1000000000</f>
        <v>38.310413298466806</v>
      </c>
      <c r="O271">
        <v>24</v>
      </c>
      <c r="P271">
        <f>N271/E271/O271</f>
        <v>0.50039724789010986</v>
      </c>
      <c r="Q271">
        <f>(M271/3)/E271/O271</f>
        <v>1.667990826300366E-10</v>
      </c>
      <c r="R271">
        <f>Q271*14.0067</f>
        <v>2.3363047106741336E-9</v>
      </c>
      <c r="S271" t="s">
        <v>505</v>
      </c>
      <c r="T271">
        <v>16</v>
      </c>
      <c r="U271">
        <v>100</v>
      </c>
      <c r="V271">
        <v>25</v>
      </c>
      <c r="W271">
        <v>17.65363</v>
      </c>
      <c r="X271">
        <f t="shared" si="12"/>
        <v>1</v>
      </c>
      <c r="Y271">
        <f t="shared" si="13"/>
        <v>1</v>
      </c>
      <c r="Z271">
        <f t="shared" si="14"/>
        <v>1</v>
      </c>
    </row>
    <row r="272" spans="1:26" x14ac:dyDescent="0.25">
      <c r="A272" t="s">
        <v>506</v>
      </c>
      <c r="B272">
        <v>25</v>
      </c>
      <c r="C272">
        <v>100</v>
      </c>
      <c r="D272">
        <v>17</v>
      </c>
      <c r="E272">
        <v>4.95</v>
      </c>
      <c r="F272">
        <v>0.47070707099999998</v>
      </c>
      <c r="G272">
        <v>5685.3</v>
      </c>
      <c r="H272">
        <v>1.7980240000000001</v>
      </c>
      <c r="I272">
        <v>-3.0329519999999999</v>
      </c>
      <c r="J272">
        <v>0.05</v>
      </c>
      <c r="K272">
        <v>0.99</v>
      </c>
      <c r="L272">
        <f>(I272/1000000)*J272</f>
        <v>-1.5164760000000001E-7</v>
      </c>
      <c r="M272">
        <f>(K272*L272)/(0.0825*276.483)</f>
        <v>-6.5818556656286282E-9</v>
      </c>
      <c r="N272">
        <f>M272*1000000000</f>
        <v>-6.5818556656286278</v>
      </c>
      <c r="O272">
        <v>23.5</v>
      </c>
      <c r="P272">
        <f>N272/E272/O272</f>
        <v>-5.65816089888556E-2</v>
      </c>
      <c r="Q272">
        <f>(M272/3)/E272/O272</f>
        <v>-1.8860536329618536E-11</v>
      </c>
      <c r="R272">
        <f>Q272*14.0067</f>
        <v>-2.6417387420806796E-10</v>
      </c>
      <c r="S272" t="s">
        <v>506</v>
      </c>
      <c r="T272">
        <v>17</v>
      </c>
      <c r="U272">
        <v>100</v>
      </c>
      <c r="V272">
        <v>25</v>
      </c>
      <c r="W272">
        <v>-3.0329519999999999</v>
      </c>
      <c r="X272">
        <f t="shared" si="12"/>
        <v>1</v>
      </c>
      <c r="Y272">
        <f t="shared" si="13"/>
        <v>1</v>
      </c>
      <c r="Z272">
        <f t="shared" si="14"/>
        <v>1</v>
      </c>
    </row>
    <row r="273" spans="1:26" x14ac:dyDescent="0.25">
      <c r="A273" t="s">
        <v>214</v>
      </c>
      <c r="B273">
        <v>25</v>
      </c>
      <c r="C273">
        <v>100</v>
      </c>
      <c r="D273">
        <v>17</v>
      </c>
      <c r="E273">
        <v>1.35</v>
      </c>
      <c r="F273">
        <v>0.40814814799999999</v>
      </c>
      <c r="G273">
        <v>17998.900000000001</v>
      </c>
      <c r="H273">
        <v>2.783112</v>
      </c>
      <c r="I273">
        <v>-2.0490819999999998</v>
      </c>
      <c r="J273">
        <v>0.05</v>
      </c>
      <c r="K273">
        <v>0.99</v>
      </c>
      <c r="L273">
        <f>(I273/1000000)*J273</f>
        <v>-1.024541E-7</v>
      </c>
      <c r="M273">
        <f>(K273*L273)/(0.0825*276.483)</f>
        <v>-4.4467442844587193E-9</v>
      </c>
      <c r="N273">
        <f>M273*1000000000</f>
        <v>-4.4467442844587195</v>
      </c>
      <c r="O273">
        <v>24.75</v>
      </c>
      <c r="P273">
        <f>N273/E273/O273</f>
        <v>-0.13308624869311542</v>
      </c>
      <c r="Q273">
        <f>(M273/3)/E273/O273</f>
        <v>-4.4362082897705142E-11</v>
      </c>
      <c r="R273">
        <f>Q273*14.0067</f>
        <v>-6.2136638652328662E-10</v>
      </c>
      <c r="S273" t="s">
        <v>214</v>
      </c>
      <c r="T273">
        <v>17</v>
      </c>
      <c r="U273">
        <v>100</v>
      </c>
      <c r="V273">
        <v>25</v>
      </c>
      <c r="W273">
        <v>-2.0490819999999998</v>
      </c>
      <c r="X273">
        <f t="shared" si="12"/>
        <v>1</v>
      </c>
      <c r="Y273">
        <f t="shared" si="13"/>
        <v>1</v>
      </c>
      <c r="Z273">
        <f t="shared" si="14"/>
        <v>1</v>
      </c>
    </row>
    <row r="274" spans="1:26" x14ac:dyDescent="0.25">
      <c r="A274" t="s">
        <v>507</v>
      </c>
      <c r="B274">
        <v>25</v>
      </c>
      <c r="C274">
        <v>100</v>
      </c>
      <c r="D274">
        <v>17</v>
      </c>
      <c r="E274">
        <v>3.5</v>
      </c>
      <c r="F274">
        <v>0.562857143</v>
      </c>
      <c r="G274">
        <v>20829.400000000001</v>
      </c>
      <c r="H274">
        <v>2.4647399999999999</v>
      </c>
      <c r="I274">
        <v>-2.1985000000000001</v>
      </c>
      <c r="J274">
        <v>0.05</v>
      </c>
      <c r="K274">
        <v>0.99</v>
      </c>
      <c r="L274">
        <f>(I274/1000000)*J274</f>
        <v>-1.0992500000000001E-7</v>
      </c>
      <c r="M274">
        <f>(K274*L274)/(0.0825*276.483)</f>
        <v>-4.7709985785744519E-9</v>
      </c>
      <c r="N274">
        <f>M274*1000000000</f>
        <v>-4.770998578574452</v>
      </c>
      <c r="O274">
        <v>25</v>
      </c>
      <c r="P274">
        <f>N274/E274/O274</f>
        <v>-5.4525698040850876E-2</v>
      </c>
      <c r="Q274">
        <f>(M274/3)/E274/O274</f>
        <v>-1.8175232680283626E-11</v>
      </c>
      <c r="R274">
        <f>Q274*14.0067</f>
        <v>-2.545750315829287E-10</v>
      </c>
      <c r="S274" t="s">
        <v>507</v>
      </c>
      <c r="T274">
        <v>17</v>
      </c>
      <c r="U274">
        <v>100</v>
      </c>
      <c r="V274">
        <v>25</v>
      </c>
      <c r="W274">
        <v>-2.1985000000000001</v>
      </c>
      <c r="X274">
        <f t="shared" si="12"/>
        <v>1</v>
      </c>
      <c r="Y274">
        <f t="shared" si="13"/>
        <v>1</v>
      </c>
      <c r="Z274">
        <f t="shared" si="14"/>
        <v>1</v>
      </c>
    </row>
    <row r="275" spans="1:26" x14ac:dyDescent="0.25">
      <c r="A275" t="s">
        <v>504</v>
      </c>
      <c r="B275">
        <v>25</v>
      </c>
      <c r="C275">
        <v>100</v>
      </c>
      <c r="D275">
        <v>17</v>
      </c>
      <c r="E275">
        <v>13.744999999999999</v>
      </c>
      <c r="F275">
        <v>0.27486358700000002</v>
      </c>
      <c r="G275">
        <v>96317.3</v>
      </c>
      <c r="H275">
        <v>0.50443000000000005</v>
      </c>
      <c r="I275">
        <v>-3.7836539999999999</v>
      </c>
      <c r="J275">
        <v>0.05</v>
      </c>
      <c r="K275">
        <v>0.99</v>
      </c>
      <c r="L275">
        <f>(I275/1000000)*J275</f>
        <v>-1.891827E-7</v>
      </c>
      <c r="M275">
        <f>(K275*L275)/(0.0825*276.483)</f>
        <v>-8.2109655928212589E-9</v>
      </c>
      <c r="N275">
        <f>M275*1000000000</f>
        <v>-8.2109655928212586</v>
      </c>
      <c r="O275">
        <v>23.75</v>
      </c>
      <c r="P275">
        <f>N275/E275/O275</f>
        <v>-2.5152773158687396E-2</v>
      </c>
      <c r="Q275">
        <f>(M275/3)/E275/O275</f>
        <v>-8.384257719562466E-12</v>
      </c>
      <c r="R275">
        <f>Q275*14.0067</f>
        <v>-1.1743578260059559E-10</v>
      </c>
      <c r="S275" t="s">
        <v>504</v>
      </c>
      <c r="T275">
        <v>17</v>
      </c>
      <c r="U275">
        <v>100</v>
      </c>
      <c r="V275">
        <v>25</v>
      </c>
      <c r="W275">
        <v>-3.7836539999999999</v>
      </c>
      <c r="X275">
        <f t="shared" si="12"/>
        <v>1</v>
      </c>
      <c r="Y275">
        <f t="shared" si="13"/>
        <v>1</v>
      </c>
      <c r="Z275">
        <f t="shared" si="14"/>
        <v>1</v>
      </c>
    </row>
    <row r="276" spans="1:26" x14ac:dyDescent="0.25">
      <c r="A276" t="s">
        <v>505</v>
      </c>
      <c r="B276">
        <v>25</v>
      </c>
      <c r="C276">
        <v>100</v>
      </c>
      <c r="D276">
        <v>17</v>
      </c>
      <c r="E276">
        <v>1.71</v>
      </c>
      <c r="F276">
        <v>2.3508771930000001</v>
      </c>
      <c r="G276">
        <v>210706.6</v>
      </c>
      <c r="H276">
        <v>21.452459999999999</v>
      </c>
      <c r="I276">
        <v>17.69529</v>
      </c>
      <c r="J276">
        <v>0.05</v>
      </c>
      <c r="K276">
        <v>0.99</v>
      </c>
      <c r="L276">
        <f>(I276/1000000)*J276</f>
        <v>8.8476449999999995E-7</v>
      </c>
      <c r="M276">
        <f>(K276*L276)/(0.0825*276.483)</f>
        <v>3.8400820303599137E-8</v>
      </c>
      <c r="N276">
        <f>M276*1000000000</f>
        <v>38.40082030359914</v>
      </c>
      <c r="O276">
        <v>24</v>
      </c>
      <c r="P276">
        <f>N276/E276/O276</f>
        <v>0.93569250252434555</v>
      </c>
      <c r="Q276">
        <f>(M276/3)/E276/O276</f>
        <v>3.1189750084144845E-10</v>
      </c>
      <c r="R276">
        <f>Q276*14.0067</f>
        <v>4.3686547250359158E-9</v>
      </c>
      <c r="S276" t="s">
        <v>505</v>
      </c>
      <c r="T276">
        <v>17</v>
      </c>
      <c r="U276">
        <v>100</v>
      </c>
      <c r="V276">
        <v>25</v>
      </c>
      <c r="W276">
        <v>17.69529</v>
      </c>
      <c r="X276">
        <f t="shared" si="12"/>
        <v>1</v>
      </c>
      <c r="Y276">
        <f t="shared" si="13"/>
        <v>1</v>
      </c>
      <c r="Z276">
        <f t="shared" si="14"/>
        <v>1</v>
      </c>
    </row>
    <row r="277" spans="1:26" x14ac:dyDescent="0.25">
      <c r="A277" t="s">
        <v>214</v>
      </c>
      <c r="B277">
        <v>25</v>
      </c>
      <c r="C277">
        <v>150</v>
      </c>
      <c r="D277">
        <v>13</v>
      </c>
      <c r="E277">
        <v>1.22</v>
      </c>
      <c r="F277">
        <v>0.31967213100000003</v>
      </c>
      <c r="G277">
        <v>13341.4</v>
      </c>
      <c r="H277">
        <v>2.4105120000000002</v>
      </c>
      <c r="I277">
        <v>-2.4216820000000001</v>
      </c>
      <c r="J277">
        <v>0.05</v>
      </c>
      <c r="K277">
        <v>0.99</v>
      </c>
      <c r="L277">
        <f>(I277/1000000)*J277</f>
        <v>-1.2108409999999999E-7</v>
      </c>
      <c r="M277">
        <f>(K277*L277)/(0.0825*276.483)</f>
        <v>-5.2553292607502085E-9</v>
      </c>
      <c r="N277">
        <f>M277*1000000000</f>
        <v>-5.2553292607502087</v>
      </c>
      <c r="O277">
        <v>24.75</v>
      </c>
      <c r="P277">
        <f>N277/E277/O277</f>
        <v>-0.17404634080974363</v>
      </c>
      <c r="Q277">
        <f>(M277/3)/E277/O277</f>
        <v>-5.8015446936581199E-11</v>
      </c>
      <c r="R277">
        <f>Q277*14.0067</f>
        <v>-8.126049606066119E-10</v>
      </c>
      <c r="S277" t="s">
        <v>214</v>
      </c>
      <c r="T277">
        <v>13</v>
      </c>
      <c r="U277">
        <v>150</v>
      </c>
      <c r="V277">
        <v>25</v>
      </c>
      <c r="W277">
        <v>-2.4216820000000001</v>
      </c>
      <c r="X277">
        <f t="shared" si="12"/>
        <v>1</v>
      </c>
      <c r="Y277">
        <f t="shared" si="13"/>
        <v>1</v>
      </c>
      <c r="Z277">
        <f t="shared" si="14"/>
        <v>1</v>
      </c>
    </row>
    <row r="278" spans="1:26" x14ac:dyDescent="0.25">
      <c r="A278" t="s">
        <v>507</v>
      </c>
      <c r="B278">
        <v>25</v>
      </c>
      <c r="C278">
        <v>150</v>
      </c>
      <c r="D278">
        <v>13</v>
      </c>
      <c r="E278">
        <v>2.9</v>
      </c>
      <c r="F278">
        <v>1.5344827590000001</v>
      </c>
      <c r="G278">
        <v>23348.3</v>
      </c>
      <c r="H278">
        <v>2.7166299999999999</v>
      </c>
      <c r="I278">
        <v>-1.94661</v>
      </c>
      <c r="J278">
        <v>0.05</v>
      </c>
      <c r="K278">
        <v>0.99</v>
      </c>
      <c r="L278">
        <f>(I278/1000000)*J278</f>
        <v>-9.7330499999999999E-8</v>
      </c>
      <c r="M278">
        <f>(K278*L278)/(0.0825*276.483)</f>
        <v>-4.2243682251711675E-9</v>
      </c>
      <c r="N278">
        <f>M278*1000000000</f>
        <v>-4.2243682251711672</v>
      </c>
      <c r="O278">
        <v>25</v>
      </c>
      <c r="P278">
        <f>N278/E278/O278</f>
        <v>-5.8267147933395408E-2</v>
      </c>
      <c r="Q278">
        <f>(M278/3)/E278/O278</f>
        <v>-1.9422382644465137E-11</v>
      </c>
      <c r="R278">
        <f>Q278*14.0067</f>
        <v>-2.7204348698622985E-10</v>
      </c>
      <c r="S278" t="s">
        <v>507</v>
      </c>
      <c r="T278">
        <v>13</v>
      </c>
      <c r="U278">
        <v>150</v>
      </c>
      <c r="V278">
        <v>25</v>
      </c>
      <c r="W278">
        <v>-1.94661</v>
      </c>
      <c r="X278">
        <f t="shared" si="12"/>
        <v>1</v>
      </c>
      <c r="Y278">
        <f t="shared" si="13"/>
        <v>1</v>
      </c>
      <c r="Z278">
        <f t="shared" si="14"/>
        <v>1</v>
      </c>
    </row>
    <row r="279" spans="1:26" x14ac:dyDescent="0.25">
      <c r="A279" t="s">
        <v>504</v>
      </c>
      <c r="B279">
        <v>25</v>
      </c>
      <c r="C279">
        <v>150</v>
      </c>
      <c r="D279">
        <v>13</v>
      </c>
      <c r="E279">
        <v>15.02</v>
      </c>
      <c r="F279">
        <v>0.253661784</v>
      </c>
      <c r="G279">
        <v>13902.5</v>
      </c>
      <c r="H279">
        <v>0.74048000000000003</v>
      </c>
      <c r="I279">
        <v>-3.5476040000000002</v>
      </c>
      <c r="J279">
        <v>0.05</v>
      </c>
      <c r="K279">
        <v>0.99</v>
      </c>
      <c r="L279">
        <f>(I279/1000000)*J279</f>
        <v>-1.7738020000000003E-7</v>
      </c>
      <c r="M279">
        <f>(K279*L279)/(0.0825*276.483)</f>
        <v>-7.6987098664294027E-9</v>
      </c>
      <c r="N279">
        <f>M279*1000000000</f>
        <v>-7.6987098664294029</v>
      </c>
      <c r="O279">
        <v>23.75</v>
      </c>
      <c r="P279">
        <f>N279/E279/O279</f>
        <v>-2.1581638142629204E-2</v>
      </c>
      <c r="Q279">
        <f>(M279/3)/E279/O279</f>
        <v>-7.193879380876401E-12</v>
      </c>
      <c r="R279">
        <f>Q279*14.0067</f>
        <v>-1.0076251032412149E-10</v>
      </c>
      <c r="S279" t="s">
        <v>504</v>
      </c>
      <c r="T279">
        <v>13</v>
      </c>
      <c r="U279">
        <v>150</v>
      </c>
      <c r="V279">
        <v>25</v>
      </c>
      <c r="W279">
        <v>-3.5476040000000002</v>
      </c>
      <c r="X279">
        <f t="shared" si="12"/>
        <v>1</v>
      </c>
      <c r="Y279">
        <f t="shared" si="13"/>
        <v>1</v>
      </c>
      <c r="Z279">
        <f t="shared" si="14"/>
        <v>1</v>
      </c>
    </row>
    <row r="280" spans="1:26" x14ac:dyDescent="0.25">
      <c r="A280" t="s">
        <v>505</v>
      </c>
      <c r="B280">
        <v>25</v>
      </c>
      <c r="C280">
        <v>150</v>
      </c>
      <c r="D280">
        <v>13</v>
      </c>
      <c r="E280">
        <v>3.64</v>
      </c>
      <c r="F280">
        <v>2.2170329670000002</v>
      </c>
      <c r="G280">
        <v>90690.9</v>
      </c>
      <c r="H280">
        <v>9.4508899999999993</v>
      </c>
      <c r="I280">
        <v>5.6937199999999999</v>
      </c>
      <c r="J280">
        <v>0.05</v>
      </c>
      <c r="K280">
        <v>0.99</v>
      </c>
      <c r="L280">
        <f>(I280/1000000)*J280</f>
        <v>2.8468599999999999E-7</v>
      </c>
      <c r="M280">
        <f>(K280*L280)/(0.0825*276.483)</f>
        <v>1.2356029122947884E-8</v>
      </c>
      <c r="N280">
        <f>M280*1000000000</f>
        <v>12.356029122947884</v>
      </c>
      <c r="O280">
        <v>24</v>
      </c>
      <c r="P280">
        <f>N280/E280/O280</f>
        <v>0.14143806230480635</v>
      </c>
      <c r="Q280">
        <f>(M280/3)/E280/O280</f>
        <v>4.7146020768268793E-11</v>
      </c>
      <c r="R280">
        <f>Q280*14.0067</f>
        <v>6.6036016909491057E-10</v>
      </c>
      <c r="S280" t="s">
        <v>505</v>
      </c>
      <c r="T280">
        <v>13</v>
      </c>
      <c r="U280">
        <v>150</v>
      </c>
      <c r="V280">
        <v>25</v>
      </c>
      <c r="W280">
        <v>5.6937199999999999</v>
      </c>
      <c r="X280">
        <f t="shared" si="12"/>
        <v>1</v>
      </c>
      <c r="Y280">
        <f t="shared" si="13"/>
        <v>1</v>
      </c>
      <c r="Z280">
        <f t="shared" si="14"/>
        <v>1</v>
      </c>
    </row>
    <row r="281" spans="1:26" x14ac:dyDescent="0.25">
      <c r="A281" t="s">
        <v>506</v>
      </c>
      <c r="B281">
        <v>25</v>
      </c>
      <c r="C281">
        <v>150</v>
      </c>
      <c r="D281">
        <v>14</v>
      </c>
      <c r="E281">
        <v>5.61</v>
      </c>
      <c r="F281">
        <v>0.72905525800000004</v>
      </c>
      <c r="G281">
        <v>21788.6</v>
      </c>
      <c r="H281">
        <v>3.0862880000000001</v>
      </c>
      <c r="I281">
        <v>-1.744688</v>
      </c>
      <c r="J281">
        <v>0.05</v>
      </c>
      <c r="K281">
        <v>0.99</v>
      </c>
      <c r="L281">
        <f>(I281/1000000)*J281</f>
        <v>-8.7234400000000007E-8</v>
      </c>
      <c r="M281">
        <f>(K281*L281)/(0.0825*276.483)</f>
        <v>-3.7861741951584731E-9</v>
      </c>
      <c r="N281">
        <f>M281*1000000000</f>
        <v>-3.7861741951584729</v>
      </c>
      <c r="O281">
        <v>23.5</v>
      </c>
      <c r="P281">
        <f>N281/E281/O281</f>
        <v>-2.8719036637907026E-2</v>
      </c>
      <c r="Q281">
        <f>(M281/3)/E281/O281</f>
        <v>-9.5730122126356761E-12</v>
      </c>
      <c r="R281">
        <f>Q281*14.0067</f>
        <v>-1.3408631015872412E-10</v>
      </c>
      <c r="S281" t="s">
        <v>506</v>
      </c>
      <c r="T281">
        <v>14</v>
      </c>
      <c r="U281">
        <v>150</v>
      </c>
      <c r="V281">
        <v>25</v>
      </c>
      <c r="W281">
        <v>-1.744688</v>
      </c>
      <c r="X281">
        <f t="shared" si="12"/>
        <v>1</v>
      </c>
      <c r="Y281">
        <f t="shared" si="13"/>
        <v>1</v>
      </c>
      <c r="Z281">
        <f t="shared" si="14"/>
        <v>1</v>
      </c>
    </row>
    <row r="282" spans="1:26" x14ac:dyDescent="0.25">
      <c r="A282" t="s">
        <v>214</v>
      </c>
      <c r="B282">
        <v>25</v>
      </c>
      <c r="C282">
        <v>150</v>
      </c>
      <c r="D282">
        <v>14</v>
      </c>
      <c r="E282">
        <v>2.1</v>
      </c>
      <c r="F282">
        <v>1.180952381</v>
      </c>
      <c r="G282">
        <v>38183.9</v>
      </c>
      <c r="H282">
        <v>4.3979119999999998</v>
      </c>
      <c r="I282">
        <v>-0.434282</v>
      </c>
      <c r="J282">
        <v>0.05</v>
      </c>
      <c r="K282">
        <v>0.99</v>
      </c>
      <c r="L282">
        <f>(I282/1000000)*J282</f>
        <v>-2.1714100000000001E-8</v>
      </c>
      <c r="M282">
        <f>(K282*L282)/(0.0825*276.483)</f>
        <v>-9.4244203079393669E-10</v>
      </c>
      <c r="N282">
        <f>M282*1000000000</f>
        <v>-0.94244203079393674</v>
      </c>
      <c r="O282">
        <v>24.75</v>
      </c>
      <c r="P282">
        <f>N282/E282/O282</f>
        <v>-1.8132602805078148E-2</v>
      </c>
      <c r="Q282">
        <f>(M282/3)/E282/O282</f>
        <v>-6.0442009350260496E-12</v>
      </c>
      <c r="R282">
        <f>Q282*14.0067</f>
        <v>-8.4659309236629377E-11</v>
      </c>
      <c r="S282" t="s">
        <v>214</v>
      </c>
      <c r="T282">
        <v>14</v>
      </c>
      <c r="U282">
        <v>150</v>
      </c>
      <c r="V282">
        <v>25</v>
      </c>
      <c r="W282">
        <v>-0.434282</v>
      </c>
      <c r="X282">
        <f t="shared" si="12"/>
        <v>1</v>
      </c>
      <c r="Y282">
        <f t="shared" si="13"/>
        <v>1</v>
      </c>
      <c r="Z282">
        <f t="shared" si="14"/>
        <v>1</v>
      </c>
    </row>
    <row r="283" spans="1:26" x14ac:dyDescent="0.25">
      <c r="A283" t="s">
        <v>507</v>
      </c>
      <c r="B283">
        <v>25</v>
      </c>
      <c r="C283">
        <v>150</v>
      </c>
      <c r="D283">
        <v>14</v>
      </c>
      <c r="E283">
        <v>4.54</v>
      </c>
      <c r="F283">
        <v>0.544052863</v>
      </c>
      <c r="G283">
        <v>19737.400000000001</v>
      </c>
      <c r="H283">
        <v>2.35554</v>
      </c>
      <c r="I283">
        <v>-2.3077000000000001</v>
      </c>
      <c r="J283">
        <v>0.05</v>
      </c>
      <c r="K283">
        <v>0.99</v>
      </c>
      <c r="L283">
        <f>(I283/1000000)*J283</f>
        <v>-1.15385E-7</v>
      </c>
      <c r="M283">
        <f>(K283*L283)/(0.0825*276.483)</f>
        <v>-5.0079751738804921E-9</v>
      </c>
      <c r="N283">
        <f>M283*1000000000</f>
        <v>-5.0079751738804923</v>
      </c>
      <c r="O283">
        <v>25</v>
      </c>
      <c r="P283">
        <f>N283/E283/O283</f>
        <v>-4.4123129285290677E-2</v>
      </c>
      <c r="Q283">
        <f>(M283/3)/E283/O283</f>
        <v>-1.470770976176356E-11</v>
      </c>
      <c r="R283">
        <f>Q283*14.0067</f>
        <v>-2.0600647832009366E-10</v>
      </c>
      <c r="S283" t="s">
        <v>507</v>
      </c>
      <c r="T283">
        <v>14</v>
      </c>
      <c r="U283">
        <v>150</v>
      </c>
      <c r="V283">
        <v>25</v>
      </c>
      <c r="W283">
        <v>-2.3077000000000001</v>
      </c>
      <c r="X283">
        <f t="shared" si="12"/>
        <v>1</v>
      </c>
      <c r="Y283">
        <f t="shared" si="13"/>
        <v>1</v>
      </c>
      <c r="Z283">
        <f t="shared" si="14"/>
        <v>1</v>
      </c>
    </row>
    <row r="284" spans="1:26" x14ac:dyDescent="0.25">
      <c r="A284" t="s">
        <v>504</v>
      </c>
      <c r="B284">
        <v>25</v>
      </c>
      <c r="C284">
        <v>150</v>
      </c>
      <c r="D284">
        <v>14</v>
      </c>
      <c r="E284">
        <v>10.09</v>
      </c>
      <c r="F284">
        <v>0.27552031700000001</v>
      </c>
      <c r="G284">
        <v>3586.8</v>
      </c>
      <c r="H284">
        <v>2.4880800000000001</v>
      </c>
      <c r="I284">
        <v>-1.8000039999999999</v>
      </c>
      <c r="J284">
        <v>0.05</v>
      </c>
      <c r="K284">
        <v>0.99</v>
      </c>
      <c r="L284">
        <f>(I284/1000000)*J284</f>
        <v>-9.0000200000000009E-8</v>
      </c>
      <c r="M284">
        <f>(K284*L284)/(0.0825*276.483)</f>
        <v>-3.9062162953961011E-9</v>
      </c>
      <c r="N284">
        <f>M284*1000000000</f>
        <v>-3.906216295396101</v>
      </c>
      <c r="O284">
        <v>23.75</v>
      </c>
      <c r="P284">
        <f>N284/E284/O284</f>
        <v>-1.6300521810635234E-2</v>
      </c>
      <c r="Q284">
        <f>(M284/3)/E284/O284</f>
        <v>-5.433507270211745E-12</v>
      </c>
      <c r="R284">
        <f>Q284*14.0067</f>
        <v>-7.6105506281674851E-11</v>
      </c>
      <c r="S284" t="s">
        <v>504</v>
      </c>
      <c r="T284">
        <v>14</v>
      </c>
      <c r="U284">
        <v>150</v>
      </c>
      <c r="V284">
        <v>25</v>
      </c>
      <c r="W284">
        <v>-1.8000039999999999</v>
      </c>
      <c r="X284">
        <f t="shared" ref="X284:X291" si="15">MATCH(T284,D284,)</f>
        <v>1</v>
      </c>
      <c r="Y284">
        <f t="shared" ref="Y284:Y291" si="16">MATCH(U284,C284,)</f>
        <v>1</v>
      </c>
      <c r="Z284">
        <f t="shared" ref="Z284:Z291" si="17">MATCH(V284,B284,)</f>
        <v>1</v>
      </c>
    </row>
    <row r="285" spans="1:26" x14ac:dyDescent="0.25">
      <c r="A285" t="s">
        <v>505</v>
      </c>
      <c r="B285">
        <v>25</v>
      </c>
      <c r="C285">
        <v>150</v>
      </c>
      <c r="D285">
        <v>14</v>
      </c>
      <c r="E285">
        <v>2.85</v>
      </c>
      <c r="F285">
        <v>1.873684211</v>
      </c>
      <c r="G285">
        <v>20503.599999999999</v>
      </c>
      <c r="H285">
        <v>2.4321600000000001</v>
      </c>
      <c r="I285">
        <v>-1.32501</v>
      </c>
      <c r="J285">
        <v>0.05</v>
      </c>
      <c r="K285">
        <v>0.99</v>
      </c>
      <c r="L285">
        <f>(I285/1000000)*J285</f>
        <v>-6.6250500000000002E-8</v>
      </c>
      <c r="M285">
        <f>(K285*L285)/(0.0825*276.483)</f>
        <v>-2.8754245288137065E-9</v>
      </c>
      <c r="N285">
        <f>M285*1000000000</f>
        <v>-2.8754245288137064</v>
      </c>
      <c r="O285">
        <v>24</v>
      </c>
      <c r="P285">
        <f>N285/E285/O285</f>
        <v>-4.203837030429395E-2</v>
      </c>
      <c r="Q285">
        <f>(M285/3)/E285/O285</f>
        <v>-1.4012790101431317E-11</v>
      </c>
      <c r="R285">
        <f>Q285*14.0067</f>
        <v>-1.9627294711371804E-10</v>
      </c>
      <c r="S285" t="s">
        <v>505</v>
      </c>
      <c r="T285">
        <v>14</v>
      </c>
      <c r="U285">
        <v>150</v>
      </c>
      <c r="V285">
        <v>25</v>
      </c>
      <c r="W285">
        <v>-1.32501</v>
      </c>
      <c r="X285">
        <f t="shared" si="15"/>
        <v>1</v>
      </c>
      <c r="Y285">
        <f t="shared" si="16"/>
        <v>1</v>
      </c>
      <c r="Z285">
        <f t="shared" si="17"/>
        <v>1</v>
      </c>
    </row>
    <row r="286" spans="1:26" x14ac:dyDescent="0.25">
      <c r="A286" t="s">
        <v>506</v>
      </c>
      <c r="B286">
        <v>25</v>
      </c>
      <c r="C286">
        <v>150</v>
      </c>
      <c r="D286">
        <v>15</v>
      </c>
      <c r="E286">
        <v>1.69</v>
      </c>
      <c r="F286">
        <v>1.2366863910000001</v>
      </c>
      <c r="G286">
        <v>1634813.2</v>
      </c>
      <c r="H286">
        <v>132.12825599999999</v>
      </c>
      <c r="I286">
        <v>21.725487999999999</v>
      </c>
      <c r="J286">
        <v>0.05</v>
      </c>
      <c r="K286">
        <v>0.99</v>
      </c>
      <c r="L286">
        <f>(I286/1000000)*J286</f>
        <v>1.0862744E-6</v>
      </c>
      <c r="M286">
        <f>(K286*L286)/(0.0825*276.483)</f>
        <v>4.7146814813207321E-8</v>
      </c>
      <c r="N286">
        <f>M286*1000000000</f>
        <v>47.146814813207321</v>
      </c>
      <c r="O286">
        <v>23.5</v>
      </c>
      <c r="P286">
        <f>N286/E286/O286</f>
        <v>1.1871286620472699</v>
      </c>
      <c r="Q286">
        <f>(M286/3)/E286/O286</f>
        <v>3.9570955401575656E-10</v>
      </c>
      <c r="R286">
        <f>Q286*14.0067</f>
        <v>5.5425850102324976E-9</v>
      </c>
      <c r="S286" t="s">
        <v>506</v>
      </c>
      <c r="T286">
        <v>15</v>
      </c>
      <c r="U286">
        <v>150</v>
      </c>
      <c r="V286">
        <v>25</v>
      </c>
      <c r="W286">
        <v>21.725487999999999</v>
      </c>
      <c r="X286">
        <f t="shared" si="15"/>
        <v>1</v>
      </c>
      <c r="Y286">
        <f t="shared" si="16"/>
        <v>1</v>
      </c>
      <c r="Z286">
        <f t="shared" si="17"/>
        <v>1</v>
      </c>
    </row>
    <row r="287" spans="1:26" x14ac:dyDescent="0.25">
      <c r="A287" t="s">
        <v>506</v>
      </c>
      <c r="B287">
        <v>25</v>
      </c>
      <c r="C287">
        <v>150</v>
      </c>
      <c r="D287">
        <v>15</v>
      </c>
      <c r="E287">
        <v>1.69</v>
      </c>
      <c r="F287">
        <v>1.2366863910000001</v>
      </c>
      <c r="G287">
        <v>315165.8</v>
      </c>
      <c r="H287">
        <v>26.556463999999998</v>
      </c>
      <c r="I287">
        <v>127.29728</v>
      </c>
      <c r="J287">
        <v>0.05</v>
      </c>
      <c r="K287">
        <v>0.99</v>
      </c>
      <c r="L287">
        <f>(I287/1000000)*J287</f>
        <v>6.3648640000000005E-6</v>
      </c>
      <c r="M287">
        <f>(K287*L287)/(0.0825*276.483)</f>
        <v>2.7624978027582167E-7</v>
      </c>
      <c r="N287">
        <f>M287*1000000000</f>
        <v>276.24978027582165</v>
      </c>
      <c r="O287">
        <v>23.5</v>
      </c>
      <c r="P287">
        <f>N287/E287/O287</f>
        <v>6.9558046147758192</v>
      </c>
      <c r="Q287">
        <f>(M287/3)/E287/O287</f>
        <v>2.3186015382586062E-9</v>
      </c>
      <c r="R287">
        <f>Q287*14.0067</f>
        <v>3.2475956165926818E-8</v>
      </c>
      <c r="S287" t="s">
        <v>506</v>
      </c>
      <c r="T287">
        <v>15</v>
      </c>
      <c r="U287">
        <v>150</v>
      </c>
      <c r="V287">
        <v>25</v>
      </c>
      <c r="W287">
        <v>127.29728</v>
      </c>
      <c r="X287">
        <f t="shared" si="15"/>
        <v>1</v>
      </c>
      <c r="Y287">
        <f t="shared" si="16"/>
        <v>1</v>
      </c>
      <c r="Z287">
        <f t="shared" si="17"/>
        <v>1</v>
      </c>
    </row>
    <row r="288" spans="1:26" x14ac:dyDescent="0.25">
      <c r="A288" t="s">
        <v>214</v>
      </c>
      <c r="B288">
        <v>25</v>
      </c>
      <c r="C288">
        <v>150</v>
      </c>
      <c r="D288">
        <v>15</v>
      </c>
      <c r="E288">
        <v>2.48</v>
      </c>
      <c r="F288">
        <v>0.49193548399999998</v>
      </c>
      <c r="G288">
        <v>19691.5</v>
      </c>
      <c r="H288">
        <v>2.91852</v>
      </c>
      <c r="I288">
        <v>-1.9136740000000001</v>
      </c>
      <c r="J288">
        <v>0.05</v>
      </c>
      <c r="K288">
        <v>0.99</v>
      </c>
      <c r="L288">
        <f>(I288/1000000)*J288</f>
        <v>-9.5683700000000009E-8</v>
      </c>
      <c r="M288">
        <f>(K288*L288)/(0.0825*276.483)</f>
        <v>-4.1528933062792289E-9</v>
      </c>
      <c r="N288">
        <f>M288*1000000000</f>
        <v>-4.1528933062792293</v>
      </c>
      <c r="O288">
        <v>24.75</v>
      </c>
      <c r="P288">
        <f>N288/E288/O288</f>
        <v>-6.7658737476038275E-2</v>
      </c>
      <c r="Q288">
        <f>(M288/3)/E288/O288</f>
        <v>-2.2552912492012757E-11</v>
      </c>
      <c r="R288">
        <f>Q288*14.0067</f>
        <v>-3.1589187940187509E-10</v>
      </c>
      <c r="S288" t="s">
        <v>214</v>
      </c>
      <c r="T288">
        <v>15</v>
      </c>
      <c r="U288">
        <v>150</v>
      </c>
      <c r="V288">
        <v>25</v>
      </c>
      <c r="W288">
        <v>-1.9136740000000001</v>
      </c>
      <c r="X288">
        <f t="shared" ref="X288:X302" si="18">MATCH(T288,D288,)</f>
        <v>1</v>
      </c>
      <c r="Y288">
        <f t="shared" ref="Y288:Y302" si="19">MATCH(U288,C288,)</f>
        <v>1</v>
      </c>
      <c r="Z288">
        <f t="shared" ref="Z288:Z302" si="20">MATCH(V288,B288,)</f>
        <v>1</v>
      </c>
    </row>
    <row r="289" spans="1:26" x14ac:dyDescent="0.25">
      <c r="A289" t="s">
        <v>507</v>
      </c>
      <c r="B289">
        <v>25</v>
      </c>
      <c r="C289">
        <v>150</v>
      </c>
      <c r="D289">
        <v>15</v>
      </c>
      <c r="E289">
        <v>3.6</v>
      </c>
      <c r="F289">
        <v>0.74166666699999995</v>
      </c>
      <c r="G289">
        <v>29323.8</v>
      </c>
      <c r="H289">
        <v>3.3141799999999999</v>
      </c>
      <c r="I289">
        <v>-1.3490599999999999</v>
      </c>
      <c r="J289">
        <v>0.05</v>
      </c>
      <c r="K289">
        <v>0.99</v>
      </c>
      <c r="L289">
        <f>(I289/1000000)*J289</f>
        <v>-6.7453000000000002E-8</v>
      </c>
      <c r="M289">
        <f>(K289*L289)/(0.0825*276.483)</f>
        <v>-2.9276158027799176E-9</v>
      </c>
      <c r="N289">
        <f>M289*1000000000</f>
        <v>-2.9276158027799175</v>
      </c>
      <c r="O289">
        <v>25</v>
      </c>
      <c r="P289">
        <f>N289/E289/O289</f>
        <v>-3.2529064475332416E-2</v>
      </c>
      <c r="Q289">
        <f>(M289/3)/E289/O289</f>
        <v>-1.0843021491777472E-11</v>
      </c>
      <c r="R289">
        <f>Q289*14.0067</f>
        <v>-1.5187494912887952E-10</v>
      </c>
      <c r="S289" t="s">
        <v>507</v>
      </c>
      <c r="T289">
        <v>15</v>
      </c>
      <c r="U289">
        <v>150</v>
      </c>
      <c r="V289">
        <v>25</v>
      </c>
      <c r="W289">
        <v>-1.3490599999999999</v>
      </c>
      <c r="X289">
        <f t="shared" si="18"/>
        <v>1</v>
      </c>
      <c r="Y289">
        <f t="shared" si="19"/>
        <v>1</v>
      </c>
      <c r="Z289">
        <f t="shared" si="20"/>
        <v>1</v>
      </c>
    </row>
    <row r="290" spans="1:26" x14ac:dyDescent="0.25">
      <c r="A290" t="s">
        <v>504</v>
      </c>
      <c r="B290">
        <v>25</v>
      </c>
      <c r="C290">
        <v>150</v>
      </c>
      <c r="D290">
        <v>15</v>
      </c>
      <c r="E290">
        <v>15.13</v>
      </c>
      <c r="F290">
        <v>0.25380039700000001</v>
      </c>
      <c r="G290">
        <v>21062.799999999999</v>
      </c>
      <c r="H290">
        <v>1.8043499999999999</v>
      </c>
      <c r="I290">
        <v>-2.4837340000000001</v>
      </c>
      <c r="J290">
        <v>0.05</v>
      </c>
      <c r="K290">
        <v>0.99</v>
      </c>
      <c r="L290">
        <f>(I290/1000000)*J290</f>
        <v>-1.2418670000000002E-7</v>
      </c>
      <c r="M290">
        <f>(K290*L290)/(0.0825*276.483)</f>
        <v>-5.3899892579290602E-9</v>
      </c>
      <c r="N290">
        <f>M290*1000000000</f>
        <v>-5.3899892579290603</v>
      </c>
      <c r="O290">
        <v>23.75</v>
      </c>
      <c r="P290">
        <f>N290/E290/O290</f>
        <v>-1.4999796174707789E-2</v>
      </c>
      <c r="Q290">
        <f>(M290/3)/E290/O290</f>
        <v>-4.9999320582359288E-12</v>
      </c>
      <c r="R290">
        <f>Q290*14.0067</f>
        <v>-7.0032548360093189E-11</v>
      </c>
      <c r="S290" t="s">
        <v>504</v>
      </c>
      <c r="T290">
        <v>15</v>
      </c>
      <c r="U290">
        <v>150</v>
      </c>
      <c r="V290">
        <v>25</v>
      </c>
      <c r="W290">
        <v>-2.4837340000000001</v>
      </c>
      <c r="X290">
        <f t="shared" si="18"/>
        <v>1</v>
      </c>
      <c r="Y290">
        <f t="shared" si="19"/>
        <v>1</v>
      </c>
      <c r="Z290">
        <f t="shared" si="20"/>
        <v>1</v>
      </c>
    </row>
    <row r="291" spans="1:26" x14ac:dyDescent="0.25">
      <c r="A291" t="s">
        <v>505</v>
      </c>
      <c r="B291">
        <v>25</v>
      </c>
      <c r="C291">
        <v>150</v>
      </c>
      <c r="D291">
        <v>15</v>
      </c>
      <c r="E291">
        <v>3.14</v>
      </c>
      <c r="F291">
        <v>1.410828025</v>
      </c>
      <c r="G291">
        <v>175535.4</v>
      </c>
      <c r="H291">
        <v>17.93534</v>
      </c>
      <c r="I291">
        <v>14.17817</v>
      </c>
      <c r="J291">
        <v>0.05</v>
      </c>
      <c r="K291">
        <v>0.99</v>
      </c>
      <c r="L291">
        <f>(I291/1000000)*J291</f>
        <v>7.0890850000000002E-7</v>
      </c>
      <c r="M291">
        <f>(K291*L291)/(0.0825*276.483)</f>
        <v>3.0768264233243995E-8</v>
      </c>
      <c r="N291">
        <f>M291*1000000000</f>
        <v>30.768264233243993</v>
      </c>
      <c r="O291">
        <v>24</v>
      </c>
      <c r="P291">
        <f>N291/E291/O291</f>
        <v>0.40828376105684705</v>
      </c>
      <c r="Q291">
        <f>(M291/3)/E291/O291</f>
        <v>1.3609458701894901E-10</v>
      </c>
      <c r="R291">
        <f>Q291*14.0067</f>
        <v>1.9062360519983131E-9</v>
      </c>
      <c r="S291" t="s">
        <v>505</v>
      </c>
      <c r="T291">
        <v>15</v>
      </c>
      <c r="U291">
        <v>150</v>
      </c>
      <c r="V291">
        <v>25</v>
      </c>
      <c r="W291">
        <v>14.17817</v>
      </c>
      <c r="X291">
        <f t="shared" si="18"/>
        <v>1</v>
      </c>
      <c r="Y291">
        <f t="shared" si="19"/>
        <v>1</v>
      </c>
      <c r="Z291">
        <f t="shared" si="20"/>
        <v>1</v>
      </c>
    </row>
    <row r="292" spans="1:26" x14ac:dyDescent="0.25">
      <c r="A292" t="s">
        <v>506</v>
      </c>
      <c r="B292">
        <v>25</v>
      </c>
      <c r="C292">
        <v>150</v>
      </c>
      <c r="D292">
        <v>16</v>
      </c>
      <c r="E292">
        <v>0.97</v>
      </c>
      <c r="F292">
        <v>1.7835051550000001</v>
      </c>
      <c r="G292">
        <v>42696</v>
      </c>
      <c r="H292">
        <v>4.7588800000000004</v>
      </c>
      <c r="I292">
        <v>-7.20959999999993E-2</v>
      </c>
      <c r="J292">
        <v>0.05</v>
      </c>
      <c r="K292">
        <v>0.99</v>
      </c>
      <c r="L292">
        <f>(I292/1000000)*J292</f>
        <v>-3.6047999999999651E-9</v>
      </c>
      <c r="M292">
        <f>(K292*L292)/(0.0825*276.483)</f>
        <v>-1.5645663567018434E-10</v>
      </c>
      <c r="N292">
        <f>M292*1000000000</f>
        <v>-0.15645663567018434</v>
      </c>
      <c r="O292">
        <v>23.5</v>
      </c>
      <c r="P292">
        <f>N292/E292/O292</f>
        <v>-6.8636383272728382E-3</v>
      </c>
      <c r="Q292">
        <f>(M292/3)/E292/O292</f>
        <v>-2.2878794424242795E-12</v>
      </c>
      <c r="R292">
        <f>Q292*14.0067</f>
        <v>-3.2045640986204158E-11</v>
      </c>
      <c r="S292" t="s">
        <v>506</v>
      </c>
      <c r="T292">
        <v>16</v>
      </c>
      <c r="U292">
        <v>150</v>
      </c>
      <c r="V292">
        <v>25</v>
      </c>
      <c r="W292">
        <v>-7.20959999999993E-2</v>
      </c>
      <c r="X292">
        <f t="shared" si="18"/>
        <v>1</v>
      </c>
      <c r="Y292">
        <f t="shared" si="19"/>
        <v>1</v>
      </c>
      <c r="Z292">
        <f t="shared" si="20"/>
        <v>1</v>
      </c>
    </row>
    <row r="293" spans="1:26" x14ac:dyDescent="0.25">
      <c r="A293" t="s">
        <v>214</v>
      </c>
      <c r="B293">
        <v>25</v>
      </c>
      <c r="C293">
        <v>150</v>
      </c>
      <c r="D293">
        <v>16</v>
      </c>
      <c r="E293">
        <v>1.47</v>
      </c>
      <c r="F293">
        <v>0.55782312899999997</v>
      </c>
      <c r="G293">
        <v>11692.2</v>
      </c>
      <c r="H293">
        <v>2.2785760000000002</v>
      </c>
      <c r="I293">
        <v>-2.5536180000000002</v>
      </c>
      <c r="J293">
        <v>0.05</v>
      </c>
      <c r="K293">
        <v>0.99</v>
      </c>
      <c r="L293">
        <f>(I293/1000000)*J293</f>
        <v>-1.276809E-7</v>
      </c>
      <c r="M293">
        <f>(K293*L293)/(0.0825*276.483)</f>
        <v>-5.541645598463558E-9</v>
      </c>
      <c r="N293">
        <f>M293*1000000000</f>
        <v>-5.5416455984635578</v>
      </c>
      <c r="O293">
        <v>24.75</v>
      </c>
      <c r="P293">
        <f>N293/E293/O293</f>
        <v>-0.1523162399082954</v>
      </c>
      <c r="Q293">
        <f>(M293/3)/E293/O293</f>
        <v>-5.07720799694318E-11</v>
      </c>
      <c r="R293">
        <f>Q293*14.0067</f>
        <v>-7.111492925078404E-10</v>
      </c>
      <c r="S293" t="s">
        <v>214</v>
      </c>
      <c r="T293">
        <v>16</v>
      </c>
      <c r="U293">
        <v>150</v>
      </c>
      <c r="V293">
        <v>25</v>
      </c>
      <c r="W293">
        <v>-2.5536180000000002</v>
      </c>
      <c r="X293">
        <f t="shared" si="18"/>
        <v>1</v>
      </c>
      <c r="Y293">
        <f t="shared" si="19"/>
        <v>1</v>
      </c>
      <c r="Z293">
        <f t="shared" si="20"/>
        <v>1</v>
      </c>
    </row>
    <row r="294" spans="1:26" x14ac:dyDescent="0.25">
      <c r="A294" t="s">
        <v>507</v>
      </c>
      <c r="B294">
        <v>25</v>
      </c>
      <c r="C294">
        <v>150</v>
      </c>
      <c r="D294">
        <v>16</v>
      </c>
      <c r="E294">
        <v>0.63</v>
      </c>
      <c r="F294">
        <v>3.2698412700000001</v>
      </c>
      <c r="G294">
        <v>60996.7</v>
      </c>
      <c r="H294">
        <v>6.4814699999999998</v>
      </c>
      <c r="I294">
        <v>1.81823</v>
      </c>
      <c r="J294">
        <v>0.05</v>
      </c>
      <c r="K294">
        <v>0.99</v>
      </c>
      <c r="L294">
        <f>(I294/1000000)*J294</f>
        <v>9.09115E-8</v>
      </c>
      <c r="M294">
        <f>(K294*L294)/(0.0825*276.483)</f>
        <v>3.9457688176126557E-9</v>
      </c>
      <c r="N294">
        <f>M294*1000000000</f>
        <v>3.9457688176126555</v>
      </c>
      <c r="O294">
        <v>25</v>
      </c>
      <c r="P294">
        <f>N294/E294/O294</f>
        <v>0.250525004292867</v>
      </c>
      <c r="Q294">
        <f>(M294/3)/E294/O294</f>
        <v>8.350833476428901E-11</v>
      </c>
      <c r="R294">
        <f>Q294*14.0067</f>
        <v>1.1696761925429668E-9</v>
      </c>
      <c r="S294" t="s">
        <v>507</v>
      </c>
      <c r="T294">
        <v>16</v>
      </c>
      <c r="U294">
        <v>150</v>
      </c>
      <c r="V294">
        <v>25</v>
      </c>
      <c r="W294">
        <v>1.81823</v>
      </c>
      <c r="X294">
        <f t="shared" si="18"/>
        <v>1</v>
      </c>
      <c r="Y294">
        <f t="shared" si="19"/>
        <v>1</v>
      </c>
      <c r="Z294">
        <f t="shared" si="20"/>
        <v>1</v>
      </c>
    </row>
    <row r="295" spans="1:26" x14ac:dyDescent="0.25">
      <c r="A295" t="s">
        <v>504</v>
      </c>
      <c r="B295">
        <v>25</v>
      </c>
      <c r="C295">
        <v>150</v>
      </c>
      <c r="D295">
        <v>16</v>
      </c>
      <c r="E295">
        <v>12.8</v>
      </c>
      <c r="F295">
        <v>0.22421874999999999</v>
      </c>
      <c r="G295">
        <v>14225.5</v>
      </c>
      <c r="H295">
        <v>1.8043499999999999</v>
      </c>
      <c r="I295">
        <v>-2.4837340000000001</v>
      </c>
      <c r="J295">
        <v>0.05</v>
      </c>
      <c r="K295">
        <v>0.99</v>
      </c>
      <c r="L295">
        <f>(I295/1000000)*J295</f>
        <v>-1.2418670000000002E-7</v>
      </c>
      <c r="M295">
        <f>(K295*L295)/(0.0825*276.483)</f>
        <v>-5.3899892579290602E-9</v>
      </c>
      <c r="N295">
        <f>M295*1000000000</f>
        <v>-5.3899892579290603</v>
      </c>
      <c r="O295">
        <v>23.75</v>
      </c>
      <c r="P295">
        <f>N295/E295/O295</f>
        <v>-1.7730227822135066E-2</v>
      </c>
      <c r="Q295">
        <f>(M295/3)/E295/O295</f>
        <v>-5.9100759407116889E-12</v>
      </c>
      <c r="R295">
        <f>Q295*14.0067</f>
        <v>-8.278066067876641E-11</v>
      </c>
      <c r="S295" t="s">
        <v>504</v>
      </c>
      <c r="T295">
        <v>16</v>
      </c>
      <c r="U295">
        <v>150</v>
      </c>
      <c r="V295">
        <v>25</v>
      </c>
      <c r="W295">
        <v>-2.4837340000000001</v>
      </c>
      <c r="X295">
        <f t="shared" si="18"/>
        <v>1</v>
      </c>
      <c r="Y295">
        <f t="shared" si="19"/>
        <v>1</v>
      </c>
      <c r="Z295">
        <f t="shared" si="20"/>
        <v>1</v>
      </c>
    </row>
    <row r="296" spans="1:26" x14ac:dyDescent="0.25">
      <c r="A296" t="s">
        <v>505</v>
      </c>
      <c r="B296">
        <v>25</v>
      </c>
      <c r="C296">
        <v>150</v>
      </c>
      <c r="D296">
        <v>16</v>
      </c>
      <c r="E296">
        <v>1.41</v>
      </c>
      <c r="F296">
        <v>0.184397163</v>
      </c>
      <c r="G296">
        <v>8238.2000000000007</v>
      </c>
      <c r="H296">
        <v>1.2056199999999999</v>
      </c>
      <c r="I296">
        <v>-2.5515500000000002</v>
      </c>
      <c r="J296">
        <v>0.05</v>
      </c>
      <c r="K296">
        <v>0.99</v>
      </c>
      <c r="L296">
        <f>(I296/1000000)*J296</f>
        <v>-1.2757750000000002E-7</v>
      </c>
      <c r="M296">
        <f>(K296*L296)/(0.0825*276.483)</f>
        <v>-5.5371577999370673E-9</v>
      </c>
      <c r="N296">
        <f>M296*1000000000</f>
        <v>-5.5371577999370674</v>
      </c>
      <c r="O296">
        <v>24</v>
      </c>
      <c r="P296">
        <f>N296/E296/O296</f>
        <v>-0.16362759456078804</v>
      </c>
      <c r="Q296">
        <f>(M296/3)/E296/O296</f>
        <v>-5.4542531520262685E-11</v>
      </c>
      <c r="R296">
        <f>Q296*14.0067</f>
        <v>-7.6396087624486338E-10</v>
      </c>
      <c r="S296" t="s">
        <v>505</v>
      </c>
      <c r="T296">
        <v>16</v>
      </c>
      <c r="U296">
        <v>150</v>
      </c>
      <c r="V296">
        <v>25</v>
      </c>
      <c r="W296">
        <v>-2.5515500000000002</v>
      </c>
      <c r="X296">
        <f t="shared" si="18"/>
        <v>1</v>
      </c>
      <c r="Y296">
        <f t="shared" si="19"/>
        <v>1</v>
      </c>
      <c r="Z296">
        <f t="shared" si="20"/>
        <v>1</v>
      </c>
    </row>
    <row r="297" spans="1:26" x14ac:dyDescent="0.25">
      <c r="A297" t="s">
        <v>506</v>
      </c>
      <c r="B297">
        <v>25</v>
      </c>
      <c r="C297">
        <v>150</v>
      </c>
      <c r="D297" s="8">
        <v>17</v>
      </c>
      <c r="E297" s="8">
        <v>1.36</v>
      </c>
      <c r="F297">
        <v>0.860294118</v>
      </c>
      <c r="G297">
        <v>117141.9</v>
      </c>
      <c r="H297">
        <v>10.714551999999999</v>
      </c>
      <c r="I297">
        <v>5.8835759999999997</v>
      </c>
      <c r="J297">
        <v>0.05</v>
      </c>
      <c r="K297">
        <v>0.99</v>
      </c>
      <c r="L297">
        <f>(I297/1000000)*J297</f>
        <v>2.9417880000000005E-7</v>
      </c>
      <c r="M297">
        <f>(K297*L297)/(0.0825*276.483)</f>
        <v>1.2768038541248468E-8</v>
      </c>
      <c r="N297">
        <f>M297*1000000000</f>
        <v>12.768038541248467</v>
      </c>
      <c r="O297">
        <v>23.5</v>
      </c>
      <c r="P297">
        <f>N297/E297/O297</f>
        <v>0.39950058013918854</v>
      </c>
      <c r="Q297">
        <f>(M297/3)/E297/O297</f>
        <v>1.3316686004639621E-10</v>
      </c>
      <c r="R297">
        <f>Q297*14.0067</f>
        <v>1.865228258611858E-9</v>
      </c>
      <c r="S297" t="s">
        <v>506</v>
      </c>
      <c r="T297">
        <v>17</v>
      </c>
      <c r="U297">
        <v>150</v>
      </c>
      <c r="V297">
        <v>25</v>
      </c>
      <c r="W297">
        <v>5.8835759999999997</v>
      </c>
      <c r="X297">
        <f t="shared" si="18"/>
        <v>1</v>
      </c>
      <c r="Y297">
        <f t="shared" si="19"/>
        <v>1</v>
      </c>
      <c r="Z297">
        <f t="shared" si="20"/>
        <v>1</v>
      </c>
    </row>
    <row r="298" spans="1:26" x14ac:dyDescent="0.25">
      <c r="A298" t="s">
        <v>214</v>
      </c>
      <c r="B298">
        <v>25</v>
      </c>
      <c r="C298">
        <v>150</v>
      </c>
      <c r="D298">
        <v>17</v>
      </c>
      <c r="E298">
        <v>1.53</v>
      </c>
      <c r="F298">
        <v>1.5294117650000001</v>
      </c>
      <c r="G298">
        <v>34171.9</v>
      </c>
      <c r="H298">
        <v>4.0769520000000004</v>
      </c>
      <c r="I298">
        <v>-0.75524199999999897</v>
      </c>
      <c r="J298">
        <v>0.05</v>
      </c>
      <c r="K298">
        <v>0.99</v>
      </c>
      <c r="L298">
        <f>(I298/1000000)*J298</f>
        <v>-3.776209999999995E-8</v>
      </c>
      <c r="M298">
        <f>(K298*L298)/(0.0825*276.483)</f>
        <v>-1.6389622508436301E-9</v>
      </c>
      <c r="N298">
        <f>M298*1000000000</f>
        <v>-1.6389622508436301</v>
      </c>
      <c r="O298">
        <v>24.75</v>
      </c>
      <c r="P298">
        <f>N298/E298/O298</f>
        <v>-4.3281501309662115E-2</v>
      </c>
      <c r="Q298">
        <f>(M298/3)/E298/O298</f>
        <v>-1.4427167103220704E-11</v>
      </c>
      <c r="R298">
        <f>Q298*14.0067</f>
        <v>-2.0207700146468144E-10</v>
      </c>
      <c r="S298" t="s">
        <v>214</v>
      </c>
      <c r="T298">
        <v>17</v>
      </c>
      <c r="U298">
        <v>150</v>
      </c>
      <c r="V298">
        <v>25</v>
      </c>
      <c r="W298">
        <v>-0.75524199999999897</v>
      </c>
      <c r="X298">
        <f t="shared" si="18"/>
        <v>1</v>
      </c>
      <c r="Y298">
        <f t="shared" si="19"/>
        <v>1</v>
      </c>
      <c r="Z298">
        <f t="shared" si="20"/>
        <v>1</v>
      </c>
    </row>
    <row r="299" spans="1:26" x14ac:dyDescent="0.25">
      <c r="A299" t="s">
        <v>507</v>
      </c>
      <c r="B299">
        <v>25</v>
      </c>
      <c r="C299">
        <v>150</v>
      </c>
      <c r="D299">
        <v>17</v>
      </c>
      <c r="E299">
        <v>3.71</v>
      </c>
      <c r="F299">
        <v>0.61994609199999995</v>
      </c>
      <c r="G299">
        <v>906847.1</v>
      </c>
      <c r="H299">
        <v>91.066509999999994</v>
      </c>
      <c r="I299">
        <v>86.403270000000006</v>
      </c>
      <c r="J299">
        <v>0.05</v>
      </c>
      <c r="K299">
        <v>0.99</v>
      </c>
      <c r="L299">
        <f>(I299/1000000)*J299</f>
        <v>4.3201635000000007E-6</v>
      </c>
      <c r="M299">
        <f>(K299*L299)/(0.0825*276.483)</f>
        <v>1.8750506179403438E-7</v>
      </c>
      <c r="N299">
        <f>M299*1000000000</f>
        <v>187.50506179403439</v>
      </c>
      <c r="O299">
        <v>25</v>
      </c>
      <c r="P299">
        <f>N299/E299/O299</f>
        <v>2.0216179169168127</v>
      </c>
      <c r="Q299">
        <f>(M299/3)/E299/O299</f>
        <v>6.7387263897227094E-10</v>
      </c>
      <c r="R299">
        <f>Q299*14.0067</f>
        <v>9.4387318922929083E-9</v>
      </c>
      <c r="S299" t="s">
        <v>507</v>
      </c>
      <c r="T299">
        <v>17</v>
      </c>
      <c r="U299">
        <v>150</v>
      </c>
      <c r="V299">
        <v>25</v>
      </c>
      <c r="W299">
        <v>86.403270000000006</v>
      </c>
      <c r="X299">
        <f t="shared" si="18"/>
        <v>1</v>
      </c>
      <c r="Y299">
        <f t="shared" si="19"/>
        <v>1</v>
      </c>
      <c r="Z299">
        <f t="shared" si="20"/>
        <v>1</v>
      </c>
    </row>
    <row r="300" spans="1:26" x14ac:dyDescent="0.25">
      <c r="A300" t="s">
        <v>504</v>
      </c>
      <c r="B300">
        <v>25</v>
      </c>
      <c r="C300">
        <v>150</v>
      </c>
      <c r="D300" s="8">
        <v>17</v>
      </c>
      <c r="E300" s="8">
        <v>12.38</v>
      </c>
      <c r="F300">
        <v>0.39660743100000001</v>
      </c>
      <c r="G300">
        <v>29564.799999999999</v>
      </c>
      <c r="H300">
        <v>3.3382800000000001</v>
      </c>
      <c r="I300">
        <v>-0.94980399999999898</v>
      </c>
      <c r="J300">
        <v>0.05</v>
      </c>
      <c r="K300">
        <v>0.99</v>
      </c>
      <c r="L300">
        <f>(I300/1000000)*J300</f>
        <v>-4.7490199999999948E-8</v>
      </c>
      <c r="M300">
        <f>(K300*L300)/(0.0825*276.483)</f>
        <v>-2.0611842319419257E-9</v>
      </c>
      <c r="N300">
        <f>M300*1000000000</f>
        <v>-2.0611842319419256</v>
      </c>
      <c r="O300">
        <v>23.75</v>
      </c>
      <c r="P300">
        <f>N300/E300/O300</f>
        <v>-7.0102346125054853E-3</v>
      </c>
      <c r="Q300">
        <f>(M300/3)/E300/O300</f>
        <v>-2.3367448708351622E-12</v>
      </c>
      <c r="R300">
        <f>Q300*14.0067</f>
        <v>-3.2730084382326869E-11</v>
      </c>
      <c r="S300" t="s">
        <v>504</v>
      </c>
      <c r="T300">
        <v>17</v>
      </c>
      <c r="U300">
        <v>150</v>
      </c>
      <c r="V300">
        <v>25</v>
      </c>
      <c r="W300">
        <v>-0.94980399999999898</v>
      </c>
      <c r="X300">
        <f t="shared" si="18"/>
        <v>1</v>
      </c>
      <c r="Y300">
        <f t="shared" si="19"/>
        <v>1</v>
      </c>
      <c r="Z300">
        <f t="shared" si="20"/>
        <v>1</v>
      </c>
    </row>
    <row r="301" spans="1:26" x14ac:dyDescent="0.25">
      <c r="A301" t="s">
        <v>505</v>
      </c>
      <c r="B301">
        <v>25</v>
      </c>
      <c r="C301">
        <v>150</v>
      </c>
      <c r="D301">
        <v>17</v>
      </c>
      <c r="E301">
        <v>2.5099999999999998</v>
      </c>
      <c r="F301">
        <v>2.0438247010000001</v>
      </c>
      <c r="G301">
        <v>224501.7</v>
      </c>
      <c r="H301">
        <v>22.831969999999998</v>
      </c>
      <c r="I301">
        <v>19.0748</v>
      </c>
      <c r="J301">
        <v>0.05</v>
      </c>
      <c r="K301">
        <v>0.99</v>
      </c>
      <c r="L301">
        <f>(I301/1000000)*J301</f>
        <v>9.5373999999999991E-7</v>
      </c>
      <c r="M301">
        <f>(K301*L301)/(0.0825*276.483)</f>
        <v>4.1394516118531699E-8</v>
      </c>
      <c r="N301">
        <f>M301*1000000000</f>
        <v>41.394516118531698</v>
      </c>
      <c r="O301">
        <v>24</v>
      </c>
      <c r="P301">
        <f>N301/E301/O301</f>
        <v>0.68715996212702024</v>
      </c>
      <c r="Q301">
        <f>(M301/3)/E301/O301</f>
        <v>2.2905332070900675E-10</v>
      </c>
      <c r="R301">
        <f>Q301*14.0067</f>
        <v>3.2082811471748448E-9</v>
      </c>
      <c r="S301" t="s">
        <v>505</v>
      </c>
      <c r="T301">
        <v>17</v>
      </c>
      <c r="U301">
        <v>150</v>
      </c>
      <c r="V301">
        <v>25</v>
      </c>
      <c r="W301">
        <v>19.0748</v>
      </c>
      <c r="X301">
        <f t="shared" si="18"/>
        <v>1</v>
      </c>
      <c r="Y301">
        <f t="shared" si="19"/>
        <v>1</v>
      </c>
      <c r="Z301">
        <f t="shared" si="20"/>
        <v>1</v>
      </c>
    </row>
    <row r="302" spans="1:26" x14ac:dyDescent="0.25">
      <c r="A302" t="s">
        <v>506</v>
      </c>
      <c r="B302">
        <v>35</v>
      </c>
      <c r="C302">
        <v>25</v>
      </c>
      <c r="D302">
        <v>19</v>
      </c>
      <c r="E302">
        <v>0.93300000000000005</v>
      </c>
      <c r="F302">
        <v>1.3108252949999999</v>
      </c>
      <c r="G302">
        <v>233552.8</v>
      </c>
      <c r="H302">
        <v>20.027424</v>
      </c>
      <c r="I302">
        <v>14.403738000000001</v>
      </c>
      <c r="J302">
        <v>0.05</v>
      </c>
      <c r="K302">
        <v>0.99</v>
      </c>
      <c r="L302">
        <f>(I302/1000000)*J302</f>
        <v>7.2018690000000013E-7</v>
      </c>
      <c r="M302">
        <f>(K302*L302)/(0.0825*276.483)</f>
        <v>3.1257772810624892E-8</v>
      </c>
      <c r="N302">
        <f>M302*1000000000</f>
        <v>31.257772810624893</v>
      </c>
      <c r="O302">
        <v>23</v>
      </c>
      <c r="P302">
        <f>N302/E302/O302</f>
        <v>1.4566276532282443</v>
      </c>
      <c r="Q302">
        <f>(M302/3)/E302/O302</f>
        <v>4.8554255107608137E-10</v>
      </c>
      <c r="R302">
        <f>Q302*14.0067</f>
        <v>6.8008488501573494E-9</v>
      </c>
      <c r="S302" t="s">
        <v>506</v>
      </c>
      <c r="T302">
        <v>19</v>
      </c>
      <c r="U302">
        <v>25</v>
      </c>
      <c r="V302">
        <v>35</v>
      </c>
      <c r="W302">
        <v>14.403738000000001</v>
      </c>
      <c r="X302">
        <f t="shared" si="18"/>
        <v>1</v>
      </c>
      <c r="Y302">
        <f t="shared" si="19"/>
        <v>1</v>
      </c>
      <c r="Z302">
        <f t="shared" si="20"/>
        <v>1</v>
      </c>
    </row>
    <row r="303" spans="1:26" x14ac:dyDescent="0.25">
      <c r="A303" t="s">
        <v>214</v>
      </c>
      <c r="B303">
        <v>35</v>
      </c>
      <c r="C303">
        <v>25</v>
      </c>
      <c r="D303">
        <v>19</v>
      </c>
      <c r="E303">
        <v>2.0750000000000002</v>
      </c>
      <c r="F303">
        <v>0.44819277099999999</v>
      </c>
      <c r="G303">
        <v>75659.3</v>
      </c>
      <c r="H303">
        <v>7.3959440000000001</v>
      </c>
      <c r="I303">
        <v>1.7710399999999999</v>
      </c>
      <c r="J303">
        <v>0.05</v>
      </c>
      <c r="K303">
        <v>0.99</v>
      </c>
      <c r="L303">
        <f>(I303/1000000)*J303</f>
        <v>8.8551999999999998E-8</v>
      </c>
      <c r="M303">
        <f>(K303*L303)/(0.0825*276.483)</f>
        <v>3.8433610746411167E-9</v>
      </c>
      <c r="N303">
        <f>M303*1000000000</f>
        <v>3.8433610746411166</v>
      </c>
      <c r="O303">
        <v>24</v>
      </c>
      <c r="P303">
        <f>N303/E303/O303</f>
        <v>7.7175925193596714E-2</v>
      </c>
      <c r="Q303">
        <f>(M303/3)/E303/O303</f>
        <v>2.5725308397865571E-11</v>
      </c>
      <c r="R303">
        <f>Q303*14.0067</f>
        <v>3.6032667713638368E-10</v>
      </c>
      <c r="S303" t="s">
        <v>214</v>
      </c>
      <c r="T303">
        <v>19</v>
      </c>
      <c r="U303">
        <v>25</v>
      </c>
      <c r="V303">
        <v>35</v>
      </c>
      <c r="W303">
        <v>1.7710399999999999</v>
      </c>
      <c r="X303">
        <f t="shared" ref="X303:X366" si="21">MATCH(T303,D303,)</f>
        <v>1</v>
      </c>
      <c r="Y303">
        <f t="shared" ref="Y303:Y366" si="22">MATCH(U303,C303,)</f>
        <v>1</v>
      </c>
      <c r="Z303">
        <f t="shared" ref="Z303:Z366" si="23">MATCH(V303,B303,)</f>
        <v>1</v>
      </c>
    </row>
    <row r="304" spans="1:26" x14ac:dyDescent="0.25">
      <c r="A304" t="s">
        <v>507</v>
      </c>
      <c r="B304">
        <v>35</v>
      </c>
      <c r="C304">
        <v>25</v>
      </c>
      <c r="D304">
        <v>19</v>
      </c>
      <c r="E304">
        <v>1.56</v>
      </c>
      <c r="F304">
        <v>0.679487179</v>
      </c>
      <c r="G304">
        <v>24222.1</v>
      </c>
      <c r="H304">
        <v>2.8040099999999999</v>
      </c>
      <c r="I304">
        <v>-2.6519400000000002</v>
      </c>
      <c r="J304">
        <v>0.05</v>
      </c>
      <c r="K304">
        <v>0.99</v>
      </c>
      <c r="L304">
        <f>(I304/1000000)*J304</f>
        <v>-1.3259700000000001E-7</v>
      </c>
      <c r="M304">
        <f>(K304*L304)/(0.0825*276.483)</f>
        <v>-5.7550156790833437E-9</v>
      </c>
      <c r="N304">
        <f>M304*1000000000</f>
        <v>-5.7550156790833435</v>
      </c>
      <c r="O304">
        <v>23.5</v>
      </c>
      <c r="P304">
        <f>N304/E304/O304</f>
        <v>-0.15698351552327722</v>
      </c>
      <c r="Q304">
        <f>(M304/3)/E304/O304</f>
        <v>-5.2327838507759075E-11</v>
      </c>
      <c r="R304">
        <f>Q304*14.0067</f>
        <v>-7.3294033562662902E-10</v>
      </c>
      <c r="S304" t="s">
        <v>507</v>
      </c>
      <c r="T304">
        <v>19</v>
      </c>
      <c r="U304">
        <v>25</v>
      </c>
      <c r="V304">
        <v>35</v>
      </c>
      <c r="W304">
        <v>-2.6519400000000002</v>
      </c>
      <c r="X304">
        <f t="shared" si="21"/>
        <v>1</v>
      </c>
      <c r="Y304">
        <f t="shared" si="22"/>
        <v>1</v>
      </c>
      <c r="Z304">
        <f t="shared" si="23"/>
        <v>1</v>
      </c>
    </row>
    <row r="305" spans="1:26" x14ac:dyDescent="0.25">
      <c r="A305" t="s">
        <v>504</v>
      </c>
      <c r="B305">
        <v>35</v>
      </c>
      <c r="C305">
        <v>25</v>
      </c>
      <c r="D305">
        <v>19</v>
      </c>
      <c r="E305">
        <v>9.43</v>
      </c>
      <c r="F305">
        <v>0.235418876</v>
      </c>
      <c r="G305">
        <v>18354.3</v>
      </c>
      <c r="H305">
        <v>2.2172299999999998</v>
      </c>
      <c r="I305">
        <v>-2.8635640000000002</v>
      </c>
      <c r="J305">
        <v>0.05</v>
      </c>
      <c r="K305">
        <v>0.99</v>
      </c>
      <c r="L305">
        <f>(I305/1000000)*J305</f>
        <v>-1.4317820000000002E-7</v>
      </c>
      <c r="M305">
        <f>(K305*L305)/(0.0825*276.483)</f>
        <v>-6.2142641681405374E-9</v>
      </c>
      <c r="N305">
        <f>M305*1000000000</f>
        <v>-6.2142641681405371</v>
      </c>
      <c r="O305">
        <v>23.25</v>
      </c>
      <c r="P305">
        <f>N305/E305/O305</f>
        <v>-2.8343603316528295E-2</v>
      </c>
      <c r="Q305">
        <f>(M305/3)/E305/O305</f>
        <v>-9.4478677721760988E-12</v>
      </c>
      <c r="R305">
        <f>Q305*14.0067</f>
        <v>-1.3233344952453897E-10</v>
      </c>
      <c r="S305" t="s">
        <v>504</v>
      </c>
      <c r="T305">
        <v>19</v>
      </c>
      <c r="U305">
        <v>25</v>
      </c>
      <c r="V305">
        <v>35</v>
      </c>
      <c r="W305">
        <v>-2.8635640000000002</v>
      </c>
      <c r="X305">
        <f t="shared" si="21"/>
        <v>1</v>
      </c>
      <c r="Y305">
        <f t="shared" si="22"/>
        <v>1</v>
      </c>
      <c r="Z305">
        <f t="shared" si="23"/>
        <v>1</v>
      </c>
    </row>
    <row r="306" spans="1:26" x14ac:dyDescent="0.25">
      <c r="A306" t="s">
        <v>505</v>
      </c>
      <c r="B306">
        <v>35</v>
      </c>
      <c r="C306">
        <v>25</v>
      </c>
      <c r="D306">
        <v>19</v>
      </c>
      <c r="E306">
        <v>1.92</v>
      </c>
      <c r="F306">
        <v>2.1875</v>
      </c>
      <c r="G306">
        <v>38033.4</v>
      </c>
      <c r="H306">
        <v>4.1851399999999996</v>
      </c>
      <c r="I306">
        <v>-0.36474000000000001</v>
      </c>
      <c r="J306">
        <v>0.05</v>
      </c>
      <c r="K306">
        <v>0.99</v>
      </c>
      <c r="L306">
        <f>(I306/1000000)*J306</f>
        <v>-1.8237000000000003E-8</v>
      </c>
      <c r="M306">
        <f>(K306*L306)/(0.0825*276.483)</f>
        <v>-7.9152786970627507E-10</v>
      </c>
      <c r="N306">
        <f>M306*1000000000</f>
        <v>-0.79152786970627509</v>
      </c>
      <c r="O306">
        <v>23.75</v>
      </c>
      <c r="P306">
        <f>N306/E306/O306</f>
        <v>-1.735806731812007E-2</v>
      </c>
      <c r="Q306">
        <f>(M306/3)/E306/O306</f>
        <v>-5.7860224393733567E-12</v>
      </c>
      <c r="R306">
        <f>Q306*14.0067</f>
        <v>-8.1043080501570793E-11</v>
      </c>
      <c r="S306" t="s">
        <v>505</v>
      </c>
      <c r="T306">
        <v>19</v>
      </c>
      <c r="U306">
        <v>25</v>
      </c>
      <c r="V306">
        <v>35</v>
      </c>
      <c r="W306">
        <v>-0.36474000000000001</v>
      </c>
      <c r="X306">
        <f t="shared" si="21"/>
        <v>1</v>
      </c>
      <c r="Y306">
        <f t="shared" si="22"/>
        <v>1</v>
      </c>
      <c r="Z306">
        <f t="shared" si="23"/>
        <v>1</v>
      </c>
    </row>
    <row r="307" spans="1:26" x14ac:dyDescent="0.25">
      <c r="A307" t="s">
        <v>506</v>
      </c>
      <c r="B307">
        <v>35</v>
      </c>
      <c r="C307">
        <v>25</v>
      </c>
      <c r="D307">
        <v>20</v>
      </c>
      <c r="E307">
        <v>1.95</v>
      </c>
      <c r="F307">
        <v>0.40256410300000001</v>
      </c>
      <c r="G307">
        <v>23734</v>
      </c>
      <c r="H307">
        <v>3.2419199999999999</v>
      </c>
      <c r="I307">
        <v>-2.3817659999999998</v>
      </c>
      <c r="J307">
        <v>0.05</v>
      </c>
      <c r="K307">
        <v>0.99</v>
      </c>
      <c r="L307">
        <f>(I307/1000000)*J307</f>
        <v>-1.1908829999999999E-7</v>
      </c>
      <c r="M307">
        <f>(K307*L307)/(0.0825*276.483)</f>
        <v>-5.1687069367736888E-9</v>
      </c>
      <c r="N307">
        <f>M307*1000000000</f>
        <v>-5.1687069367736891</v>
      </c>
      <c r="O307">
        <v>23</v>
      </c>
      <c r="P307">
        <f>N307/E307/O307</f>
        <v>-0.11524430182327065</v>
      </c>
      <c r="Q307">
        <f>(M307/3)/E307/O307</f>
        <v>-3.8414767274423552E-11</v>
      </c>
      <c r="R307">
        <f>Q307*14.0067</f>
        <v>-5.3806412078266842E-10</v>
      </c>
      <c r="S307" t="s">
        <v>506</v>
      </c>
      <c r="T307">
        <v>20</v>
      </c>
      <c r="U307">
        <v>25</v>
      </c>
      <c r="V307">
        <v>35</v>
      </c>
      <c r="W307">
        <v>-2.3817659999999998</v>
      </c>
      <c r="X307">
        <f t="shared" si="21"/>
        <v>1</v>
      </c>
      <c r="Y307">
        <f t="shared" si="22"/>
        <v>1</v>
      </c>
      <c r="Z307">
        <f t="shared" si="23"/>
        <v>1</v>
      </c>
    </row>
    <row r="308" spans="1:26" x14ac:dyDescent="0.25">
      <c r="A308" t="s">
        <v>214</v>
      </c>
      <c r="B308">
        <v>35</v>
      </c>
      <c r="C308">
        <v>25</v>
      </c>
      <c r="D308">
        <v>20</v>
      </c>
      <c r="E308">
        <v>1.643</v>
      </c>
      <c r="F308">
        <v>1.2598904440000001</v>
      </c>
      <c r="G308">
        <v>25399.200000000001</v>
      </c>
      <c r="H308">
        <v>3.3751359999999999</v>
      </c>
      <c r="I308">
        <v>-2.249768</v>
      </c>
      <c r="J308">
        <v>0.05</v>
      </c>
      <c r="K308">
        <v>0.99</v>
      </c>
      <c r="L308">
        <f>(I308/1000000)*J308</f>
        <v>-1.124884E-7</v>
      </c>
      <c r="M308">
        <f>(K308*L308)/(0.0825*276.483)</f>
        <v>-4.8822560519091594E-9</v>
      </c>
      <c r="N308">
        <f>M308*1000000000</f>
        <v>-4.8822560519091596</v>
      </c>
      <c r="O308">
        <v>24</v>
      </c>
      <c r="P308">
        <f>N308/E308/O308</f>
        <v>-0.12381456816568166</v>
      </c>
      <c r="Q308">
        <f>(M308/3)/E308/O308</f>
        <v>-4.1271522721893894E-11</v>
      </c>
      <c r="R308">
        <f>Q308*14.0067</f>
        <v>-5.7807783730875126E-10</v>
      </c>
      <c r="S308" t="s">
        <v>214</v>
      </c>
      <c r="T308">
        <v>20</v>
      </c>
      <c r="U308">
        <v>25</v>
      </c>
      <c r="V308">
        <v>35</v>
      </c>
      <c r="W308">
        <v>-2.249768</v>
      </c>
      <c r="X308">
        <f t="shared" si="21"/>
        <v>1</v>
      </c>
      <c r="Y308">
        <f t="shared" si="22"/>
        <v>1</v>
      </c>
      <c r="Z308">
        <f t="shared" si="23"/>
        <v>1</v>
      </c>
    </row>
    <row r="309" spans="1:26" x14ac:dyDescent="0.25">
      <c r="A309" t="s">
        <v>507</v>
      </c>
      <c r="B309">
        <v>35</v>
      </c>
      <c r="C309">
        <v>25</v>
      </c>
      <c r="D309">
        <v>20</v>
      </c>
      <c r="E309">
        <v>2.97</v>
      </c>
      <c r="F309">
        <v>0.67340067299999995</v>
      </c>
      <c r="G309">
        <v>352792.6</v>
      </c>
      <c r="H309">
        <v>35.661059999999999</v>
      </c>
      <c r="I309">
        <v>30.205110000000001</v>
      </c>
      <c r="J309">
        <v>0.05</v>
      </c>
      <c r="K309">
        <v>0.99</v>
      </c>
      <c r="L309">
        <f>(I309/1000000)*J309</f>
        <v>1.5102555000000001E-6</v>
      </c>
      <c r="M309">
        <f>(K309*L309)/(0.0825*276.483)</f>
        <v>6.5548572606634048E-8</v>
      </c>
      <c r="N309">
        <f>M309*1000000000</f>
        <v>65.548572606634053</v>
      </c>
      <c r="O309">
        <v>23.5</v>
      </c>
      <c r="P309">
        <f>N309/E309/O309</f>
        <v>0.93915857305872985</v>
      </c>
      <c r="Q309">
        <f>(M309/3)/E309/O309</f>
        <v>3.1305285768624326E-10</v>
      </c>
      <c r="R309">
        <f>Q309*14.0067</f>
        <v>4.3848374617539035E-9</v>
      </c>
      <c r="S309" t="s">
        <v>507</v>
      </c>
      <c r="T309">
        <v>20</v>
      </c>
      <c r="U309">
        <v>25</v>
      </c>
      <c r="V309">
        <v>35</v>
      </c>
      <c r="W309">
        <v>30.205110000000001</v>
      </c>
      <c r="X309">
        <f t="shared" si="21"/>
        <v>1</v>
      </c>
      <c r="Y309">
        <f t="shared" si="22"/>
        <v>1</v>
      </c>
      <c r="Z309">
        <f t="shared" si="23"/>
        <v>1</v>
      </c>
    </row>
    <row r="310" spans="1:26" x14ac:dyDescent="0.25">
      <c r="A310" t="s">
        <v>504</v>
      </c>
      <c r="B310">
        <v>35</v>
      </c>
      <c r="C310">
        <v>25</v>
      </c>
      <c r="D310">
        <v>20</v>
      </c>
      <c r="E310">
        <v>15.36</v>
      </c>
      <c r="F310">
        <v>0.28450520800000001</v>
      </c>
      <c r="G310">
        <v>20946.7</v>
      </c>
      <c r="H310">
        <v>2.4764699999999999</v>
      </c>
      <c r="I310">
        <v>-2.6043240000000001</v>
      </c>
      <c r="J310">
        <v>0.05</v>
      </c>
      <c r="K310">
        <v>0.99</v>
      </c>
      <c r="L310">
        <f>(I310/1000000)*J310</f>
        <v>-1.3021620000000002E-7</v>
      </c>
      <c r="M310">
        <f>(K310*L310)/(0.0825*276.483)</f>
        <v>-5.6516834669762707E-9</v>
      </c>
      <c r="N310">
        <f>M310*1000000000</f>
        <v>-5.6516834669762703</v>
      </c>
      <c r="O310">
        <v>23.25</v>
      </c>
      <c r="P310">
        <f>N310/E310/O310</f>
        <v>-1.5825726554033016E-2</v>
      </c>
      <c r="Q310">
        <f>(M310/3)/E310/O310</f>
        <v>-5.2752421846776716E-12</v>
      </c>
      <c r="R310">
        <f>Q310*14.0067</f>
        <v>-7.3888734708124748E-11</v>
      </c>
      <c r="S310" t="s">
        <v>504</v>
      </c>
      <c r="T310">
        <v>20</v>
      </c>
      <c r="U310">
        <v>25</v>
      </c>
      <c r="V310">
        <v>35</v>
      </c>
      <c r="W310">
        <v>-2.6043240000000001</v>
      </c>
      <c r="X310">
        <f t="shared" si="21"/>
        <v>1</v>
      </c>
      <c r="Y310">
        <f t="shared" si="22"/>
        <v>1</v>
      </c>
      <c r="Z310">
        <f t="shared" si="23"/>
        <v>1</v>
      </c>
    </row>
    <row r="311" spans="1:26" x14ac:dyDescent="0.25">
      <c r="A311" t="s">
        <v>505</v>
      </c>
      <c r="B311">
        <v>35</v>
      </c>
      <c r="C311">
        <v>25</v>
      </c>
      <c r="D311">
        <v>20</v>
      </c>
      <c r="E311">
        <v>1.83</v>
      </c>
      <c r="F311">
        <v>1.513661202</v>
      </c>
      <c r="G311">
        <v>7076.5</v>
      </c>
      <c r="H311">
        <v>1.08945</v>
      </c>
      <c r="I311">
        <v>-3.4604300000000001</v>
      </c>
      <c r="J311">
        <v>0.05</v>
      </c>
      <c r="K311">
        <v>0.99</v>
      </c>
      <c r="L311">
        <f>(I311/1000000)*J311</f>
        <v>-1.7302150000000001E-7</v>
      </c>
      <c r="M311">
        <f>(K311*L311)/(0.0825*276.483)</f>
        <v>-7.5095322316381121E-9</v>
      </c>
      <c r="N311">
        <f>M311*1000000000</f>
        <v>-7.5095322316381123</v>
      </c>
      <c r="O311">
        <v>23.75</v>
      </c>
      <c r="P311">
        <f>N311/E311/O311</f>
        <v>-0.17278187475727608</v>
      </c>
      <c r="Q311">
        <f>(M311/3)/E311/O311</f>
        <v>-5.7593958252425365E-11</v>
      </c>
      <c r="R311">
        <f>Q311*14.0067</f>
        <v>-8.067012950542464E-10</v>
      </c>
      <c r="S311" t="s">
        <v>505</v>
      </c>
      <c r="T311">
        <v>20</v>
      </c>
      <c r="U311">
        <v>25</v>
      </c>
      <c r="V311">
        <v>35</v>
      </c>
      <c r="W311">
        <v>-3.4604300000000001</v>
      </c>
      <c r="X311">
        <f t="shared" si="21"/>
        <v>1</v>
      </c>
      <c r="Y311">
        <f t="shared" si="22"/>
        <v>1</v>
      </c>
      <c r="Z311">
        <f t="shared" si="23"/>
        <v>1</v>
      </c>
    </row>
    <row r="312" spans="1:26" x14ac:dyDescent="0.25">
      <c r="A312" t="s">
        <v>506</v>
      </c>
      <c r="B312">
        <v>35</v>
      </c>
      <c r="C312">
        <v>25</v>
      </c>
      <c r="D312">
        <v>21</v>
      </c>
      <c r="E312">
        <v>4.3760000000000003</v>
      </c>
      <c r="F312">
        <v>0.34163619699999997</v>
      </c>
      <c r="G312">
        <v>30701.599999999999</v>
      </c>
      <c r="H312">
        <v>3.799328</v>
      </c>
      <c r="I312">
        <v>-1.8243579999999999</v>
      </c>
      <c r="J312">
        <v>0.05</v>
      </c>
      <c r="K312">
        <v>0.99</v>
      </c>
      <c r="L312">
        <f>(I312/1000000)*J312</f>
        <v>-9.1217899999999998E-8</v>
      </c>
      <c r="M312">
        <f>(K312*L312)/(0.0825*276.483)</f>
        <v>-3.9590672844261669E-9</v>
      </c>
      <c r="N312">
        <f>M312*1000000000</f>
        <v>-3.9590672844261667</v>
      </c>
      <c r="O312">
        <v>23</v>
      </c>
      <c r="P312">
        <f>N312/E312/O312</f>
        <v>-3.9335777009241776E-2</v>
      </c>
      <c r="Q312">
        <f>(M312/3)/E312/O312</f>
        <v>-1.3111925669747259E-11</v>
      </c>
      <c r="R312">
        <f>Q312*14.0067</f>
        <v>-1.8365480927844893E-10</v>
      </c>
      <c r="S312" t="s">
        <v>506</v>
      </c>
      <c r="T312">
        <v>21</v>
      </c>
      <c r="U312">
        <v>25</v>
      </c>
      <c r="V312">
        <v>35</v>
      </c>
      <c r="W312">
        <v>-1.8243579999999999</v>
      </c>
      <c r="X312">
        <f t="shared" si="21"/>
        <v>1</v>
      </c>
      <c r="Y312">
        <f t="shared" si="22"/>
        <v>1</v>
      </c>
      <c r="Z312">
        <f t="shared" si="23"/>
        <v>1</v>
      </c>
    </row>
    <row r="313" spans="1:26" x14ac:dyDescent="0.25">
      <c r="A313" t="s">
        <v>214</v>
      </c>
      <c r="B313">
        <v>35</v>
      </c>
      <c r="C313">
        <v>25</v>
      </c>
      <c r="D313">
        <v>21</v>
      </c>
      <c r="E313">
        <v>2.0699999999999998</v>
      </c>
      <c r="F313">
        <v>0.43478260899999999</v>
      </c>
      <c r="G313">
        <v>72445.2</v>
      </c>
      <c r="H313">
        <v>7.1388160000000003</v>
      </c>
      <c r="I313">
        <v>1.5139119999999999</v>
      </c>
      <c r="J313">
        <v>0.05</v>
      </c>
      <c r="K313">
        <v>0.99</v>
      </c>
      <c r="L313">
        <f>(I313/1000000)*J313</f>
        <v>7.5695599999999997E-8</v>
      </c>
      <c r="M313">
        <f>(K313*L313)/(0.0825*276.483)</f>
        <v>3.2853636570783738E-9</v>
      </c>
      <c r="N313">
        <f>M313*1000000000</f>
        <v>3.2853636570783737</v>
      </c>
      <c r="O313">
        <v>24</v>
      </c>
      <c r="P313">
        <f>N313/E313/O313</f>
        <v>6.6130508395297383E-2</v>
      </c>
      <c r="Q313">
        <f>(M313/3)/E313/O313</f>
        <v>2.2043502798432459E-11</v>
      </c>
      <c r="R313">
        <f>Q313*14.0067</f>
        <v>3.0875673064680394E-10</v>
      </c>
      <c r="S313" t="s">
        <v>214</v>
      </c>
      <c r="T313">
        <v>21</v>
      </c>
      <c r="U313">
        <v>25</v>
      </c>
      <c r="V313">
        <v>35</v>
      </c>
      <c r="W313">
        <v>1.5139119999999999</v>
      </c>
      <c r="X313">
        <f t="shared" si="21"/>
        <v>1</v>
      </c>
      <c r="Y313">
        <f t="shared" si="22"/>
        <v>1</v>
      </c>
      <c r="Z313">
        <f t="shared" si="23"/>
        <v>1</v>
      </c>
    </row>
    <row r="314" spans="1:26" x14ac:dyDescent="0.25">
      <c r="A314" t="s">
        <v>507</v>
      </c>
      <c r="B314">
        <v>35</v>
      </c>
      <c r="C314">
        <v>25</v>
      </c>
      <c r="D314">
        <v>21</v>
      </c>
      <c r="E314">
        <v>4.3</v>
      </c>
      <c r="F314">
        <v>0.63953488400000003</v>
      </c>
      <c r="G314">
        <v>37936</v>
      </c>
      <c r="H314">
        <v>4.1753999999999998</v>
      </c>
      <c r="I314">
        <v>-1.2805500000000001</v>
      </c>
      <c r="J314">
        <v>0.05</v>
      </c>
      <c r="K314">
        <v>0.99</v>
      </c>
      <c r="L314">
        <f>(I314/1000000)*J314</f>
        <v>-6.4027500000000009E-8</v>
      </c>
      <c r="M314">
        <f>(K314*L314)/(0.0825*276.483)</f>
        <v>-2.778941200724819E-9</v>
      </c>
      <c r="N314">
        <f>M314*1000000000</f>
        <v>-2.7789412007248191</v>
      </c>
      <c r="O314">
        <v>23.5</v>
      </c>
      <c r="P314">
        <f>N314/E314/O314</f>
        <v>-2.7500655128399991E-2</v>
      </c>
      <c r="Q314">
        <f>(M314/3)/E314/O314</f>
        <v>-9.1668850427999961E-12</v>
      </c>
      <c r="R314">
        <f>Q314*14.0067</f>
        <v>-1.2839780872898672E-10</v>
      </c>
      <c r="S314" t="s">
        <v>507</v>
      </c>
      <c r="T314">
        <v>21</v>
      </c>
      <c r="U314">
        <v>25</v>
      </c>
      <c r="V314">
        <v>35</v>
      </c>
      <c r="W314">
        <v>-1.2805500000000001</v>
      </c>
      <c r="X314">
        <f t="shared" si="21"/>
        <v>1</v>
      </c>
      <c r="Y314">
        <f t="shared" si="22"/>
        <v>1</v>
      </c>
      <c r="Z314">
        <f t="shared" si="23"/>
        <v>1</v>
      </c>
    </row>
    <row r="315" spans="1:26" x14ac:dyDescent="0.25">
      <c r="A315" t="s">
        <v>504</v>
      </c>
      <c r="B315">
        <v>35</v>
      </c>
      <c r="C315">
        <v>25</v>
      </c>
      <c r="D315">
        <v>21</v>
      </c>
      <c r="E315">
        <v>12.6</v>
      </c>
      <c r="F315">
        <v>0.56746031699999999</v>
      </c>
      <c r="G315">
        <v>2380.5</v>
      </c>
      <c r="H315">
        <v>0.61985000000000001</v>
      </c>
      <c r="I315">
        <v>-4.4609439999999996</v>
      </c>
      <c r="J315">
        <v>0.05</v>
      </c>
      <c r="K315">
        <v>0.99</v>
      </c>
      <c r="L315">
        <f>(I315/1000000)*J315</f>
        <v>-2.2304719999999998E-7</v>
      </c>
      <c r="M315">
        <f>(K315*L315)/(0.0825*276.483)</f>
        <v>-9.6807630125541165E-9</v>
      </c>
      <c r="N315">
        <f>M315*1000000000</f>
        <v>-9.6807630125541166</v>
      </c>
      <c r="O315">
        <v>23.25</v>
      </c>
      <c r="P315">
        <f>N315/E315/O315</f>
        <v>-3.3045786013156227E-2</v>
      </c>
      <c r="Q315">
        <f>(M315/3)/E315/O315</f>
        <v>-1.1015262004385409E-11</v>
      </c>
      <c r="R315">
        <f>Q315*14.0067</f>
        <v>-1.5428747031682511E-10</v>
      </c>
      <c r="S315" t="s">
        <v>504</v>
      </c>
      <c r="T315">
        <v>21</v>
      </c>
      <c r="U315">
        <v>25</v>
      </c>
      <c r="V315">
        <v>35</v>
      </c>
      <c r="W315">
        <v>-4.4609439999999996</v>
      </c>
      <c r="X315">
        <f t="shared" si="21"/>
        <v>1</v>
      </c>
      <c r="Y315">
        <f t="shared" si="22"/>
        <v>1</v>
      </c>
      <c r="Z315">
        <f t="shared" si="23"/>
        <v>1</v>
      </c>
    </row>
    <row r="316" spans="1:26" x14ac:dyDescent="0.25">
      <c r="A316" t="s">
        <v>505</v>
      </c>
      <c r="B316">
        <v>35</v>
      </c>
      <c r="C316">
        <v>25</v>
      </c>
      <c r="D316">
        <v>21</v>
      </c>
      <c r="E316">
        <v>2.0099999999999998</v>
      </c>
      <c r="F316">
        <v>1.6766169150000001</v>
      </c>
      <c r="G316">
        <v>130932.8</v>
      </c>
      <c r="H316">
        <v>13.47508</v>
      </c>
      <c r="I316">
        <v>8.9252000000000002</v>
      </c>
      <c r="J316">
        <v>0.05</v>
      </c>
      <c r="K316">
        <v>0.99</v>
      </c>
      <c r="L316">
        <f>(I316/1000000)*J316</f>
        <v>4.4626000000000003E-7</v>
      </c>
      <c r="M316">
        <f>(K316*L316)/(0.0825*276.483)</f>
        <v>1.9368713447119716E-8</v>
      </c>
      <c r="N316">
        <f>M316*1000000000</f>
        <v>19.368713447119717</v>
      </c>
      <c r="O316">
        <v>23.75</v>
      </c>
      <c r="P316">
        <f>N316/E316/O316</f>
        <v>0.4057337197616071</v>
      </c>
      <c r="Q316">
        <f>(M316/3)/E316/O316</f>
        <v>1.3524457325386903E-10</v>
      </c>
      <c r="R316">
        <f>Q316*14.0067</f>
        <v>1.8943301641949674E-9</v>
      </c>
      <c r="S316" t="s">
        <v>505</v>
      </c>
      <c r="T316">
        <v>21</v>
      </c>
      <c r="U316">
        <v>25</v>
      </c>
      <c r="V316">
        <v>35</v>
      </c>
      <c r="W316">
        <v>8.9252000000000002</v>
      </c>
      <c r="X316">
        <f t="shared" si="21"/>
        <v>1</v>
      </c>
      <c r="Y316">
        <f t="shared" si="22"/>
        <v>1</v>
      </c>
      <c r="Z316">
        <f t="shared" si="23"/>
        <v>1</v>
      </c>
    </row>
    <row r="317" spans="1:26" x14ac:dyDescent="0.25">
      <c r="A317" t="s">
        <v>506</v>
      </c>
      <c r="B317">
        <v>35</v>
      </c>
      <c r="C317">
        <v>25</v>
      </c>
      <c r="D317">
        <v>22</v>
      </c>
      <c r="E317">
        <v>2.5609999999999999</v>
      </c>
      <c r="F317">
        <v>0.44865286999999998</v>
      </c>
      <c r="G317">
        <v>47161.5</v>
      </c>
      <c r="H317">
        <v>5.1161199999999996</v>
      </c>
      <c r="I317">
        <v>-0.50756600000000096</v>
      </c>
      <c r="J317">
        <v>0.05</v>
      </c>
      <c r="K317">
        <v>0.99</v>
      </c>
      <c r="L317">
        <f>(I317/1000000)*J317</f>
        <v>-2.537830000000005E-8</v>
      </c>
      <c r="M317">
        <f>(K317*L317)/(0.0825*276.483)</f>
        <v>-1.1014767634899818E-9</v>
      </c>
      <c r="N317">
        <f>M317*1000000000</f>
        <v>-1.1014767634899818</v>
      </c>
      <c r="O317">
        <v>23</v>
      </c>
      <c r="P317">
        <f>N317/E317/O317</f>
        <v>-1.8699841493472008E-2</v>
      </c>
      <c r="Q317">
        <f>(M317/3)/E317/O317</f>
        <v>-6.2332804978240038E-12</v>
      </c>
      <c r="R317">
        <f>Q317*14.0067</f>
        <v>-8.730768994887148E-11</v>
      </c>
      <c r="S317" t="s">
        <v>506</v>
      </c>
      <c r="T317">
        <v>22</v>
      </c>
      <c r="U317">
        <v>25</v>
      </c>
      <c r="V317">
        <v>35</v>
      </c>
      <c r="W317">
        <v>-0.50756600000000096</v>
      </c>
      <c r="X317">
        <f t="shared" si="21"/>
        <v>1</v>
      </c>
      <c r="Y317">
        <f t="shared" si="22"/>
        <v>1</v>
      </c>
      <c r="Z317">
        <f t="shared" si="23"/>
        <v>1</v>
      </c>
    </row>
    <row r="318" spans="1:26" x14ac:dyDescent="0.25">
      <c r="A318" t="s">
        <v>214</v>
      </c>
      <c r="B318">
        <v>35</v>
      </c>
      <c r="C318">
        <v>25</v>
      </c>
      <c r="D318">
        <v>22</v>
      </c>
      <c r="E318">
        <v>2.42</v>
      </c>
      <c r="F318">
        <v>0.68181818199999999</v>
      </c>
      <c r="G318">
        <v>7622.3</v>
      </c>
      <c r="H318">
        <v>1.9529840000000001</v>
      </c>
      <c r="I318">
        <v>-3.6719200000000001</v>
      </c>
      <c r="J318">
        <v>0.05</v>
      </c>
      <c r="K318">
        <v>0.99</v>
      </c>
      <c r="L318">
        <f>(I318/1000000)*J318</f>
        <v>-1.8359600000000002E-7</v>
      </c>
      <c r="M318">
        <f>(K318*L318)/(0.0825*276.483)</f>
        <v>-7.9684899252395267E-9</v>
      </c>
      <c r="N318">
        <f>M318*1000000000</f>
        <v>-7.9684899252395267</v>
      </c>
      <c r="O318">
        <v>24</v>
      </c>
      <c r="P318">
        <f>N318/E318/O318</f>
        <v>-0.13719851799654834</v>
      </c>
      <c r="Q318">
        <f>(M318/3)/E318/O318</f>
        <v>-4.5732839332182781E-11</v>
      </c>
      <c r="R318">
        <f>Q318*14.0067</f>
        <v>-6.4056616067408452E-10</v>
      </c>
      <c r="S318" t="s">
        <v>214</v>
      </c>
      <c r="T318">
        <v>22</v>
      </c>
      <c r="U318">
        <v>25</v>
      </c>
      <c r="V318">
        <v>35</v>
      </c>
      <c r="W318">
        <v>-3.6719200000000001</v>
      </c>
      <c r="X318">
        <f t="shared" si="21"/>
        <v>1</v>
      </c>
      <c r="Y318">
        <f t="shared" si="22"/>
        <v>1</v>
      </c>
      <c r="Z318">
        <f t="shared" si="23"/>
        <v>1</v>
      </c>
    </row>
    <row r="319" spans="1:26" x14ac:dyDescent="0.25">
      <c r="A319" t="s">
        <v>507</v>
      </c>
      <c r="B319">
        <v>35</v>
      </c>
      <c r="C319">
        <v>25</v>
      </c>
      <c r="D319">
        <v>22</v>
      </c>
      <c r="E319">
        <v>3.11</v>
      </c>
      <c r="F319">
        <v>0.257234727</v>
      </c>
      <c r="G319">
        <v>31111.8</v>
      </c>
      <c r="H319">
        <v>3.4929800000000002</v>
      </c>
      <c r="I319">
        <v>-1.9629700000000001</v>
      </c>
      <c r="J319">
        <v>0.05</v>
      </c>
      <c r="K319">
        <v>0.99</v>
      </c>
      <c r="L319">
        <f>(I319/1000000)*J319</f>
        <v>-9.8148500000000014E-8</v>
      </c>
      <c r="M319">
        <f>(K319*L319)/(0.0825*276.483)</f>
        <v>-4.2598713121602417E-9</v>
      </c>
      <c r="N319">
        <f>M319*1000000000</f>
        <v>-4.2598713121602421</v>
      </c>
      <c r="O319">
        <v>23.5</v>
      </c>
      <c r="P319">
        <f>N319/E319/O319</f>
        <v>-5.8286533654788843E-2</v>
      </c>
      <c r="Q319">
        <f>(M319/3)/E319/O319</f>
        <v>-1.9428844551596279E-11</v>
      </c>
      <c r="R319">
        <f>Q319*14.0067</f>
        <v>-2.721339969808436E-10</v>
      </c>
      <c r="S319" t="s">
        <v>507</v>
      </c>
      <c r="T319">
        <v>22</v>
      </c>
      <c r="U319">
        <v>25</v>
      </c>
      <c r="V319">
        <v>35</v>
      </c>
      <c r="W319">
        <v>-1.9629700000000001</v>
      </c>
      <c r="X319">
        <f t="shared" si="21"/>
        <v>1</v>
      </c>
      <c r="Y319">
        <f t="shared" si="22"/>
        <v>1</v>
      </c>
      <c r="Z319">
        <f t="shared" si="23"/>
        <v>1</v>
      </c>
    </row>
    <row r="320" spans="1:26" x14ac:dyDescent="0.25">
      <c r="A320" t="s">
        <v>504</v>
      </c>
      <c r="B320">
        <v>35</v>
      </c>
      <c r="C320">
        <v>25</v>
      </c>
      <c r="D320">
        <v>22</v>
      </c>
      <c r="E320">
        <v>11.05</v>
      </c>
      <c r="F320">
        <v>0.330316742</v>
      </c>
      <c r="G320">
        <v>9477.1</v>
      </c>
      <c r="H320">
        <v>1.32951</v>
      </c>
      <c r="I320">
        <v>-3.7512840000000001</v>
      </c>
      <c r="J320">
        <v>0.05</v>
      </c>
      <c r="K320">
        <v>0.99</v>
      </c>
      <c r="L320">
        <f>(I320/1000000)*J320</f>
        <v>-1.8756420000000001E-7</v>
      </c>
      <c r="M320">
        <f>(K320*L320)/(0.0825*276.483)</f>
        <v>-8.1407189592126815E-9</v>
      </c>
      <c r="N320">
        <f>M320*1000000000</f>
        <v>-8.1407189592126823</v>
      </c>
      <c r="O320">
        <v>23.25</v>
      </c>
      <c r="P320">
        <f>N320/E320/O320</f>
        <v>-3.1686737543765608E-2</v>
      </c>
      <c r="Q320">
        <f>(M320/3)/E320/O320</f>
        <v>-1.0562245847921868E-11</v>
      </c>
      <c r="R320">
        <f>Q320*14.0067</f>
        <v>-1.4794220891808724E-10</v>
      </c>
      <c r="S320" t="s">
        <v>504</v>
      </c>
      <c r="T320">
        <v>22</v>
      </c>
      <c r="U320">
        <v>25</v>
      </c>
      <c r="V320">
        <v>35</v>
      </c>
      <c r="W320">
        <v>-3.7512840000000001</v>
      </c>
      <c r="X320">
        <f t="shared" si="21"/>
        <v>1</v>
      </c>
      <c r="Y320">
        <f t="shared" si="22"/>
        <v>1</v>
      </c>
      <c r="Z320">
        <f t="shared" si="23"/>
        <v>1</v>
      </c>
    </row>
    <row r="321" spans="1:26" x14ac:dyDescent="0.25">
      <c r="A321" t="s">
        <v>505</v>
      </c>
      <c r="B321">
        <v>35</v>
      </c>
      <c r="C321">
        <v>25</v>
      </c>
      <c r="D321">
        <v>22</v>
      </c>
      <c r="E321">
        <v>2.54</v>
      </c>
      <c r="F321">
        <v>1.6417322830000001</v>
      </c>
      <c r="G321">
        <v>451841.9</v>
      </c>
      <c r="H321">
        <v>45.565989999999999</v>
      </c>
      <c r="I321">
        <v>41.016109999999998</v>
      </c>
      <c r="J321">
        <v>0.05</v>
      </c>
      <c r="K321">
        <v>0.99</v>
      </c>
      <c r="L321">
        <f>(I321/1000000)*J321</f>
        <v>2.0508055E-6</v>
      </c>
      <c r="M321">
        <f>(K321*L321)/(0.0825*276.483)</f>
        <v>8.9009689565000368E-8</v>
      </c>
      <c r="N321">
        <f>M321*1000000000</f>
        <v>89.009689565000372</v>
      </c>
      <c r="O321">
        <v>23.75</v>
      </c>
      <c r="P321">
        <f>N321/E321/O321</f>
        <v>1.4755025207625423</v>
      </c>
      <c r="Q321">
        <f>(M321/3)/E321/O321</f>
        <v>4.9183417358751418E-10</v>
      </c>
      <c r="R321">
        <f>Q321*14.0067</f>
        <v>6.8889737191882348E-9</v>
      </c>
      <c r="S321" t="s">
        <v>505</v>
      </c>
      <c r="T321">
        <v>22</v>
      </c>
      <c r="U321">
        <v>25</v>
      </c>
      <c r="V321">
        <v>35</v>
      </c>
      <c r="W321">
        <v>41.016109999999998</v>
      </c>
      <c r="X321">
        <f t="shared" si="21"/>
        <v>1</v>
      </c>
      <c r="Y321">
        <f t="shared" si="22"/>
        <v>1</v>
      </c>
      <c r="Z321">
        <f t="shared" si="23"/>
        <v>1</v>
      </c>
    </row>
    <row r="322" spans="1:26" x14ac:dyDescent="0.25">
      <c r="A322" t="s">
        <v>506</v>
      </c>
      <c r="B322">
        <v>35</v>
      </c>
      <c r="C322">
        <v>25</v>
      </c>
      <c r="D322">
        <v>23</v>
      </c>
      <c r="E322">
        <v>1.0469999999999999</v>
      </c>
      <c r="F322">
        <v>0.42788920699999999</v>
      </c>
      <c r="G322">
        <v>21020</v>
      </c>
      <c r="H322">
        <v>3.0247999999999999</v>
      </c>
      <c r="I322">
        <v>-2.5988859999999998</v>
      </c>
      <c r="J322">
        <v>0.05</v>
      </c>
      <c r="K322">
        <v>0.99</v>
      </c>
      <c r="L322">
        <f>(I322/1000000)*J322</f>
        <v>-1.2994429999999999E-7</v>
      </c>
      <c r="M322">
        <f>(K322*L322)/(0.0825*276.483)</f>
        <v>-5.6398823797484829E-9</v>
      </c>
      <c r="N322">
        <f>M322*1000000000</f>
        <v>-5.6398823797484825</v>
      </c>
      <c r="O322">
        <v>23</v>
      </c>
      <c r="P322">
        <f>N322/E322/O322</f>
        <v>-0.23420465843397212</v>
      </c>
      <c r="Q322">
        <f>(M322/3)/E322/O322</f>
        <v>-7.8068219477990732E-11</v>
      </c>
      <c r="R322">
        <f>Q322*14.0067</f>
        <v>-1.0934781297623729E-9</v>
      </c>
      <c r="S322" t="s">
        <v>506</v>
      </c>
      <c r="T322">
        <v>23</v>
      </c>
      <c r="U322">
        <v>25</v>
      </c>
      <c r="V322">
        <v>35</v>
      </c>
      <c r="W322">
        <v>-2.5988859999999998</v>
      </c>
      <c r="X322">
        <f t="shared" si="21"/>
        <v>1</v>
      </c>
      <c r="Y322">
        <f t="shared" si="22"/>
        <v>1</v>
      </c>
      <c r="Z322">
        <f t="shared" si="23"/>
        <v>1</v>
      </c>
    </row>
    <row r="323" spans="1:26" x14ac:dyDescent="0.25">
      <c r="A323" t="s">
        <v>214</v>
      </c>
      <c r="B323">
        <v>35</v>
      </c>
      <c r="C323">
        <v>25</v>
      </c>
      <c r="D323">
        <v>23</v>
      </c>
      <c r="E323">
        <v>2.12</v>
      </c>
      <c r="F323">
        <v>1.049056604</v>
      </c>
      <c r="G323">
        <v>125190.7</v>
      </c>
      <c r="H323">
        <v>11.358456</v>
      </c>
      <c r="I323">
        <v>5.7335520000000004</v>
      </c>
      <c r="J323">
        <v>0.05</v>
      </c>
      <c r="K323">
        <v>0.99</v>
      </c>
      <c r="L323">
        <f>(I323/1000000)*J323</f>
        <v>2.8667760000000005E-7</v>
      </c>
      <c r="M323">
        <f>(K323*L323)/(0.0825*276.483)</f>
        <v>1.2442469157235711E-8</v>
      </c>
      <c r="N323">
        <f>M323*1000000000</f>
        <v>12.442469157235712</v>
      </c>
      <c r="O323">
        <v>24</v>
      </c>
      <c r="P323">
        <f>N323/E323/O323</f>
        <v>0.24454538437963269</v>
      </c>
      <c r="Q323">
        <f>(M323/3)/E323/O323</f>
        <v>8.1515128126544234E-11</v>
      </c>
      <c r="R323">
        <f>Q323*14.0067</f>
        <v>1.1417579451300672E-9</v>
      </c>
      <c r="S323" t="s">
        <v>214</v>
      </c>
      <c r="T323">
        <v>23</v>
      </c>
      <c r="U323">
        <v>25</v>
      </c>
      <c r="V323">
        <v>35</v>
      </c>
      <c r="W323">
        <v>5.7335520000000004</v>
      </c>
      <c r="X323">
        <f t="shared" si="21"/>
        <v>1</v>
      </c>
      <c r="Y323">
        <f t="shared" si="22"/>
        <v>1</v>
      </c>
      <c r="Z323">
        <f t="shared" si="23"/>
        <v>1</v>
      </c>
    </row>
    <row r="324" spans="1:26" x14ac:dyDescent="0.25">
      <c r="A324" t="s">
        <v>507</v>
      </c>
      <c r="B324">
        <v>35</v>
      </c>
      <c r="C324">
        <v>25</v>
      </c>
      <c r="D324">
        <v>23</v>
      </c>
      <c r="E324">
        <v>3.53</v>
      </c>
      <c r="F324">
        <v>0.25212464600000001</v>
      </c>
      <c r="G324">
        <v>11017.5</v>
      </c>
      <c r="H324">
        <v>1.4835499999999999</v>
      </c>
      <c r="I324">
        <v>-3.9723999999999999</v>
      </c>
      <c r="J324">
        <v>0.05</v>
      </c>
      <c r="K324">
        <v>0.99</v>
      </c>
      <c r="L324">
        <f>(I324/1000000)*J324</f>
        <v>-1.9862000000000001E-7</v>
      </c>
      <c r="M324">
        <f>(K324*L324)/(0.0825*276.483)</f>
        <v>-8.6205661830926307E-9</v>
      </c>
      <c r="N324">
        <f>M324*1000000000</f>
        <v>-8.620566183092631</v>
      </c>
      <c r="O324">
        <v>23.5</v>
      </c>
      <c r="P324">
        <f>N324/E324/O324</f>
        <v>-0.1039185845710642</v>
      </c>
      <c r="Q324">
        <f>(M324/3)/E324/O324</f>
        <v>-3.463952819035474E-11</v>
      </c>
      <c r="R324">
        <f>Q324*14.0067</f>
        <v>-4.8518547950384175E-10</v>
      </c>
      <c r="S324" t="s">
        <v>507</v>
      </c>
      <c r="T324">
        <v>23</v>
      </c>
      <c r="U324">
        <v>25</v>
      </c>
      <c r="V324">
        <v>35</v>
      </c>
      <c r="W324">
        <v>-3.9723999999999999</v>
      </c>
      <c r="X324">
        <f t="shared" si="21"/>
        <v>1</v>
      </c>
      <c r="Y324">
        <f t="shared" si="22"/>
        <v>1</v>
      </c>
      <c r="Z324">
        <f t="shared" si="23"/>
        <v>1</v>
      </c>
    </row>
    <row r="325" spans="1:26" x14ac:dyDescent="0.25">
      <c r="A325" t="s">
        <v>504</v>
      </c>
      <c r="B325">
        <v>35</v>
      </c>
      <c r="C325">
        <v>25</v>
      </c>
      <c r="D325">
        <v>23</v>
      </c>
      <c r="E325">
        <v>10.23</v>
      </c>
      <c r="F325">
        <v>0.45552297200000003</v>
      </c>
      <c r="G325">
        <v>40367.599999999999</v>
      </c>
      <c r="H325">
        <v>4.4185600000000003</v>
      </c>
      <c r="I325">
        <v>-0.66223400000000099</v>
      </c>
      <c r="J325">
        <v>0.05</v>
      </c>
      <c r="K325">
        <v>0.99</v>
      </c>
      <c r="L325">
        <f>(I325/1000000)*J325</f>
        <v>-3.3111700000000056E-8</v>
      </c>
      <c r="M325">
        <f>(K325*L325)/(0.0825*276.483)</f>
        <v>-1.4371241631492739E-9</v>
      </c>
      <c r="N325">
        <f>M325*1000000000</f>
        <v>-1.4371241631492739</v>
      </c>
      <c r="O325">
        <v>23.25</v>
      </c>
      <c r="P325">
        <f>N325/E325/O325</f>
        <v>-6.0422084030703448E-3</v>
      </c>
      <c r="Q325">
        <f>(M325/3)/E325/O325</f>
        <v>-2.0140694676901151E-12</v>
      </c>
      <c r="R325">
        <f>Q325*14.0067</f>
        <v>-2.8210466813095135E-11</v>
      </c>
      <c r="S325" t="s">
        <v>504</v>
      </c>
      <c r="T325">
        <v>23</v>
      </c>
      <c r="U325">
        <v>25</v>
      </c>
      <c r="V325">
        <v>35</v>
      </c>
      <c r="W325">
        <v>-0.66223400000000099</v>
      </c>
      <c r="X325">
        <f t="shared" si="21"/>
        <v>1</v>
      </c>
      <c r="Y325">
        <f t="shared" si="22"/>
        <v>1</v>
      </c>
      <c r="Z325">
        <f t="shared" si="23"/>
        <v>1</v>
      </c>
    </row>
    <row r="326" spans="1:26" x14ac:dyDescent="0.25">
      <c r="A326" t="s">
        <v>505</v>
      </c>
      <c r="B326">
        <v>35</v>
      </c>
      <c r="C326">
        <v>25</v>
      </c>
      <c r="D326">
        <v>23</v>
      </c>
      <c r="E326">
        <v>3.66</v>
      </c>
      <c r="F326">
        <v>1.1939890710000001</v>
      </c>
      <c r="G326">
        <v>14911.6</v>
      </c>
      <c r="H326">
        <v>1.87296</v>
      </c>
      <c r="I326">
        <v>-2.67692</v>
      </c>
      <c r="J326">
        <v>0.05</v>
      </c>
      <c r="K326">
        <v>0.99</v>
      </c>
      <c r="L326">
        <f>(I326/1000000)*J326</f>
        <v>-1.3384599999999999E-7</v>
      </c>
      <c r="M326">
        <f>(K326*L326)/(0.0825*276.483)</f>
        <v>-5.8092251603172698E-9</v>
      </c>
      <c r="N326">
        <f>M326*1000000000</f>
        <v>-5.8092251603172702</v>
      </c>
      <c r="O326">
        <v>23.75</v>
      </c>
      <c r="P326">
        <f>N326/E326/O326</f>
        <v>-6.6830315332956802E-2</v>
      </c>
      <c r="Q326">
        <f>(M326/3)/E326/O326</f>
        <v>-2.2276771777652265E-11</v>
      </c>
      <c r="R326">
        <f>Q326*14.0067</f>
        <v>-3.1202405925804201E-10</v>
      </c>
      <c r="S326" t="s">
        <v>505</v>
      </c>
      <c r="T326">
        <v>23</v>
      </c>
      <c r="U326">
        <v>25</v>
      </c>
      <c r="V326">
        <v>35</v>
      </c>
      <c r="W326">
        <v>-2.67692</v>
      </c>
      <c r="X326">
        <f t="shared" si="21"/>
        <v>1</v>
      </c>
      <c r="Y326">
        <f t="shared" si="22"/>
        <v>1</v>
      </c>
      <c r="Z326">
        <f t="shared" si="23"/>
        <v>1</v>
      </c>
    </row>
    <row r="327" spans="1:26" x14ac:dyDescent="0.25">
      <c r="A327" t="s">
        <v>506</v>
      </c>
      <c r="B327">
        <v>35</v>
      </c>
      <c r="C327">
        <v>50</v>
      </c>
      <c r="D327">
        <v>19</v>
      </c>
      <c r="E327">
        <v>1.89</v>
      </c>
      <c r="F327">
        <v>0.51216931200000004</v>
      </c>
      <c r="G327">
        <v>23349.3</v>
      </c>
      <c r="H327">
        <v>3.211144</v>
      </c>
      <c r="I327">
        <v>-2.4125420000000002</v>
      </c>
      <c r="J327">
        <v>0.05</v>
      </c>
      <c r="K327">
        <v>0.99</v>
      </c>
      <c r="L327">
        <f>(I327/1000000)*J327</f>
        <v>-1.206271E-7</v>
      </c>
      <c r="M327">
        <f>(K327*L327)/(0.0825*276.483)</f>
        <v>-5.2354944065277072E-9</v>
      </c>
      <c r="N327">
        <f>M327*1000000000</f>
        <v>-5.2354944065277076</v>
      </c>
      <c r="O327">
        <v>23</v>
      </c>
      <c r="P327">
        <f>N327/E327/O327</f>
        <v>-0.1204392548085509</v>
      </c>
      <c r="Q327">
        <f>(M327/3)/E327/O327</f>
        <v>-4.0146418269516968E-11</v>
      </c>
      <c r="R327">
        <f>Q327*14.0067</f>
        <v>-5.6231883677564333E-10</v>
      </c>
      <c r="S327" t="s">
        <v>506</v>
      </c>
      <c r="T327">
        <v>19</v>
      </c>
      <c r="U327">
        <v>50</v>
      </c>
      <c r="V327">
        <v>35</v>
      </c>
      <c r="W327">
        <v>-2.4125420000000002</v>
      </c>
      <c r="X327">
        <f t="shared" si="21"/>
        <v>1</v>
      </c>
      <c r="Y327">
        <f t="shared" si="22"/>
        <v>1</v>
      </c>
      <c r="Z327">
        <f t="shared" si="23"/>
        <v>1</v>
      </c>
    </row>
    <row r="328" spans="1:26" x14ac:dyDescent="0.25">
      <c r="A328" t="s">
        <v>214</v>
      </c>
      <c r="B328">
        <v>35</v>
      </c>
      <c r="C328">
        <v>50</v>
      </c>
      <c r="D328">
        <v>19</v>
      </c>
      <c r="E328">
        <v>1.9</v>
      </c>
      <c r="F328">
        <v>1.9684210529999999</v>
      </c>
      <c r="G328">
        <v>152325.79999999999</v>
      </c>
      <c r="H328">
        <v>13.529264</v>
      </c>
      <c r="I328">
        <v>7.9043599999999996</v>
      </c>
      <c r="J328">
        <v>0.05</v>
      </c>
      <c r="K328">
        <v>0.99</v>
      </c>
      <c r="L328">
        <f>(I328/1000000)*J328</f>
        <v>3.9521799999999996E-7</v>
      </c>
      <c r="M328">
        <f>(K328*L328)/(0.0825*276.483)</f>
        <v>1.7153372901769726E-8</v>
      </c>
      <c r="N328">
        <f>M328*1000000000</f>
        <v>17.153372901769725</v>
      </c>
      <c r="O328">
        <v>24</v>
      </c>
      <c r="P328">
        <f>N328/E328/O328</f>
        <v>0.37617045837214308</v>
      </c>
      <c r="Q328">
        <f>(M328/3)/E328/O328</f>
        <v>1.2539015279071438E-10</v>
      </c>
      <c r="R328">
        <f>Q328*14.0067</f>
        <v>1.7563022530936992E-9</v>
      </c>
      <c r="S328" t="s">
        <v>214</v>
      </c>
      <c r="T328">
        <v>19</v>
      </c>
      <c r="U328">
        <v>50</v>
      </c>
      <c r="V328">
        <v>35</v>
      </c>
      <c r="W328">
        <v>7.9043599999999996</v>
      </c>
      <c r="X328">
        <f t="shared" si="21"/>
        <v>1</v>
      </c>
      <c r="Y328">
        <f t="shared" si="22"/>
        <v>1</v>
      </c>
      <c r="Z328">
        <f t="shared" si="23"/>
        <v>1</v>
      </c>
    </row>
    <row r="329" spans="1:26" x14ac:dyDescent="0.25">
      <c r="A329" t="s">
        <v>507</v>
      </c>
      <c r="B329">
        <v>35</v>
      </c>
      <c r="C329">
        <v>50</v>
      </c>
      <c r="D329">
        <v>19</v>
      </c>
      <c r="E329">
        <v>5.0599999999999996</v>
      </c>
      <c r="F329">
        <v>0.48814229199999998</v>
      </c>
      <c r="G329">
        <v>0</v>
      </c>
      <c r="H329">
        <v>0.38179999999999997</v>
      </c>
      <c r="I329">
        <v>-5.0741500000000004</v>
      </c>
      <c r="J329">
        <v>0.05</v>
      </c>
      <c r="K329">
        <v>0.99</v>
      </c>
      <c r="L329">
        <f>(I329/1000000)*J329</f>
        <v>-2.5370750000000005E-7</v>
      </c>
      <c r="M329">
        <f>(K329*L329)/(0.0825*276.483)</f>
        <v>-1.1011490760733936E-8</v>
      </c>
      <c r="N329">
        <f>M329*1000000000</f>
        <v>-11.011490760733937</v>
      </c>
      <c r="O329">
        <v>23.5</v>
      </c>
      <c r="P329">
        <f>N329/E329/O329</f>
        <v>-9.2603572119535252E-2</v>
      </c>
      <c r="Q329">
        <f>(M329/3)/E329/O329</f>
        <v>-3.086785737317842E-11</v>
      </c>
      <c r="R329">
        <f>Q329*14.0067</f>
        <v>-4.3235681786889819E-10</v>
      </c>
      <c r="S329" t="s">
        <v>507</v>
      </c>
      <c r="T329">
        <v>19</v>
      </c>
      <c r="U329">
        <v>50</v>
      </c>
      <c r="V329">
        <v>35</v>
      </c>
      <c r="W329">
        <v>-5.0741500000000004</v>
      </c>
      <c r="X329">
        <f t="shared" si="21"/>
        <v>1</v>
      </c>
      <c r="Y329">
        <f t="shared" si="22"/>
        <v>1</v>
      </c>
      <c r="Z329">
        <f t="shared" si="23"/>
        <v>1</v>
      </c>
    </row>
    <row r="330" spans="1:26" x14ac:dyDescent="0.25">
      <c r="A330" t="s">
        <v>504</v>
      </c>
      <c r="B330">
        <v>35</v>
      </c>
      <c r="C330">
        <v>50</v>
      </c>
      <c r="D330">
        <v>19</v>
      </c>
      <c r="E330">
        <v>16.670000000000002</v>
      </c>
      <c r="F330">
        <v>0.19736052800000001</v>
      </c>
      <c r="G330">
        <v>24007.5</v>
      </c>
      <c r="H330">
        <v>2.7825500000000001</v>
      </c>
      <c r="I330">
        <v>-2.298244</v>
      </c>
      <c r="J330">
        <v>0.05</v>
      </c>
      <c r="K330">
        <v>0.99</v>
      </c>
      <c r="L330">
        <f>(I330/1000000)*J330</f>
        <v>-1.149122E-7</v>
      </c>
      <c r="M330">
        <f>(K330*L330)/(0.0825*276.483)</f>
        <v>-4.9874545632100351E-9</v>
      </c>
      <c r="N330">
        <f>M330*1000000000</f>
        <v>-4.9874545632100347</v>
      </c>
      <c r="O330">
        <v>23.25</v>
      </c>
      <c r="P330">
        <f>N330/E330/O330</f>
        <v>-1.2868276830337248E-2</v>
      </c>
      <c r="Q330">
        <f>(M330/3)/E330/O330</f>
        <v>-4.2894256101124156E-12</v>
      </c>
      <c r="R330">
        <f>Q330*14.0067</f>
        <v>-6.0080697693161568E-11</v>
      </c>
      <c r="S330" t="s">
        <v>504</v>
      </c>
      <c r="T330">
        <v>19</v>
      </c>
      <c r="U330">
        <v>50</v>
      </c>
      <c r="V330">
        <v>35</v>
      </c>
      <c r="W330">
        <v>-2.298244</v>
      </c>
      <c r="X330">
        <f t="shared" si="21"/>
        <v>1</v>
      </c>
      <c r="Y330">
        <f t="shared" si="22"/>
        <v>1</v>
      </c>
      <c r="Z330">
        <f t="shared" si="23"/>
        <v>1</v>
      </c>
    </row>
    <row r="331" spans="1:26" x14ac:dyDescent="0.25">
      <c r="A331" t="s">
        <v>505</v>
      </c>
      <c r="B331">
        <v>35</v>
      </c>
      <c r="C331">
        <v>50</v>
      </c>
      <c r="D331">
        <v>19</v>
      </c>
      <c r="E331">
        <v>3.33</v>
      </c>
      <c r="F331">
        <v>1.393393393</v>
      </c>
      <c r="G331">
        <v>740068.2</v>
      </c>
      <c r="H331">
        <v>74.388620000000003</v>
      </c>
      <c r="I331">
        <v>69.838740000000001</v>
      </c>
      <c r="J331">
        <v>0.05</v>
      </c>
      <c r="K331">
        <v>0.99</v>
      </c>
      <c r="L331">
        <f>(I331/1000000)*J331</f>
        <v>3.4919370000000004E-6</v>
      </c>
      <c r="M331">
        <f>(K331*L331)/(0.0825*276.483)</f>
        <v>1.5155812111413724E-7</v>
      </c>
      <c r="N331">
        <f>M331*1000000000</f>
        <v>151.55812111413724</v>
      </c>
      <c r="O331">
        <v>23.75</v>
      </c>
      <c r="P331">
        <f>N331/E331/O331</f>
        <v>1.9163347066747241</v>
      </c>
      <c r="Q331">
        <f>(M331/3)/E331/O331</f>
        <v>6.3877823555824138E-10</v>
      </c>
      <c r="R331">
        <f>Q331*14.0067</f>
        <v>8.9471751119936195E-9</v>
      </c>
      <c r="S331" t="s">
        <v>505</v>
      </c>
      <c r="T331">
        <v>19</v>
      </c>
      <c r="U331">
        <v>50</v>
      </c>
      <c r="V331">
        <v>35</v>
      </c>
      <c r="W331">
        <v>69.838740000000001</v>
      </c>
      <c r="X331">
        <f t="shared" si="21"/>
        <v>1</v>
      </c>
      <c r="Y331">
        <f t="shared" si="22"/>
        <v>1</v>
      </c>
      <c r="Z331">
        <f t="shared" si="23"/>
        <v>1</v>
      </c>
    </row>
    <row r="332" spans="1:26" x14ac:dyDescent="0.25">
      <c r="A332" t="s">
        <v>506</v>
      </c>
      <c r="B332">
        <v>35</v>
      </c>
      <c r="C332">
        <v>50</v>
      </c>
      <c r="D332">
        <v>20</v>
      </c>
      <c r="E332">
        <v>-1.1100000000000001</v>
      </c>
      <c r="F332">
        <v>-3.225225225</v>
      </c>
      <c r="G332">
        <v>1603584.7</v>
      </c>
      <c r="H332">
        <v>129.629976</v>
      </c>
      <c r="I332">
        <v>124.00629000000001</v>
      </c>
      <c r="J332">
        <v>0.05</v>
      </c>
      <c r="K332">
        <v>0.99</v>
      </c>
      <c r="L332">
        <f>(I332/1000000)*J332</f>
        <v>6.2003145000000002E-6</v>
      </c>
      <c r="M332">
        <f>(K332*L332)/(0.0825*276.483)</f>
        <v>2.6910795238766939E-7</v>
      </c>
      <c r="N332">
        <f>M332*1000000000</f>
        <v>269.1079523876694</v>
      </c>
      <c r="O332">
        <v>23</v>
      </c>
      <c r="P332">
        <f>N332/E332/O332</f>
        <v>-10.540852032419481</v>
      </c>
      <c r="Q332">
        <f>(M332/3)/E332/O332</f>
        <v>-3.5136173441398266E-9</v>
      </c>
      <c r="R332">
        <f>Q332*14.0067</f>
        <v>-4.9214184054163309E-8</v>
      </c>
      <c r="S332" t="s">
        <v>506</v>
      </c>
      <c r="T332">
        <v>20</v>
      </c>
      <c r="U332">
        <v>50</v>
      </c>
      <c r="V332">
        <v>35</v>
      </c>
      <c r="W332">
        <v>124.00629000000001</v>
      </c>
      <c r="X332">
        <f t="shared" si="21"/>
        <v>1</v>
      </c>
      <c r="Y332">
        <f t="shared" si="22"/>
        <v>1</v>
      </c>
      <c r="Z332">
        <f t="shared" si="23"/>
        <v>1</v>
      </c>
    </row>
    <row r="333" spans="1:26" x14ac:dyDescent="0.25">
      <c r="A333" t="s">
        <v>214</v>
      </c>
      <c r="B333">
        <v>35</v>
      </c>
      <c r="C333">
        <v>50</v>
      </c>
      <c r="D333">
        <v>20</v>
      </c>
      <c r="E333">
        <v>2.1800000000000002</v>
      </c>
      <c r="F333">
        <v>0.15733944999999999</v>
      </c>
      <c r="G333">
        <v>23789</v>
      </c>
      <c r="H333">
        <v>3.2463199999999999</v>
      </c>
      <c r="I333">
        <v>-2.378584</v>
      </c>
      <c r="J333">
        <v>0.05</v>
      </c>
      <c r="K333">
        <v>0.99</v>
      </c>
      <c r="L333">
        <f>(I333/1000000)*J333</f>
        <v>-1.189292E-7</v>
      </c>
      <c r="M333">
        <f>(K333*L333)/(0.0825*276.483)</f>
        <v>-5.1618016297566221E-9</v>
      </c>
      <c r="N333">
        <f>M333*1000000000</f>
        <v>-5.1618016297566225</v>
      </c>
      <c r="O333">
        <v>24</v>
      </c>
      <c r="P333">
        <f>N333/E333/O333</f>
        <v>-9.8658288030516475E-2</v>
      </c>
      <c r="Q333">
        <f>(M333/3)/E333/O333</f>
        <v>-3.2886096010172154E-11</v>
      </c>
      <c r="R333">
        <f>Q333*14.0067</f>
        <v>-4.6062568098567832E-10</v>
      </c>
      <c r="S333" t="s">
        <v>214</v>
      </c>
      <c r="T333">
        <v>20</v>
      </c>
      <c r="U333">
        <v>50</v>
      </c>
      <c r="V333">
        <v>35</v>
      </c>
      <c r="W333">
        <v>-2.378584</v>
      </c>
      <c r="X333">
        <f t="shared" si="21"/>
        <v>1</v>
      </c>
      <c r="Y333">
        <f t="shared" si="22"/>
        <v>1</v>
      </c>
      <c r="Z333">
        <f t="shared" si="23"/>
        <v>1</v>
      </c>
    </row>
    <row r="334" spans="1:26" x14ac:dyDescent="0.25">
      <c r="A334" t="s">
        <v>507</v>
      </c>
      <c r="B334">
        <v>35</v>
      </c>
      <c r="C334">
        <v>50</v>
      </c>
      <c r="D334">
        <v>20</v>
      </c>
      <c r="E334">
        <v>1.37</v>
      </c>
      <c r="F334">
        <v>1.905109489</v>
      </c>
      <c r="G334">
        <v>25647.5</v>
      </c>
      <c r="H334">
        <v>2.9465499999999998</v>
      </c>
      <c r="I334">
        <v>-2.5093999999999999</v>
      </c>
      <c r="J334">
        <v>0.05</v>
      </c>
      <c r="K334">
        <v>0.99</v>
      </c>
      <c r="L334">
        <f>(I334/1000000)*J334</f>
        <v>-1.2547E-7</v>
      </c>
      <c r="M334">
        <f>(K334*L334)/(0.0825*276.483)</f>
        <v>-5.4456874382873451E-9</v>
      </c>
      <c r="N334">
        <f>M334*1000000000</f>
        <v>-5.4456874382873455</v>
      </c>
      <c r="O334">
        <v>23.5</v>
      </c>
      <c r="P334">
        <f>N334/E334/O334</f>
        <v>-0.16914699295814087</v>
      </c>
      <c r="Q334">
        <f>(M334/3)/E334/O334</f>
        <v>-5.6382330986046948E-11</v>
      </c>
      <c r="R334">
        <f>Q334*14.0067</f>
        <v>-7.8973039542226384E-10</v>
      </c>
      <c r="S334" t="s">
        <v>507</v>
      </c>
      <c r="T334">
        <v>20</v>
      </c>
      <c r="U334">
        <v>50</v>
      </c>
      <c r="V334">
        <v>35</v>
      </c>
      <c r="W334">
        <v>-2.5093999999999999</v>
      </c>
      <c r="X334">
        <f t="shared" si="21"/>
        <v>1</v>
      </c>
      <c r="Y334">
        <f t="shared" si="22"/>
        <v>1</v>
      </c>
      <c r="Z334">
        <f t="shared" si="23"/>
        <v>1</v>
      </c>
    </row>
    <row r="335" spans="1:26" x14ac:dyDescent="0.25">
      <c r="A335" t="s">
        <v>504</v>
      </c>
      <c r="B335">
        <v>35</v>
      </c>
      <c r="C335">
        <v>50</v>
      </c>
      <c r="D335">
        <v>20</v>
      </c>
      <c r="E335">
        <v>7.55</v>
      </c>
      <c r="F335">
        <v>0.22649006599999999</v>
      </c>
      <c r="G335">
        <v>19702.5</v>
      </c>
      <c r="H335">
        <v>2.3520500000000002</v>
      </c>
      <c r="I335">
        <v>-2.7287439999999998</v>
      </c>
      <c r="J335">
        <v>0.05</v>
      </c>
      <c r="K335">
        <v>0.99</v>
      </c>
      <c r="L335">
        <f>(I335/1000000)*J335</f>
        <v>-1.364372E-7</v>
      </c>
      <c r="M335">
        <f>(K335*L335)/(0.0825*276.483)</f>
        <v>-5.921689217781925E-9</v>
      </c>
      <c r="N335">
        <f>M335*1000000000</f>
        <v>-5.9216892177819247</v>
      </c>
      <c r="O335">
        <v>23.25</v>
      </c>
      <c r="P335">
        <f>N335/E335/O335</f>
        <v>-3.3734610654600442E-2</v>
      </c>
      <c r="Q335">
        <f>(M335/3)/E335/O335</f>
        <v>-1.1244870218200148E-11</v>
      </c>
      <c r="R335">
        <f>Q335*14.0067</f>
        <v>-1.5750352368526402E-10</v>
      </c>
      <c r="S335" t="s">
        <v>504</v>
      </c>
      <c r="T335">
        <v>20</v>
      </c>
      <c r="U335">
        <v>50</v>
      </c>
      <c r="V335">
        <v>35</v>
      </c>
      <c r="W335">
        <v>-2.7287439999999998</v>
      </c>
      <c r="X335">
        <f t="shared" si="21"/>
        <v>1</v>
      </c>
      <c r="Y335">
        <f t="shared" si="22"/>
        <v>1</v>
      </c>
      <c r="Z335">
        <f t="shared" si="23"/>
        <v>1</v>
      </c>
    </row>
    <row r="336" spans="1:26" x14ac:dyDescent="0.25">
      <c r="A336" t="s">
        <v>505</v>
      </c>
      <c r="B336">
        <v>35</v>
      </c>
      <c r="C336">
        <v>50</v>
      </c>
      <c r="D336">
        <v>20</v>
      </c>
      <c r="E336">
        <v>2.67</v>
      </c>
      <c r="F336">
        <v>2.0337078649999998</v>
      </c>
      <c r="G336">
        <v>159783.79999999999</v>
      </c>
      <c r="H336">
        <v>16.36018</v>
      </c>
      <c r="I336">
        <v>11.8103</v>
      </c>
      <c r="J336">
        <v>0.05</v>
      </c>
      <c r="K336">
        <v>0.99</v>
      </c>
      <c r="L336">
        <f>(I336/1000000)*J336</f>
        <v>5.9051499999999999E-7</v>
      </c>
      <c r="M336">
        <f>(K336*L336)/(0.0825*276.483)</f>
        <v>2.5629713219257605E-8</v>
      </c>
      <c r="N336">
        <f>M336*1000000000</f>
        <v>25.629713219257606</v>
      </c>
      <c r="O336">
        <v>23.75</v>
      </c>
      <c r="P336">
        <f>N336/E336/O336</f>
        <v>0.40417446432891951</v>
      </c>
      <c r="Q336">
        <f>(M336/3)/E336/O336</f>
        <v>1.3472482144297317E-10</v>
      </c>
      <c r="R336">
        <f>Q336*14.0067</f>
        <v>1.8870501565052925E-9</v>
      </c>
      <c r="S336" t="s">
        <v>505</v>
      </c>
      <c r="T336">
        <v>20</v>
      </c>
      <c r="U336">
        <v>50</v>
      </c>
      <c r="V336">
        <v>35</v>
      </c>
      <c r="W336">
        <v>11.8103</v>
      </c>
      <c r="X336">
        <f t="shared" si="21"/>
        <v>1</v>
      </c>
      <c r="Y336">
        <f t="shared" si="22"/>
        <v>1</v>
      </c>
      <c r="Z336">
        <f t="shared" si="23"/>
        <v>1</v>
      </c>
    </row>
    <row r="337" spans="1:26" x14ac:dyDescent="0.25">
      <c r="A337" t="s">
        <v>506</v>
      </c>
      <c r="B337">
        <v>35</v>
      </c>
      <c r="C337">
        <v>50</v>
      </c>
      <c r="D337">
        <v>21</v>
      </c>
      <c r="E337">
        <v>10.272</v>
      </c>
      <c r="F337">
        <v>0.341121495</v>
      </c>
      <c r="G337">
        <v>60699.1</v>
      </c>
      <c r="H337">
        <v>6.199128</v>
      </c>
      <c r="I337">
        <v>0.57544200000000001</v>
      </c>
      <c r="J337">
        <v>0.05</v>
      </c>
      <c r="K337">
        <v>0.99</v>
      </c>
      <c r="L337">
        <f>(I337/1000000)*J337</f>
        <v>2.8772100000000003E-8</v>
      </c>
      <c r="M337">
        <f>(K337*L337)/(0.0825*276.483)</f>
        <v>1.2487755124184852E-9</v>
      </c>
      <c r="N337">
        <f>M337*1000000000</f>
        <v>1.2487755124184852</v>
      </c>
      <c r="O337">
        <v>23</v>
      </c>
      <c r="P337">
        <f>N337/E337/O337</f>
        <v>5.285688035091109E-3</v>
      </c>
      <c r="Q337">
        <f>(M337/3)/E337/O337</f>
        <v>1.7618960116970363E-12</v>
      </c>
      <c r="R337">
        <f>Q337*14.0067</f>
        <v>2.4678348867036881E-11</v>
      </c>
      <c r="S337" t="s">
        <v>506</v>
      </c>
      <c r="T337">
        <v>21</v>
      </c>
      <c r="U337">
        <v>50</v>
      </c>
      <c r="V337">
        <v>35</v>
      </c>
      <c r="W337">
        <v>0.57544200000000001</v>
      </c>
      <c r="X337">
        <f t="shared" si="21"/>
        <v>1</v>
      </c>
      <c r="Y337">
        <f t="shared" si="22"/>
        <v>1</v>
      </c>
      <c r="Z337">
        <f t="shared" si="23"/>
        <v>1</v>
      </c>
    </row>
    <row r="338" spans="1:26" x14ac:dyDescent="0.25">
      <c r="A338" t="s">
        <v>214</v>
      </c>
      <c r="B338">
        <v>35</v>
      </c>
      <c r="C338">
        <v>50</v>
      </c>
      <c r="D338">
        <v>21</v>
      </c>
      <c r="E338">
        <v>1.1459999999999999</v>
      </c>
      <c r="F338">
        <v>0.15706806300000001</v>
      </c>
      <c r="G338">
        <v>6265.4</v>
      </c>
      <c r="H338">
        <v>1.8444320000000001</v>
      </c>
      <c r="I338">
        <v>-3.7804720000000001</v>
      </c>
      <c r="J338">
        <v>0.05</v>
      </c>
      <c r="K338">
        <v>0.99</v>
      </c>
      <c r="L338">
        <f>(I338/1000000)*J338</f>
        <v>-1.8902360000000002E-7</v>
      </c>
      <c r="M338">
        <f>(K338*L338)/(0.0825*276.483)</f>
        <v>-8.2040602858041906E-9</v>
      </c>
      <c r="N338">
        <f>M338*1000000000</f>
        <v>-8.2040602858041911</v>
      </c>
      <c r="O338">
        <v>24</v>
      </c>
      <c r="P338">
        <f>N338/E338/O338</f>
        <v>-0.29828607787246192</v>
      </c>
      <c r="Q338">
        <f>(M338/3)/E338/O338</f>
        <v>-9.9428692624153959E-11</v>
      </c>
      <c r="R338">
        <f>Q338*14.0067</f>
        <v>-1.3926678689787373E-9</v>
      </c>
      <c r="S338" t="s">
        <v>214</v>
      </c>
      <c r="T338">
        <v>21</v>
      </c>
      <c r="U338">
        <v>50</v>
      </c>
      <c r="V338">
        <v>35</v>
      </c>
      <c r="W338">
        <v>-3.7804720000000001</v>
      </c>
      <c r="X338">
        <f t="shared" si="21"/>
        <v>1</v>
      </c>
      <c r="Y338">
        <f t="shared" si="22"/>
        <v>1</v>
      </c>
      <c r="Z338">
        <f t="shared" si="23"/>
        <v>1</v>
      </c>
    </row>
    <row r="339" spans="1:26" x14ac:dyDescent="0.25">
      <c r="A339" t="s">
        <v>507</v>
      </c>
      <c r="B339">
        <v>35</v>
      </c>
      <c r="C339">
        <v>50</v>
      </c>
      <c r="D339">
        <v>21</v>
      </c>
      <c r="E339">
        <v>4.03</v>
      </c>
      <c r="F339">
        <v>0.24565756799999999</v>
      </c>
      <c r="G339">
        <v>15008.2</v>
      </c>
      <c r="H339">
        <v>1.88262</v>
      </c>
      <c r="I339">
        <v>-3.5733299999999999</v>
      </c>
      <c r="J339">
        <v>0.05</v>
      </c>
      <c r="K339">
        <v>0.99</v>
      </c>
      <c r="L339">
        <f>(I339/1000000)*J339</f>
        <v>-1.7866650000000001E-7</v>
      </c>
      <c r="M339">
        <f>(K339*L339)/(0.0825*276.483)</f>
        <v>-7.754538253708186E-9</v>
      </c>
      <c r="N339">
        <f>M339*1000000000</f>
        <v>-7.7545382537081862</v>
      </c>
      <c r="O339">
        <v>23.5</v>
      </c>
      <c r="P339">
        <f>N339/E339/O339</f>
        <v>-8.1880980452016111E-2</v>
      </c>
      <c r="Q339">
        <f>(M339/3)/E339/O339</f>
        <v>-2.7293660150672037E-11</v>
      </c>
      <c r="R339">
        <f>Q339*14.0067</f>
        <v>-3.8229410963241803E-10</v>
      </c>
      <c r="S339" t="s">
        <v>507</v>
      </c>
      <c r="T339">
        <v>21</v>
      </c>
      <c r="U339">
        <v>50</v>
      </c>
      <c r="V339">
        <v>35</v>
      </c>
      <c r="W339">
        <v>-3.5733299999999999</v>
      </c>
      <c r="X339">
        <f t="shared" si="21"/>
        <v>1</v>
      </c>
      <c r="Y339">
        <f t="shared" si="22"/>
        <v>1</v>
      </c>
      <c r="Z339">
        <f t="shared" si="23"/>
        <v>1</v>
      </c>
    </row>
    <row r="340" spans="1:26" x14ac:dyDescent="0.25">
      <c r="A340" t="s">
        <v>504</v>
      </c>
      <c r="B340">
        <v>35</v>
      </c>
      <c r="C340">
        <v>50</v>
      </c>
      <c r="D340">
        <v>21</v>
      </c>
      <c r="E340">
        <v>11.25</v>
      </c>
      <c r="F340">
        <v>0.37422222199999999</v>
      </c>
      <c r="G340">
        <v>32470.400000000001</v>
      </c>
      <c r="H340">
        <v>3.6288399999999998</v>
      </c>
      <c r="I340">
        <v>-1.451954</v>
      </c>
      <c r="J340">
        <v>0.05</v>
      </c>
      <c r="K340">
        <v>0.99</v>
      </c>
      <c r="L340">
        <f>(I340/1000000)*J340</f>
        <v>-7.259770000000001E-8</v>
      </c>
      <c r="M340">
        <f>(K340*L340)/(0.0825*276.483)</f>
        <v>-3.1509076507416372E-9</v>
      </c>
      <c r="N340">
        <f>M340*1000000000</f>
        <v>-3.1509076507416371</v>
      </c>
      <c r="O340">
        <v>23.25</v>
      </c>
      <c r="P340">
        <f>N340/E340/O340</f>
        <v>-1.2046480863050464E-2</v>
      </c>
      <c r="Q340">
        <f>(M340/3)/E340/O340</f>
        <v>-4.0154936210168216E-12</v>
      </c>
      <c r="R340">
        <f>Q340*14.0067</f>
        <v>-5.6243814501496317E-11</v>
      </c>
      <c r="S340" t="s">
        <v>504</v>
      </c>
      <c r="T340">
        <v>21</v>
      </c>
      <c r="U340">
        <v>50</v>
      </c>
      <c r="V340">
        <v>35</v>
      </c>
      <c r="W340">
        <v>-1.451954</v>
      </c>
      <c r="X340">
        <f t="shared" si="21"/>
        <v>1</v>
      </c>
      <c r="Y340">
        <f t="shared" si="22"/>
        <v>1</v>
      </c>
      <c r="Z340">
        <f t="shared" si="23"/>
        <v>1</v>
      </c>
    </row>
    <row r="341" spans="1:26" x14ac:dyDescent="0.25">
      <c r="A341" t="s">
        <v>505</v>
      </c>
      <c r="B341">
        <v>35</v>
      </c>
      <c r="C341">
        <v>50</v>
      </c>
      <c r="D341">
        <v>21</v>
      </c>
      <c r="E341">
        <v>2.1800000000000002</v>
      </c>
      <c r="F341">
        <v>0.23853210999999999</v>
      </c>
      <c r="G341">
        <v>11494.2</v>
      </c>
      <c r="H341">
        <v>1.53122</v>
      </c>
      <c r="I341">
        <v>-3.0186600000000001</v>
      </c>
      <c r="J341">
        <v>0.05</v>
      </c>
      <c r="K341">
        <v>0.99</v>
      </c>
      <c r="L341">
        <f>(I341/1000000)*J341</f>
        <v>-1.5093300000000002E-7</v>
      </c>
      <c r="M341">
        <f>(K341*L341)/(0.0825*276.483)</f>
        <v>-6.5508403771660471E-9</v>
      </c>
      <c r="N341">
        <f>M341*1000000000</f>
        <v>-6.5508403771660468</v>
      </c>
      <c r="O341">
        <v>23.75</v>
      </c>
      <c r="P341">
        <f>N341/E341/O341</f>
        <v>-0.12652516421373339</v>
      </c>
      <c r="Q341">
        <f>(M341/3)/E341/O341</f>
        <v>-4.217505473791113E-11</v>
      </c>
      <c r="R341">
        <f>Q341*14.0067</f>
        <v>-5.9073333919749985E-10</v>
      </c>
      <c r="S341" t="s">
        <v>505</v>
      </c>
      <c r="T341">
        <v>21</v>
      </c>
      <c r="U341">
        <v>50</v>
      </c>
      <c r="V341">
        <v>35</v>
      </c>
      <c r="W341">
        <v>-3.0186600000000001</v>
      </c>
      <c r="X341">
        <f t="shared" si="21"/>
        <v>1</v>
      </c>
      <c r="Y341">
        <f t="shared" si="22"/>
        <v>1</v>
      </c>
      <c r="Z341">
        <f t="shared" si="23"/>
        <v>1</v>
      </c>
    </row>
    <row r="342" spans="1:26" x14ac:dyDescent="0.25">
      <c r="A342" t="s">
        <v>506</v>
      </c>
      <c r="B342">
        <v>35</v>
      </c>
      <c r="C342">
        <v>50</v>
      </c>
      <c r="D342">
        <v>22</v>
      </c>
      <c r="E342">
        <v>3.4649999999999999</v>
      </c>
      <c r="F342">
        <v>0.75728715700000004</v>
      </c>
      <c r="G342">
        <v>1723545.5</v>
      </c>
      <c r="H342">
        <v>139.22684000000001</v>
      </c>
      <c r="I342">
        <v>133.60315399999999</v>
      </c>
      <c r="J342">
        <v>0.05</v>
      </c>
      <c r="K342">
        <v>0.99</v>
      </c>
      <c r="L342">
        <f>(I342/1000000)*J342</f>
        <v>6.6801577000000003E-6</v>
      </c>
      <c r="M342">
        <f>(K342*L342)/(0.0825*276.483)</f>
        <v>2.8993425418560999E-7</v>
      </c>
      <c r="N342">
        <f>M342*1000000000</f>
        <v>289.93425418560997</v>
      </c>
      <c r="O342">
        <v>23</v>
      </c>
      <c r="P342">
        <f>N342/E342/O342</f>
        <v>3.6380482362207163</v>
      </c>
      <c r="Q342">
        <f>(M342/3)/E342/O342</f>
        <v>1.2126827454069056E-9</v>
      </c>
      <c r="R342">
        <f>Q342*14.0067</f>
        <v>1.6985683410090904E-8</v>
      </c>
      <c r="S342" t="s">
        <v>506</v>
      </c>
      <c r="T342">
        <v>22</v>
      </c>
      <c r="U342">
        <v>50</v>
      </c>
      <c r="V342">
        <v>35</v>
      </c>
      <c r="W342">
        <v>133.60315399999999</v>
      </c>
      <c r="X342">
        <f t="shared" si="21"/>
        <v>1</v>
      </c>
      <c r="Y342">
        <f t="shared" si="22"/>
        <v>1</v>
      </c>
      <c r="Z342">
        <f t="shared" si="23"/>
        <v>1</v>
      </c>
    </row>
    <row r="343" spans="1:26" x14ac:dyDescent="0.25">
      <c r="A343" t="s">
        <v>214</v>
      </c>
      <c r="B343">
        <v>35</v>
      </c>
      <c r="C343">
        <v>50</v>
      </c>
      <c r="D343">
        <v>22</v>
      </c>
      <c r="E343">
        <v>2.1120000000000001</v>
      </c>
      <c r="F343">
        <v>0.843276515</v>
      </c>
      <c r="G343">
        <v>46739.6</v>
      </c>
      <c r="H343">
        <v>5.0823679999999998</v>
      </c>
      <c r="I343">
        <v>-0.54253600000000102</v>
      </c>
      <c r="J343">
        <v>0.05</v>
      </c>
      <c r="K343">
        <v>0.99</v>
      </c>
      <c r="L343">
        <f>(I343/1000000)*J343</f>
        <v>-2.7126800000000051E-8</v>
      </c>
      <c r="M343">
        <f>(K343*L343)/(0.0825*276.483)</f>
        <v>-1.177365696986797E-9</v>
      </c>
      <c r="N343">
        <f>M343*1000000000</f>
        <v>-1.1773656969867969</v>
      </c>
      <c r="O343">
        <v>24</v>
      </c>
      <c r="P343">
        <f>N343/E343/O343</f>
        <v>-2.3227700777043812E-2</v>
      </c>
      <c r="Q343">
        <f>(M343/3)/E343/O343</f>
        <v>-7.7425669256812721E-12</v>
      </c>
      <c r="R343">
        <f>Q343*14.0067</f>
        <v>-1.0844781215793988E-10</v>
      </c>
      <c r="S343" t="s">
        <v>214</v>
      </c>
      <c r="T343">
        <v>22</v>
      </c>
      <c r="U343">
        <v>50</v>
      </c>
      <c r="V343">
        <v>35</v>
      </c>
      <c r="W343">
        <v>-0.54253600000000102</v>
      </c>
      <c r="X343">
        <f t="shared" si="21"/>
        <v>1</v>
      </c>
      <c r="Y343">
        <f t="shared" si="22"/>
        <v>1</v>
      </c>
      <c r="Z343">
        <f t="shared" si="23"/>
        <v>1</v>
      </c>
    </row>
    <row r="344" spans="1:26" x14ac:dyDescent="0.25">
      <c r="A344" t="s">
        <v>507</v>
      </c>
      <c r="B344">
        <v>35</v>
      </c>
      <c r="C344">
        <v>50</v>
      </c>
      <c r="D344">
        <v>22</v>
      </c>
      <c r="E344">
        <v>4.05</v>
      </c>
      <c r="F344">
        <v>0.55555555599999995</v>
      </c>
      <c r="G344">
        <v>157364</v>
      </c>
      <c r="H344">
        <v>16.118200000000002</v>
      </c>
      <c r="I344">
        <v>10.66225</v>
      </c>
      <c r="J344">
        <v>0.05</v>
      </c>
      <c r="K344">
        <v>0.99</v>
      </c>
      <c r="L344">
        <f>(I344/1000000)*J344</f>
        <v>5.3311249999999995E-7</v>
      </c>
      <c r="M344">
        <f>(K344*L344)/(0.0825*276.483)</f>
        <v>2.313831230129881E-8</v>
      </c>
      <c r="N344">
        <f>M344*1000000000</f>
        <v>23.138312301298811</v>
      </c>
      <c r="O344">
        <v>23.5</v>
      </c>
      <c r="P344">
        <f>N344/E344/O344</f>
        <v>0.24311334175254856</v>
      </c>
      <c r="Q344">
        <f>(M344/3)/E344/O344</f>
        <v>8.1037780584182863E-11</v>
      </c>
      <c r="R344">
        <f>Q344*14.0067</f>
        <v>1.1350718813084742E-9</v>
      </c>
      <c r="S344" t="s">
        <v>507</v>
      </c>
      <c r="T344">
        <v>22</v>
      </c>
      <c r="U344">
        <v>50</v>
      </c>
      <c r="V344">
        <v>35</v>
      </c>
      <c r="W344">
        <v>10.66225</v>
      </c>
      <c r="X344">
        <f t="shared" si="21"/>
        <v>1</v>
      </c>
      <c r="Y344">
        <f t="shared" si="22"/>
        <v>1</v>
      </c>
      <c r="Z344">
        <f t="shared" si="23"/>
        <v>1</v>
      </c>
    </row>
    <row r="345" spans="1:26" x14ac:dyDescent="0.25">
      <c r="A345" t="s">
        <v>504</v>
      </c>
      <c r="B345">
        <v>35</v>
      </c>
      <c r="C345">
        <v>50</v>
      </c>
      <c r="D345">
        <v>22</v>
      </c>
      <c r="E345">
        <v>12.73</v>
      </c>
      <c r="F345">
        <v>0.229379419</v>
      </c>
      <c r="G345">
        <v>29870.1</v>
      </c>
      <c r="H345">
        <v>3.3688099999999999</v>
      </c>
      <c r="I345">
        <v>-1.711984</v>
      </c>
      <c r="J345">
        <v>0.05</v>
      </c>
      <c r="K345">
        <v>0.99</v>
      </c>
      <c r="L345">
        <f>(I345/1000000)*J345</f>
        <v>-8.5599199999999995E-8</v>
      </c>
      <c r="M345">
        <f>(K345*L345)/(0.0825*276.483)</f>
        <v>-3.7152027430257915E-9</v>
      </c>
      <c r="N345">
        <f>M345*1000000000</f>
        <v>-3.7152027430257917</v>
      </c>
      <c r="O345">
        <v>23.25</v>
      </c>
      <c r="P345">
        <f>N345/E345/O345</f>
        <v>-1.2552526815923074E-2</v>
      </c>
      <c r="Q345">
        <f>(M345/3)/E345/O345</f>
        <v>-4.1841756053076904E-12</v>
      </c>
      <c r="R345">
        <f>Q345*14.0067</f>
        <v>-5.8606492450863229E-11</v>
      </c>
      <c r="S345" t="s">
        <v>504</v>
      </c>
      <c r="T345">
        <v>22</v>
      </c>
      <c r="U345">
        <v>50</v>
      </c>
      <c r="V345">
        <v>35</v>
      </c>
      <c r="W345">
        <v>-1.711984</v>
      </c>
      <c r="X345">
        <f t="shared" si="21"/>
        <v>1</v>
      </c>
      <c r="Y345">
        <f t="shared" si="22"/>
        <v>1</v>
      </c>
      <c r="Z345">
        <f t="shared" si="23"/>
        <v>1</v>
      </c>
    </row>
    <row r="346" spans="1:26" x14ac:dyDescent="0.25">
      <c r="A346" t="s">
        <v>505</v>
      </c>
      <c r="B346">
        <v>35</v>
      </c>
      <c r="C346">
        <v>50</v>
      </c>
      <c r="D346">
        <v>22</v>
      </c>
      <c r="E346">
        <v>3.82</v>
      </c>
      <c r="F346">
        <v>0.90575916199999995</v>
      </c>
      <c r="G346">
        <v>195686.5</v>
      </c>
      <c r="H346">
        <v>19.95045</v>
      </c>
      <c r="I346">
        <v>15.40057</v>
      </c>
      <c r="J346">
        <v>0.05</v>
      </c>
      <c r="K346">
        <v>0.99</v>
      </c>
      <c r="L346">
        <f>(I346/1000000)*J346</f>
        <v>7.7002850000000008E-7</v>
      </c>
      <c r="M346">
        <f>(K346*L346)/(0.0825*276.483)</f>
        <v>3.3421013226853012E-8</v>
      </c>
      <c r="N346">
        <f>M346*1000000000</f>
        <v>33.421013226853013</v>
      </c>
      <c r="O346">
        <v>23.75</v>
      </c>
      <c r="P346">
        <f>N346/E346/O346</f>
        <v>0.36837710914139449</v>
      </c>
      <c r="Q346">
        <f>(M346/3)/E346/O346</f>
        <v>1.2279236971379815E-10</v>
      </c>
      <c r="R346">
        <f>Q346*14.0067</f>
        <v>1.7199158848702567E-9</v>
      </c>
      <c r="S346" t="s">
        <v>505</v>
      </c>
      <c r="T346">
        <v>22</v>
      </c>
      <c r="U346">
        <v>50</v>
      </c>
      <c r="V346">
        <v>35</v>
      </c>
      <c r="W346">
        <v>15.40057</v>
      </c>
      <c r="X346">
        <f t="shared" si="21"/>
        <v>1</v>
      </c>
      <c r="Y346">
        <f t="shared" si="22"/>
        <v>1</v>
      </c>
      <c r="Z346">
        <f t="shared" si="23"/>
        <v>1</v>
      </c>
    </row>
    <row r="347" spans="1:26" x14ac:dyDescent="0.25">
      <c r="A347" t="s">
        <v>506</v>
      </c>
      <c r="B347">
        <v>35</v>
      </c>
      <c r="C347">
        <v>50</v>
      </c>
      <c r="D347">
        <v>23</v>
      </c>
      <c r="E347">
        <v>1.0069999999999999</v>
      </c>
      <c r="F347">
        <v>2.1767626610000002</v>
      </c>
      <c r="G347">
        <v>384453.4</v>
      </c>
      <c r="H347">
        <v>32.099471999999999</v>
      </c>
      <c r="I347">
        <v>26.475785999999999</v>
      </c>
      <c r="J347">
        <v>0.05</v>
      </c>
      <c r="K347">
        <v>0.99</v>
      </c>
      <c r="L347">
        <f>(I347/1000000)*J347</f>
        <v>1.3237893000000001E-6</v>
      </c>
      <c r="M347">
        <f>(K347*L347)/(0.0825*276.483)</f>
        <v>5.7455509380323564E-8</v>
      </c>
      <c r="N347">
        <f>M347*1000000000</f>
        <v>57.455509380323562</v>
      </c>
      <c r="O347">
        <v>23</v>
      </c>
      <c r="P347">
        <f>N347/E347/O347</f>
        <v>2.4807007201901285</v>
      </c>
      <c r="Q347">
        <f>(M347/3)/E347/O347</f>
        <v>8.2690024006337624E-10</v>
      </c>
      <c r="R347">
        <f>Q347*14.0067</f>
        <v>1.1582143592495692E-8</v>
      </c>
      <c r="S347" t="s">
        <v>506</v>
      </c>
      <c r="T347">
        <v>23</v>
      </c>
      <c r="U347">
        <v>50</v>
      </c>
      <c r="V347">
        <v>35</v>
      </c>
      <c r="W347">
        <v>26.475785999999999</v>
      </c>
      <c r="X347">
        <f t="shared" si="21"/>
        <v>1</v>
      </c>
      <c r="Y347">
        <f t="shared" si="22"/>
        <v>1</v>
      </c>
      <c r="Z347">
        <f t="shared" si="23"/>
        <v>1</v>
      </c>
    </row>
    <row r="348" spans="1:26" x14ac:dyDescent="0.25">
      <c r="A348" t="s">
        <v>214</v>
      </c>
      <c r="B348">
        <v>35</v>
      </c>
      <c r="C348">
        <v>50</v>
      </c>
      <c r="D348">
        <v>23</v>
      </c>
      <c r="E348">
        <v>1.93</v>
      </c>
      <c r="F348">
        <v>0.53626943000000005</v>
      </c>
      <c r="G348">
        <v>3261</v>
      </c>
      <c r="H348">
        <v>1.60408</v>
      </c>
      <c r="I348">
        <v>-4.0208240000000002</v>
      </c>
      <c r="J348">
        <v>0.05</v>
      </c>
      <c r="K348">
        <v>0.99</v>
      </c>
      <c r="L348">
        <f>(I348/1000000)*J348</f>
        <v>-2.0104120000000002E-7</v>
      </c>
      <c r="M348">
        <f>(K348*L348)/(0.0825*276.483)</f>
        <v>-8.7256518483957416E-9</v>
      </c>
      <c r="N348">
        <f>M348*1000000000</f>
        <v>-8.7256518483957421</v>
      </c>
      <c r="O348">
        <v>24</v>
      </c>
      <c r="P348">
        <f>N348/E348/O348</f>
        <v>-0.18837763057849186</v>
      </c>
      <c r="Q348">
        <f>(M348/3)/E348/O348</f>
        <v>-6.2792543526163938E-11</v>
      </c>
      <c r="R348">
        <f>Q348*14.0067</f>
        <v>-8.7951631940792048E-10</v>
      </c>
      <c r="S348" t="s">
        <v>214</v>
      </c>
      <c r="T348">
        <v>23</v>
      </c>
      <c r="U348">
        <v>50</v>
      </c>
      <c r="V348">
        <v>35</v>
      </c>
      <c r="W348">
        <v>-4.0208240000000002</v>
      </c>
      <c r="X348">
        <f t="shared" si="21"/>
        <v>1</v>
      </c>
      <c r="Y348">
        <f t="shared" si="22"/>
        <v>1</v>
      </c>
      <c r="Z348">
        <f t="shared" si="23"/>
        <v>1</v>
      </c>
    </row>
    <row r="349" spans="1:26" x14ac:dyDescent="0.25">
      <c r="A349" t="s">
        <v>507</v>
      </c>
      <c r="B349">
        <v>35</v>
      </c>
      <c r="C349">
        <v>50</v>
      </c>
      <c r="D349">
        <v>23</v>
      </c>
      <c r="E349">
        <v>2.68</v>
      </c>
      <c r="F349">
        <v>0.42164179099999999</v>
      </c>
      <c r="G349">
        <v>7057.4</v>
      </c>
      <c r="H349">
        <v>1.08754</v>
      </c>
      <c r="I349">
        <v>-4.3684099999999999</v>
      </c>
      <c r="J349">
        <v>0.05</v>
      </c>
      <c r="K349">
        <v>0.99</v>
      </c>
      <c r="L349">
        <f>(I349/1000000)*J349</f>
        <v>-2.1842050000000003E-7</v>
      </c>
      <c r="M349">
        <f>(K349*L349)/(0.0825*276.483)</f>
        <v>-9.4799535595316903E-9</v>
      </c>
      <c r="N349">
        <f>M349*1000000000</f>
        <v>-9.4799535595316904</v>
      </c>
      <c r="O349">
        <v>23.5</v>
      </c>
      <c r="P349">
        <f>N349/E349/O349</f>
        <v>-0.15052323848097318</v>
      </c>
      <c r="Q349">
        <f>(M349/3)/E349/O349</f>
        <v>-5.0174412826991053E-11</v>
      </c>
      <c r="R349">
        <f>Q349*14.0067</f>
        <v>-7.0277794814381559E-10</v>
      </c>
      <c r="S349" t="s">
        <v>507</v>
      </c>
      <c r="T349">
        <v>23</v>
      </c>
      <c r="U349">
        <v>50</v>
      </c>
      <c r="V349">
        <v>35</v>
      </c>
      <c r="W349">
        <v>-4.3684099999999999</v>
      </c>
      <c r="X349">
        <f t="shared" si="21"/>
        <v>1</v>
      </c>
      <c r="Y349">
        <f t="shared" si="22"/>
        <v>1</v>
      </c>
      <c r="Z349">
        <f t="shared" si="23"/>
        <v>1</v>
      </c>
    </row>
    <row r="350" spans="1:26" x14ac:dyDescent="0.25">
      <c r="A350" t="s">
        <v>504</v>
      </c>
      <c r="B350">
        <v>35</v>
      </c>
      <c r="C350">
        <v>50</v>
      </c>
      <c r="D350">
        <v>23</v>
      </c>
      <c r="E350">
        <v>11.76</v>
      </c>
      <c r="F350">
        <v>0.289115646</v>
      </c>
      <c r="G350">
        <v>16246.5</v>
      </c>
      <c r="H350">
        <v>2.0064500000000001</v>
      </c>
      <c r="I350">
        <v>-3.074344</v>
      </c>
      <c r="J350">
        <v>0.05</v>
      </c>
      <c r="K350">
        <v>0.99</v>
      </c>
      <c r="L350">
        <f>(I350/1000000)*J350</f>
        <v>-1.5371720000000001E-7</v>
      </c>
      <c r="M350">
        <f>(K350*L350)/(0.0825*276.483)</f>
        <v>-6.6716810798493941E-9</v>
      </c>
      <c r="N350">
        <f>M350*1000000000</f>
        <v>-6.6716810798493942</v>
      </c>
      <c r="O350">
        <v>23.25</v>
      </c>
      <c r="P350">
        <f>N350/E350/O350</f>
        <v>-2.4400852460863848E-2</v>
      </c>
      <c r="Q350">
        <f>(M350/3)/E350/O350</f>
        <v>-8.1336174869546182E-12</v>
      </c>
      <c r="R350">
        <f>Q350*14.0067</f>
        <v>-1.1392514005452726E-10</v>
      </c>
      <c r="S350" t="s">
        <v>504</v>
      </c>
      <c r="T350">
        <v>23</v>
      </c>
      <c r="U350">
        <v>50</v>
      </c>
      <c r="V350">
        <v>35</v>
      </c>
      <c r="W350">
        <v>-3.074344</v>
      </c>
      <c r="X350">
        <f t="shared" si="21"/>
        <v>1</v>
      </c>
      <c r="Y350">
        <f t="shared" si="22"/>
        <v>1</v>
      </c>
      <c r="Z350">
        <f t="shared" si="23"/>
        <v>1</v>
      </c>
    </row>
    <row r="351" spans="1:26" x14ac:dyDescent="0.25">
      <c r="A351" t="s">
        <v>505</v>
      </c>
      <c r="B351">
        <v>35</v>
      </c>
      <c r="C351">
        <v>50</v>
      </c>
      <c r="D351">
        <v>23</v>
      </c>
      <c r="E351">
        <v>3.21</v>
      </c>
      <c r="F351">
        <v>1.096573209</v>
      </c>
      <c r="G351">
        <v>488207.1</v>
      </c>
      <c r="H351">
        <v>49.202509999999997</v>
      </c>
      <c r="I351">
        <v>44.652630000000002</v>
      </c>
      <c r="J351">
        <v>0.05</v>
      </c>
      <c r="K351">
        <v>0.99</v>
      </c>
      <c r="L351">
        <f>(I351/1000000)*J351</f>
        <v>2.2326315000000004E-6</v>
      </c>
      <c r="M351">
        <f>(K351*L351)/(0.0825*276.483)</f>
        <v>9.6901357407146199E-8</v>
      </c>
      <c r="N351">
        <f>M351*1000000000</f>
        <v>96.901357407146193</v>
      </c>
      <c r="O351">
        <v>23.75</v>
      </c>
      <c r="P351">
        <f>N351/E351/O351</f>
        <v>1.2710458423629603</v>
      </c>
      <c r="Q351">
        <f>(M351/3)/E351/O351</f>
        <v>4.2368194745432016E-10</v>
      </c>
      <c r="R351">
        <f>Q351*14.0067</f>
        <v>5.9343859334084263E-9</v>
      </c>
      <c r="S351" t="s">
        <v>505</v>
      </c>
      <c r="T351">
        <v>23</v>
      </c>
      <c r="U351">
        <v>50</v>
      </c>
      <c r="V351">
        <v>35</v>
      </c>
      <c r="W351">
        <v>44.652630000000002</v>
      </c>
      <c r="X351">
        <f t="shared" si="21"/>
        <v>1</v>
      </c>
      <c r="Y351">
        <f t="shared" si="22"/>
        <v>1</v>
      </c>
      <c r="Z351">
        <f t="shared" si="23"/>
        <v>1</v>
      </c>
    </row>
    <row r="352" spans="1:26" x14ac:dyDescent="0.25">
      <c r="A352" t="s">
        <v>506</v>
      </c>
      <c r="B352">
        <v>35</v>
      </c>
      <c r="C352">
        <v>100</v>
      </c>
      <c r="D352">
        <v>19</v>
      </c>
      <c r="E352">
        <v>0.47899999999999998</v>
      </c>
      <c r="F352">
        <v>1.0876826719999999</v>
      </c>
      <c r="G352">
        <v>39123.300000000003</v>
      </c>
      <c r="H352">
        <v>4.4730639999999999</v>
      </c>
      <c r="I352">
        <v>-1.150622</v>
      </c>
      <c r="J352">
        <v>0.05</v>
      </c>
      <c r="K352">
        <v>0.99</v>
      </c>
      <c r="L352">
        <f>(I352/1000000)*J352</f>
        <v>-5.7531100000000006E-8</v>
      </c>
      <c r="M352">
        <f>(K352*L352)/(0.0825*276.483)</f>
        <v>-2.4969824546174634E-9</v>
      </c>
      <c r="N352">
        <f>M352*1000000000</f>
        <v>-2.4969824546174633</v>
      </c>
      <c r="O352">
        <v>23</v>
      </c>
      <c r="P352">
        <f>N352/E352/O352</f>
        <v>-0.22664813058159783</v>
      </c>
      <c r="Q352">
        <f>(M352/3)/E352/O352</f>
        <v>-7.5549376860532614E-11</v>
      </c>
      <c r="R352">
        <f>Q352*14.0067</f>
        <v>-1.0581974568724222E-9</v>
      </c>
      <c r="S352" t="s">
        <v>506</v>
      </c>
      <c r="T352">
        <v>19</v>
      </c>
      <c r="U352">
        <v>100</v>
      </c>
      <c r="V352">
        <v>35</v>
      </c>
      <c r="W352">
        <v>-1.150622</v>
      </c>
      <c r="X352">
        <f t="shared" si="21"/>
        <v>1</v>
      </c>
      <c r="Y352">
        <f t="shared" si="22"/>
        <v>1</v>
      </c>
      <c r="Z352">
        <f t="shared" si="23"/>
        <v>1</v>
      </c>
    </row>
    <row r="353" spans="1:26" x14ac:dyDescent="0.25">
      <c r="A353" t="s">
        <v>214</v>
      </c>
      <c r="B353">
        <v>35</v>
      </c>
      <c r="C353">
        <v>100</v>
      </c>
      <c r="D353">
        <v>19</v>
      </c>
      <c r="E353">
        <v>2.677</v>
      </c>
      <c r="F353">
        <v>0.62943593600000003</v>
      </c>
      <c r="G353">
        <v>104353.2</v>
      </c>
      <c r="H353">
        <v>9.6914560000000005</v>
      </c>
      <c r="I353">
        <v>4.0665519999999997</v>
      </c>
      <c r="J353">
        <v>0.05</v>
      </c>
      <c r="K353">
        <v>0.99</v>
      </c>
      <c r="L353">
        <f>(I353/1000000)*J353</f>
        <v>2.0332759999999998E-7</v>
      </c>
      <c r="M353">
        <f>(K353*L353)/(0.0825*276.483)</f>
        <v>8.8248868827378176E-9</v>
      </c>
      <c r="N353">
        <f>M353*1000000000</f>
        <v>8.8248868827378182</v>
      </c>
      <c r="O353">
        <v>24</v>
      </c>
      <c r="P353">
        <f>N353/E353/O353</f>
        <v>0.13735660071500774</v>
      </c>
      <c r="Q353">
        <f>(M353/3)/E353/O353</f>
        <v>4.5785533571669249E-11</v>
      </c>
      <c r="R353">
        <f>Q353*14.0067</f>
        <v>6.4130423307829968E-10</v>
      </c>
      <c r="S353" t="s">
        <v>214</v>
      </c>
      <c r="T353">
        <v>19</v>
      </c>
      <c r="U353">
        <v>100</v>
      </c>
      <c r="V353">
        <v>35</v>
      </c>
      <c r="W353">
        <v>4.0665519999999997</v>
      </c>
      <c r="X353">
        <f t="shared" si="21"/>
        <v>1</v>
      </c>
      <c r="Y353">
        <f t="shared" si="22"/>
        <v>1</v>
      </c>
      <c r="Z353">
        <f t="shared" si="23"/>
        <v>1</v>
      </c>
    </row>
    <row r="354" spans="1:26" x14ac:dyDescent="0.25">
      <c r="A354" t="s">
        <v>507</v>
      </c>
      <c r="B354">
        <v>35</v>
      </c>
      <c r="C354">
        <v>100</v>
      </c>
      <c r="D354">
        <v>19</v>
      </c>
      <c r="E354">
        <v>6.43</v>
      </c>
      <c r="F354">
        <v>0.20062208400000001</v>
      </c>
      <c r="G354">
        <v>14649.8</v>
      </c>
      <c r="H354">
        <v>1.8467800000000001</v>
      </c>
      <c r="I354">
        <v>-3.6091700000000002</v>
      </c>
      <c r="J354">
        <v>0.05</v>
      </c>
      <c r="K354">
        <v>0.99</v>
      </c>
      <c r="L354">
        <f>(I354/1000000)*J354</f>
        <v>-1.8045850000000003E-7</v>
      </c>
      <c r="M354">
        <f>(K354*L354)/(0.0825*276.483)</f>
        <v>-7.8323151875522187E-9</v>
      </c>
      <c r="N354">
        <f>M354*1000000000</f>
        <v>-7.8323151875522186</v>
      </c>
      <c r="O354">
        <v>23.5</v>
      </c>
      <c r="P354">
        <f>N354/E354/O354</f>
        <v>-5.1833593776196812E-2</v>
      </c>
      <c r="Q354">
        <f>(M354/3)/E354/O354</f>
        <v>-1.7277864592065602E-11</v>
      </c>
      <c r="R354">
        <f>Q354*14.0067</f>
        <v>-2.420058659816853E-10</v>
      </c>
      <c r="S354" t="s">
        <v>507</v>
      </c>
      <c r="T354">
        <v>19</v>
      </c>
      <c r="U354">
        <v>100</v>
      </c>
      <c r="V354">
        <v>35</v>
      </c>
      <c r="W354">
        <v>-3.6091700000000002</v>
      </c>
      <c r="X354">
        <f t="shared" si="21"/>
        <v>1</v>
      </c>
      <c r="Y354">
        <f t="shared" si="22"/>
        <v>1</v>
      </c>
      <c r="Z354">
        <f t="shared" si="23"/>
        <v>1</v>
      </c>
    </row>
    <row r="355" spans="1:26" x14ac:dyDescent="0.25">
      <c r="A355" t="s">
        <v>504</v>
      </c>
      <c r="B355">
        <v>35</v>
      </c>
      <c r="C355">
        <v>100</v>
      </c>
      <c r="D355">
        <v>19</v>
      </c>
      <c r="E355">
        <v>14.26</v>
      </c>
      <c r="F355">
        <v>0.204067321</v>
      </c>
      <c r="G355">
        <v>15208</v>
      </c>
      <c r="H355">
        <v>2.5598399999999999</v>
      </c>
      <c r="I355">
        <v>-2.5209540000000001</v>
      </c>
      <c r="J355">
        <v>0.05</v>
      </c>
      <c r="K355">
        <v>0.99</v>
      </c>
      <c r="L355">
        <f>(I355/1000000)*J355</f>
        <v>-1.2604770000000002E-7</v>
      </c>
      <c r="M355">
        <f>(K355*L355)/(0.0825*276.483)</f>
        <v>-5.4707609509445432E-9</v>
      </c>
      <c r="N355">
        <f>M355*1000000000</f>
        <v>-5.470760950944543</v>
      </c>
      <c r="O355">
        <v>23.25</v>
      </c>
      <c r="P355">
        <f>N355/E355/O355</f>
        <v>-1.6500809696857268E-2</v>
      </c>
      <c r="Q355">
        <f>(M355/3)/E355/O355</f>
        <v>-5.5002698989524237E-12</v>
      </c>
      <c r="R355">
        <f>Q355*14.0067</f>
        <v>-7.7040630393656909E-11</v>
      </c>
      <c r="S355" t="s">
        <v>504</v>
      </c>
      <c r="T355">
        <v>19</v>
      </c>
      <c r="U355">
        <v>100</v>
      </c>
      <c r="V355">
        <v>35</v>
      </c>
      <c r="W355">
        <v>-2.5209540000000001</v>
      </c>
      <c r="X355">
        <f t="shared" si="21"/>
        <v>1</v>
      </c>
      <c r="Y355">
        <f t="shared" si="22"/>
        <v>1</v>
      </c>
      <c r="Z355">
        <f t="shared" si="23"/>
        <v>1</v>
      </c>
    </row>
    <row r="356" spans="1:26" x14ac:dyDescent="0.25">
      <c r="A356" t="s">
        <v>505</v>
      </c>
      <c r="B356">
        <v>35</v>
      </c>
      <c r="C356">
        <v>100</v>
      </c>
      <c r="D356">
        <v>19</v>
      </c>
      <c r="E356">
        <v>3.62</v>
      </c>
      <c r="F356">
        <v>0.270718232</v>
      </c>
      <c r="G356">
        <v>19857.400000000001</v>
      </c>
      <c r="H356">
        <v>2.36754</v>
      </c>
      <c r="I356">
        <v>-2.1823399999999999</v>
      </c>
      <c r="J356">
        <v>0.05</v>
      </c>
      <c r="K356">
        <v>0.99</v>
      </c>
      <c r="L356">
        <f>(I356/1000000)*J356</f>
        <v>-1.0911700000000001E-7</v>
      </c>
      <c r="M356">
        <f>(K356*L356)/(0.0825*276.483)</f>
        <v>-4.735929514653704E-9</v>
      </c>
      <c r="N356">
        <f>M356*1000000000</f>
        <v>-4.7359295146537042</v>
      </c>
      <c r="O356">
        <v>23.75</v>
      </c>
      <c r="P356">
        <f>N356/E356/O356</f>
        <v>-5.5084960914843897E-2</v>
      </c>
      <c r="Q356">
        <f>(M356/3)/E356/O356</f>
        <v>-1.8361653638281298E-11</v>
      </c>
      <c r="R356">
        <f>Q356*14.0067</f>
        <v>-2.5718617401531467E-10</v>
      </c>
      <c r="S356" t="s">
        <v>505</v>
      </c>
      <c r="T356">
        <v>19</v>
      </c>
      <c r="U356">
        <v>100</v>
      </c>
      <c r="V356">
        <v>35</v>
      </c>
      <c r="W356">
        <v>-2.1823399999999999</v>
      </c>
      <c r="X356">
        <f t="shared" si="21"/>
        <v>1</v>
      </c>
      <c r="Y356">
        <f t="shared" si="22"/>
        <v>1</v>
      </c>
      <c r="Z356">
        <f t="shared" si="23"/>
        <v>1</v>
      </c>
    </row>
    <row r="357" spans="1:26" x14ac:dyDescent="0.25">
      <c r="A357" t="s">
        <v>506</v>
      </c>
      <c r="B357">
        <v>35</v>
      </c>
      <c r="C357">
        <v>100</v>
      </c>
      <c r="D357">
        <v>20</v>
      </c>
      <c r="E357">
        <v>0.26800000000000002</v>
      </c>
      <c r="F357">
        <v>1.406716418</v>
      </c>
      <c r="G357">
        <v>17493.3</v>
      </c>
      <c r="H357">
        <v>2.742664</v>
      </c>
      <c r="I357">
        <v>-2.8810220000000002</v>
      </c>
      <c r="J357">
        <v>0.05</v>
      </c>
      <c r="K357">
        <v>0.99</v>
      </c>
      <c r="L357">
        <f>(I357/1000000)*J357</f>
        <v>-1.4405110000000002E-7</v>
      </c>
      <c r="M357">
        <f>(K357*L357)/(0.0825*276.483)</f>
        <v>-6.2521500417747213E-9</v>
      </c>
      <c r="N357">
        <f>M357*1000000000</f>
        <v>-6.2521500417747209</v>
      </c>
      <c r="O357">
        <v>23</v>
      </c>
      <c r="P357">
        <f>N357/E357/O357</f>
        <v>-1.0143007854923298</v>
      </c>
      <c r="Q357">
        <f>(M357/3)/E357/O357</f>
        <v>-3.3810026183077654E-10</v>
      </c>
      <c r="R357">
        <f>Q357*14.0067</f>
        <v>-4.735668937385138E-9</v>
      </c>
      <c r="S357" t="s">
        <v>506</v>
      </c>
      <c r="T357">
        <v>20</v>
      </c>
      <c r="U357">
        <v>100</v>
      </c>
      <c r="V357">
        <v>35</v>
      </c>
      <c r="W357">
        <v>-2.8810220000000002</v>
      </c>
      <c r="X357">
        <f t="shared" si="21"/>
        <v>1</v>
      </c>
      <c r="Y357">
        <f t="shared" si="22"/>
        <v>1</v>
      </c>
      <c r="Z357">
        <f t="shared" si="23"/>
        <v>1</v>
      </c>
    </row>
    <row r="358" spans="1:26" x14ac:dyDescent="0.25">
      <c r="A358" t="s">
        <v>214</v>
      </c>
      <c r="B358">
        <v>35</v>
      </c>
      <c r="C358">
        <v>100</v>
      </c>
      <c r="D358">
        <v>20</v>
      </c>
      <c r="E358">
        <v>1.835</v>
      </c>
      <c r="F358">
        <v>0.75749318799999998</v>
      </c>
      <c r="G358">
        <v>77767.600000000006</v>
      </c>
      <c r="H358">
        <v>7.5646079999999998</v>
      </c>
      <c r="I358">
        <v>1.9397040000000001</v>
      </c>
      <c r="J358">
        <v>0.05</v>
      </c>
      <c r="K358">
        <v>0.99</v>
      </c>
      <c r="L358">
        <f>(I358/1000000)*J358</f>
        <v>9.6985200000000002E-8</v>
      </c>
      <c r="M358">
        <f>(K358*L358)/(0.0825*276.483)</f>
        <v>4.209381408621868E-9</v>
      </c>
      <c r="N358">
        <f>M358*1000000000</f>
        <v>4.2093814086218684</v>
      </c>
      <c r="O358">
        <v>24</v>
      </c>
      <c r="P358">
        <f>N358/E358/O358</f>
        <v>9.5580867589052418E-2</v>
      </c>
      <c r="Q358">
        <f>(M358/3)/E358/O358</f>
        <v>3.1860289196350802E-11</v>
      </c>
      <c r="R358">
        <f>Q358*14.0067</f>
        <v>4.462575126865268E-10</v>
      </c>
      <c r="S358" t="s">
        <v>214</v>
      </c>
      <c r="T358">
        <v>20</v>
      </c>
      <c r="U358">
        <v>100</v>
      </c>
      <c r="V358">
        <v>35</v>
      </c>
      <c r="W358">
        <v>1.9397040000000001</v>
      </c>
      <c r="X358">
        <f t="shared" si="21"/>
        <v>1</v>
      </c>
      <c r="Y358">
        <f t="shared" si="22"/>
        <v>1</v>
      </c>
      <c r="Z358">
        <f t="shared" si="23"/>
        <v>1</v>
      </c>
    </row>
    <row r="359" spans="1:26" x14ac:dyDescent="0.25">
      <c r="A359" t="s">
        <v>507</v>
      </c>
      <c r="B359">
        <v>35</v>
      </c>
      <c r="C359">
        <v>100</v>
      </c>
      <c r="D359">
        <v>20</v>
      </c>
      <c r="E359">
        <v>5.47</v>
      </c>
      <c r="F359">
        <v>0.44606947000000002</v>
      </c>
      <c r="G359">
        <v>19373.5</v>
      </c>
      <c r="H359">
        <v>2.31915</v>
      </c>
      <c r="I359">
        <v>-3.1368</v>
      </c>
      <c r="J359">
        <v>0.05</v>
      </c>
      <c r="K359">
        <v>0.99</v>
      </c>
      <c r="L359">
        <f>(I359/1000000)*J359</f>
        <v>-1.5684000000000002E-7</v>
      </c>
      <c r="M359">
        <f>(K359*L359)/(0.0825*276.483)</f>
        <v>-6.807217803626264E-9</v>
      </c>
      <c r="N359">
        <f>M359*1000000000</f>
        <v>-6.8072178036262638</v>
      </c>
      <c r="O359">
        <v>23.5</v>
      </c>
      <c r="P359">
        <f>N359/E359/O359</f>
        <v>-5.2955912743601577E-2</v>
      </c>
      <c r="Q359">
        <f>(M359/3)/E359/O359</f>
        <v>-1.7651970914533859E-11</v>
      </c>
      <c r="R359">
        <f>Q359*14.0067</f>
        <v>-2.4724586100860139E-10</v>
      </c>
      <c r="S359" t="s">
        <v>507</v>
      </c>
      <c r="T359">
        <v>20</v>
      </c>
      <c r="U359">
        <v>100</v>
      </c>
      <c r="V359">
        <v>35</v>
      </c>
      <c r="W359">
        <v>-3.1368</v>
      </c>
      <c r="X359">
        <f t="shared" si="21"/>
        <v>1</v>
      </c>
      <c r="Y359">
        <f t="shared" si="22"/>
        <v>1</v>
      </c>
      <c r="Z359">
        <f t="shared" si="23"/>
        <v>1</v>
      </c>
    </row>
    <row r="360" spans="1:26" x14ac:dyDescent="0.25">
      <c r="A360" t="s">
        <v>504</v>
      </c>
      <c r="B360">
        <v>35</v>
      </c>
      <c r="C360">
        <v>100</v>
      </c>
      <c r="D360">
        <v>20</v>
      </c>
      <c r="E360">
        <v>10.73</v>
      </c>
      <c r="F360">
        <v>0.46691519100000001</v>
      </c>
      <c r="G360">
        <v>34946.5</v>
      </c>
      <c r="H360">
        <v>4.1389199999999997</v>
      </c>
      <c r="I360">
        <v>-0.94187400000000099</v>
      </c>
      <c r="J360">
        <v>0.05</v>
      </c>
      <c r="K360">
        <v>0.99</v>
      </c>
      <c r="L360">
        <f>(I360/1000000)*J360</f>
        <v>-4.7093700000000055E-8</v>
      </c>
      <c r="M360">
        <f>(K360*L360)/(0.0825*276.483)</f>
        <v>-2.043975217282801E-9</v>
      </c>
      <c r="N360">
        <f>M360*1000000000</f>
        <v>-2.0439752172828012</v>
      </c>
      <c r="O360">
        <v>23.25</v>
      </c>
      <c r="P360">
        <f>N360/E360/O360</f>
        <v>-8.1931884968595783E-3</v>
      </c>
      <c r="Q360">
        <f>(M360/3)/E360/O360</f>
        <v>-2.7310628322865261E-12</v>
      </c>
      <c r="R360">
        <f>Q360*14.0067</f>
        <v>-3.8253177772987683E-11</v>
      </c>
      <c r="S360" t="s">
        <v>504</v>
      </c>
      <c r="T360">
        <v>20</v>
      </c>
      <c r="U360">
        <v>100</v>
      </c>
      <c r="V360">
        <v>35</v>
      </c>
      <c r="W360">
        <v>-0.94187400000000099</v>
      </c>
      <c r="X360">
        <f t="shared" si="21"/>
        <v>1</v>
      </c>
      <c r="Y360">
        <f t="shared" si="22"/>
        <v>1</v>
      </c>
      <c r="Z360">
        <f t="shared" si="23"/>
        <v>1</v>
      </c>
    </row>
    <row r="361" spans="1:26" x14ac:dyDescent="0.25">
      <c r="A361" t="s">
        <v>505</v>
      </c>
      <c r="B361">
        <v>35</v>
      </c>
      <c r="C361">
        <v>100</v>
      </c>
      <c r="D361">
        <v>20</v>
      </c>
      <c r="E361">
        <v>2.04</v>
      </c>
      <c r="F361">
        <v>1.7401960780000001</v>
      </c>
      <c r="G361">
        <v>88846.3</v>
      </c>
      <c r="H361">
        <v>9.2664299999999997</v>
      </c>
      <c r="I361">
        <v>4.7165499999999998</v>
      </c>
      <c r="J361">
        <v>0.05</v>
      </c>
      <c r="K361">
        <v>0.99</v>
      </c>
      <c r="L361">
        <f>(I361/1000000)*J361</f>
        <v>2.358275E-7</v>
      </c>
      <c r="M361">
        <f>(K361*L361)/(0.0825*276.483)</f>
        <v>1.0235457514566899E-8</v>
      </c>
      <c r="N361">
        <f>M361*1000000000</f>
        <v>10.2354575145669</v>
      </c>
      <c r="O361">
        <v>23.75</v>
      </c>
      <c r="P361">
        <f>N361/E361/O361</f>
        <v>0.21125815303543652</v>
      </c>
      <c r="Q361">
        <f>(M361/3)/E361/O361</f>
        <v>7.0419384345145512E-11</v>
      </c>
      <c r="R361">
        <f>Q361*14.0067</f>
        <v>9.8634319070714975E-10</v>
      </c>
      <c r="S361" t="s">
        <v>505</v>
      </c>
      <c r="T361">
        <v>20</v>
      </c>
      <c r="U361">
        <v>100</v>
      </c>
      <c r="V361">
        <v>35</v>
      </c>
      <c r="W361">
        <v>4.7165499999999998</v>
      </c>
      <c r="X361">
        <f t="shared" si="21"/>
        <v>1</v>
      </c>
      <c r="Y361">
        <f t="shared" si="22"/>
        <v>1</v>
      </c>
      <c r="Z361">
        <f t="shared" si="23"/>
        <v>1</v>
      </c>
    </row>
    <row r="362" spans="1:26" x14ac:dyDescent="0.25">
      <c r="A362" t="s">
        <v>506</v>
      </c>
      <c r="B362">
        <v>35</v>
      </c>
      <c r="C362">
        <v>100</v>
      </c>
      <c r="D362">
        <v>21</v>
      </c>
      <c r="E362">
        <v>1.151</v>
      </c>
      <c r="F362">
        <v>0.40747176400000001</v>
      </c>
      <c r="G362">
        <v>3297798.8</v>
      </c>
      <c r="H362">
        <v>265.16710399999999</v>
      </c>
      <c r="I362">
        <v>259.54341799999997</v>
      </c>
      <c r="J362">
        <v>0.05</v>
      </c>
      <c r="K362">
        <v>0.99</v>
      </c>
      <c r="L362">
        <f>(I362/1000000)*J362</f>
        <v>1.2977170899999997E-5</v>
      </c>
      <c r="M362">
        <f>(K362*L362)/(0.0825*276.483)</f>
        <v>5.6323915322099355E-7</v>
      </c>
      <c r="N362">
        <f>M362*1000000000</f>
        <v>563.23915322099356</v>
      </c>
      <c r="O362">
        <v>23</v>
      </c>
      <c r="P362">
        <f>N362/E362/O362</f>
        <v>21.275985087485118</v>
      </c>
      <c r="Q362">
        <f>(M362/3)/E362/O362</f>
        <v>7.0919950291617065E-9</v>
      </c>
      <c r="R362">
        <f>Q362*14.0067</f>
        <v>9.9335446774959283E-8</v>
      </c>
      <c r="S362" t="s">
        <v>506</v>
      </c>
      <c r="T362">
        <v>21</v>
      </c>
      <c r="U362">
        <v>100</v>
      </c>
      <c r="V362">
        <v>35</v>
      </c>
      <c r="W362">
        <v>259.54341799999997</v>
      </c>
      <c r="X362">
        <f t="shared" si="21"/>
        <v>1</v>
      </c>
      <c r="Y362">
        <f t="shared" si="22"/>
        <v>1</v>
      </c>
      <c r="Z362">
        <f t="shared" si="23"/>
        <v>1</v>
      </c>
    </row>
    <row r="363" spans="1:26" x14ac:dyDescent="0.25">
      <c r="A363" t="s">
        <v>214</v>
      </c>
      <c r="B363">
        <v>35</v>
      </c>
      <c r="C363">
        <v>100</v>
      </c>
      <c r="D363">
        <v>21</v>
      </c>
      <c r="E363">
        <v>1.74</v>
      </c>
      <c r="F363">
        <v>0.12586206899999999</v>
      </c>
      <c r="G363">
        <v>2176.8000000000002</v>
      </c>
      <c r="H363">
        <v>1.517344</v>
      </c>
      <c r="I363">
        <v>-4.1075600000000003</v>
      </c>
      <c r="J363">
        <v>0.05</v>
      </c>
      <c r="K363">
        <v>0.99</v>
      </c>
      <c r="L363">
        <f>(I363/1000000)*J363</f>
        <v>-2.05378E-7</v>
      </c>
      <c r="M363">
        <f>(K363*L363)/(0.0825*276.483)</f>
        <v>-8.9138789726673973E-9</v>
      </c>
      <c r="N363">
        <f>M363*1000000000</f>
        <v>-8.9138789726673977</v>
      </c>
      <c r="O363">
        <v>24</v>
      </c>
      <c r="P363">
        <f>N363/E363/O363</f>
        <v>-0.21345495624203539</v>
      </c>
      <c r="Q363">
        <f>(M363/3)/E363/O363</f>
        <v>-7.1151652080678458E-11</v>
      </c>
      <c r="R363">
        <f>Q363*14.0067</f>
        <v>-9.9659984519843906E-10</v>
      </c>
      <c r="S363" t="s">
        <v>214</v>
      </c>
      <c r="T363">
        <v>21</v>
      </c>
      <c r="U363">
        <v>100</v>
      </c>
      <c r="V363">
        <v>35</v>
      </c>
      <c r="W363">
        <v>-4.1075600000000003</v>
      </c>
      <c r="X363">
        <f t="shared" si="21"/>
        <v>1</v>
      </c>
      <c r="Y363">
        <f t="shared" si="22"/>
        <v>1</v>
      </c>
      <c r="Z363">
        <f t="shared" si="23"/>
        <v>1</v>
      </c>
    </row>
    <row r="364" spans="1:26" x14ac:dyDescent="0.25">
      <c r="A364" t="s">
        <v>507</v>
      </c>
      <c r="B364">
        <v>35</v>
      </c>
      <c r="C364">
        <v>100</v>
      </c>
      <c r="D364">
        <v>21</v>
      </c>
      <c r="E364">
        <v>4.93</v>
      </c>
      <c r="F364">
        <v>0.36713995900000002</v>
      </c>
      <c r="G364">
        <v>80548</v>
      </c>
      <c r="H364">
        <v>8.4366000000000003</v>
      </c>
      <c r="I364">
        <v>2.9806499999999998</v>
      </c>
      <c r="J364">
        <v>0.05</v>
      </c>
      <c r="K364">
        <v>0.99</v>
      </c>
      <c r="L364">
        <f>(I364/1000000)*J364</f>
        <v>1.4903250000000002E-7</v>
      </c>
      <c r="M364">
        <f>(K364*L364)/(0.0825*276.483)</f>
        <v>6.468354293030675E-9</v>
      </c>
      <c r="N364">
        <f>M364*1000000000</f>
        <v>6.468354293030675</v>
      </c>
      <c r="O364">
        <v>23.5</v>
      </c>
      <c r="P364">
        <f>N364/E364/O364</f>
        <v>5.5831464270257439E-2</v>
      </c>
      <c r="Q364">
        <f>(M364/3)/E364/O364</f>
        <v>1.8610488090085815E-11</v>
      </c>
      <c r="R364">
        <f>Q364*14.0067</f>
        <v>2.6067152353140499E-10</v>
      </c>
      <c r="S364" t="s">
        <v>507</v>
      </c>
      <c r="T364">
        <v>21</v>
      </c>
      <c r="U364">
        <v>100</v>
      </c>
      <c r="V364">
        <v>35</v>
      </c>
      <c r="W364">
        <v>2.9806499999999998</v>
      </c>
      <c r="X364">
        <f t="shared" si="21"/>
        <v>1</v>
      </c>
      <c r="Y364">
        <f t="shared" si="22"/>
        <v>1</v>
      </c>
      <c r="Z364">
        <f t="shared" si="23"/>
        <v>1</v>
      </c>
    </row>
    <row r="365" spans="1:26" x14ac:dyDescent="0.25">
      <c r="A365" t="s">
        <v>504</v>
      </c>
      <c r="B365">
        <v>35</v>
      </c>
      <c r="C365">
        <v>100</v>
      </c>
      <c r="D365">
        <v>21</v>
      </c>
      <c r="E365">
        <v>15.77</v>
      </c>
      <c r="F365">
        <v>0.254280279</v>
      </c>
      <c r="G365">
        <v>9254.6</v>
      </c>
      <c r="H365">
        <v>2.0835680000000001</v>
      </c>
      <c r="I365">
        <v>-2.9972259999999999</v>
      </c>
      <c r="J365">
        <v>0.05</v>
      </c>
      <c r="K365">
        <v>0.99</v>
      </c>
      <c r="L365">
        <f>(I365/1000000)*J365</f>
        <v>-1.498613E-7</v>
      </c>
      <c r="M365">
        <f>(K365*L365)/(0.0825*276.483)</f>
        <v>-6.5043261249335402E-9</v>
      </c>
      <c r="N365">
        <f>M365*1000000000</f>
        <v>-6.5043261249335398</v>
      </c>
      <c r="O365">
        <v>23.25</v>
      </c>
      <c r="P365">
        <f>N365/E365/O365</f>
        <v>-1.7739756649507478E-2</v>
      </c>
      <c r="Q365">
        <f>(M365/3)/E365/O365</f>
        <v>-5.9132522165024929E-12</v>
      </c>
      <c r="R365">
        <f>Q365*14.0067</f>
        <v>-8.2825149820885469E-11</v>
      </c>
      <c r="S365" t="s">
        <v>504</v>
      </c>
      <c r="T365">
        <v>21</v>
      </c>
      <c r="U365">
        <v>100</v>
      </c>
      <c r="V365">
        <v>35</v>
      </c>
      <c r="W365">
        <v>-2.9972259999999999</v>
      </c>
      <c r="X365">
        <f t="shared" si="21"/>
        <v>1</v>
      </c>
      <c r="Y365">
        <f t="shared" si="22"/>
        <v>1</v>
      </c>
      <c r="Z365">
        <f t="shared" si="23"/>
        <v>1</v>
      </c>
    </row>
    <row r="366" spans="1:26" x14ac:dyDescent="0.25">
      <c r="A366" t="s">
        <v>505</v>
      </c>
      <c r="B366">
        <v>35</v>
      </c>
      <c r="C366">
        <v>100</v>
      </c>
      <c r="D366">
        <v>21</v>
      </c>
      <c r="E366">
        <v>1.97</v>
      </c>
      <c r="F366">
        <v>0.59390862899999997</v>
      </c>
      <c r="G366">
        <v>99534.6</v>
      </c>
      <c r="H366">
        <v>10.33526</v>
      </c>
      <c r="I366">
        <v>5.78538</v>
      </c>
      <c r="J366">
        <v>0.05</v>
      </c>
      <c r="K366">
        <v>0.99</v>
      </c>
      <c r="L366">
        <f>(I366/1000000)*J366</f>
        <v>2.8926900000000002E-7</v>
      </c>
      <c r="M366">
        <f>(K366*L366)/(0.0825*276.483)</f>
        <v>1.2554941895161728E-8</v>
      </c>
      <c r="N366">
        <f>M366*1000000000</f>
        <v>12.554941895161729</v>
      </c>
      <c r="O366">
        <v>23.75</v>
      </c>
      <c r="P366">
        <f>N366/E366/O366</f>
        <v>0.26833966113089458</v>
      </c>
      <c r="Q366">
        <f>(M366/3)/E366/O366</f>
        <v>8.9446553710298175E-11</v>
      </c>
      <c r="R366">
        <f>Q366*14.0067</f>
        <v>1.2528510438540336E-9</v>
      </c>
      <c r="S366" t="s">
        <v>505</v>
      </c>
      <c r="T366">
        <v>21</v>
      </c>
      <c r="U366">
        <v>100</v>
      </c>
      <c r="V366">
        <v>35</v>
      </c>
      <c r="W366">
        <v>5.78538</v>
      </c>
      <c r="X366">
        <f t="shared" si="21"/>
        <v>1</v>
      </c>
      <c r="Y366">
        <f t="shared" si="22"/>
        <v>1</v>
      </c>
      <c r="Z366">
        <f t="shared" si="23"/>
        <v>1</v>
      </c>
    </row>
    <row r="367" spans="1:26" x14ac:dyDescent="0.25">
      <c r="A367" t="s">
        <v>506</v>
      </c>
      <c r="B367">
        <v>35</v>
      </c>
      <c r="C367">
        <v>100</v>
      </c>
      <c r="D367">
        <v>22</v>
      </c>
      <c r="E367">
        <v>2.5139999999999998</v>
      </c>
      <c r="F367">
        <v>0.37390612600000001</v>
      </c>
      <c r="G367">
        <v>31164</v>
      </c>
      <c r="H367">
        <v>3.8363200000000002</v>
      </c>
      <c r="I367">
        <v>-1.787366</v>
      </c>
      <c r="J367">
        <v>0.05</v>
      </c>
      <c r="K367">
        <v>0.99</v>
      </c>
      <c r="L367">
        <f>(I367/1000000)*J367</f>
        <v>-8.93683E-8</v>
      </c>
      <c r="M367">
        <f>(K367*L367)/(0.0825*276.483)</f>
        <v>-3.8787903777085757E-9</v>
      </c>
      <c r="N367">
        <f>M367*1000000000</f>
        <v>-3.8787903777085759</v>
      </c>
      <c r="O367">
        <v>23</v>
      </c>
      <c r="P367">
        <f>N367/E367/O367</f>
        <v>-6.7081567183919208E-2</v>
      </c>
      <c r="Q367">
        <f>(M367/3)/E367/O367</f>
        <v>-2.2360522394639733E-11</v>
      </c>
      <c r="R367">
        <f>Q367*14.0067</f>
        <v>-3.1319712902500035E-10</v>
      </c>
      <c r="S367" t="s">
        <v>506</v>
      </c>
      <c r="T367">
        <v>22</v>
      </c>
      <c r="U367">
        <v>100</v>
      </c>
      <c r="V367">
        <v>35</v>
      </c>
      <c r="W367">
        <v>-1.787366</v>
      </c>
      <c r="X367">
        <f t="shared" ref="X367:X401" si="24">MATCH(T367,D367,)</f>
        <v>1</v>
      </c>
      <c r="Y367">
        <f t="shared" ref="Y367:Y401" si="25">MATCH(U367,C367,)</f>
        <v>1</v>
      </c>
      <c r="Z367">
        <f t="shared" ref="Z367:Z401" si="26">MATCH(V367,B367,)</f>
        <v>1</v>
      </c>
    </row>
    <row r="368" spans="1:26" x14ac:dyDescent="0.25">
      <c r="A368" t="s">
        <v>214</v>
      </c>
      <c r="B368">
        <v>35</v>
      </c>
      <c r="C368">
        <v>100</v>
      </c>
      <c r="D368">
        <v>22</v>
      </c>
      <c r="E368">
        <v>2.31</v>
      </c>
      <c r="F368">
        <v>0.65281385300000006</v>
      </c>
      <c r="G368">
        <v>77117.8</v>
      </c>
      <c r="H368">
        <v>7.5126239999999997</v>
      </c>
      <c r="I368">
        <v>1.8877200000000001</v>
      </c>
      <c r="J368">
        <v>0.05</v>
      </c>
      <c r="K368">
        <v>0.99</v>
      </c>
      <c r="L368">
        <f>(I368/1000000)*J368</f>
        <v>9.4386000000000009E-8</v>
      </c>
      <c r="M368">
        <f>(K368*L368)/(0.0825*276.483)</f>
        <v>4.0965701327025529E-9</v>
      </c>
      <c r="N368">
        <f>M368*1000000000</f>
        <v>4.0965701327025528</v>
      </c>
      <c r="O368">
        <v>24</v>
      </c>
      <c r="P368">
        <f>N368/E368/O368</f>
        <v>7.3891957660579946E-2</v>
      </c>
      <c r="Q368">
        <f>(M368/3)/E368/O368</f>
        <v>2.4630652553526656E-11</v>
      </c>
      <c r="R368">
        <f>Q368*14.0067</f>
        <v>3.4499416112148179E-10</v>
      </c>
      <c r="S368" t="s">
        <v>214</v>
      </c>
      <c r="T368">
        <v>22</v>
      </c>
      <c r="U368">
        <v>100</v>
      </c>
      <c r="V368">
        <v>35</v>
      </c>
      <c r="W368">
        <v>1.8877200000000001</v>
      </c>
      <c r="X368">
        <f t="shared" si="24"/>
        <v>1</v>
      </c>
      <c r="Y368">
        <f t="shared" si="25"/>
        <v>1</v>
      </c>
      <c r="Z368">
        <f t="shared" si="26"/>
        <v>1</v>
      </c>
    </row>
    <row r="369" spans="1:26" x14ac:dyDescent="0.25">
      <c r="A369" t="s">
        <v>507</v>
      </c>
      <c r="B369">
        <v>35</v>
      </c>
      <c r="C369">
        <v>100</v>
      </c>
      <c r="D369">
        <v>22</v>
      </c>
      <c r="E369">
        <v>0.69</v>
      </c>
      <c r="F369">
        <v>0.28985507199999999</v>
      </c>
      <c r="G369">
        <v>17714.8</v>
      </c>
      <c r="H369">
        <v>2.1532800000000001</v>
      </c>
      <c r="I369">
        <v>-3.30267</v>
      </c>
      <c r="J369">
        <v>0.05</v>
      </c>
      <c r="K369">
        <v>0.99</v>
      </c>
      <c r="L369">
        <f>(I369/1000000)*J369</f>
        <v>-1.6513350000000001E-7</v>
      </c>
      <c r="M369">
        <f>(K369*L369)/(0.0825*276.483)</f>
        <v>-7.1671748353424994E-9</v>
      </c>
      <c r="N369">
        <f>M369*1000000000</f>
        <v>-7.1671748353424993</v>
      </c>
      <c r="O369">
        <v>23.5</v>
      </c>
      <c r="P369">
        <f>N369/E369/O369</f>
        <v>-0.44200893218270121</v>
      </c>
      <c r="Q369">
        <f>(M369/3)/E369/O369</f>
        <v>-1.4733631072756706E-10</v>
      </c>
      <c r="R369">
        <f>Q369*14.0067</f>
        <v>-2.0636955034678137E-9</v>
      </c>
      <c r="S369" t="s">
        <v>507</v>
      </c>
      <c r="T369">
        <v>22</v>
      </c>
      <c r="U369">
        <v>100</v>
      </c>
      <c r="V369">
        <v>35</v>
      </c>
      <c r="W369">
        <v>-3.30267</v>
      </c>
      <c r="X369">
        <f t="shared" si="24"/>
        <v>1</v>
      </c>
      <c r="Y369">
        <f t="shared" si="25"/>
        <v>1</v>
      </c>
      <c r="Z369">
        <f t="shared" si="26"/>
        <v>1</v>
      </c>
    </row>
    <row r="370" spans="1:26" x14ac:dyDescent="0.25">
      <c r="A370" t="s">
        <v>504</v>
      </c>
      <c r="B370">
        <v>35</v>
      </c>
      <c r="C370">
        <v>100</v>
      </c>
      <c r="D370">
        <v>22</v>
      </c>
      <c r="E370">
        <v>8.75</v>
      </c>
      <c r="F370">
        <v>0.548571429</v>
      </c>
      <c r="G370">
        <v>32296.3</v>
      </c>
      <c r="H370">
        <v>3.926904</v>
      </c>
      <c r="I370">
        <v>-1.1538900000000001</v>
      </c>
      <c r="J370">
        <v>0.05</v>
      </c>
      <c r="K370">
        <v>0.99</v>
      </c>
      <c r="L370">
        <f>(I370/1000000)*J370</f>
        <v>-5.7694500000000001E-8</v>
      </c>
      <c r="M370">
        <f>(K370*L370)/(0.0825*276.483)</f>
        <v>-2.5040743915539112E-9</v>
      </c>
      <c r="N370">
        <f>M370*1000000000</f>
        <v>-2.5040743915539112</v>
      </c>
      <c r="O370">
        <v>23.25</v>
      </c>
      <c r="P370">
        <f>N370/E370/O370</f>
        <v>-1.2308814213475447E-2</v>
      </c>
      <c r="Q370">
        <f>(M370/3)/E370/O370</f>
        <v>-4.1029380711584823E-12</v>
      </c>
      <c r="R370">
        <f>Q370*14.0067</f>
        <v>-5.7468622681295514E-11</v>
      </c>
      <c r="S370" t="s">
        <v>504</v>
      </c>
      <c r="T370">
        <v>22</v>
      </c>
      <c r="U370">
        <v>100</v>
      </c>
      <c r="V370">
        <v>35</v>
      </c>
      <c r="W370">
        <v>-1.1538900000000001</v>
      </c>
      <c r="X370">
        <f t="shared" si="24"/>
        <v>1</v>
      </c>
      <c r="Y370">
        <f t="shared" si="25"/>
        <v>1</v>
      </c>
      <c r="Z370">
        <f t="shared" si="26"/>
        <v>1</v>
      </c>
    </row>
    <row r="371" spans="1:26" x14ac:dyDescent="0.25">
      <c r="A371" t="s">
        <v>505</v>
      </c>
      <c r="B371">
        <v>35</v>
      </c>
      <c r="C371">
        <v>100</v>
      </c>
      <c r="D371">
        <v>22</v>
      </c>
      <c r="E371">
        <v>2.5299999999999998</v>
      </c>
      <c r="F371">
        <v>1.4861660080000001</v>
      </c>
      <c r="G371">
        <v>293343.7</v>
      </c>
      <c r="H371">
        <v>29.716170000000002</v>
      </c>
      <c r="I371">
        <v>25.16629</v>
      </c>
      <c r="J371">
        <v>0.05</v>
      </c>
      <c r="K371">
        <v>0.99</v>
      </c>
      <c r="L371">
        <f>(I371/1000000)*J371</f>
        <v>1.2583145E-6</v>
      </c>
      <c r="M371">
        <f>(K371*L371)/(0.0825*276.483)</f>
        <v>5.4613752020919909E-8</v>
      </c>
      <c r="N371">
        <f>M371*1000000000</f>
        <v>54.613752020919911</v>
      </c>
      <c r="O371">
        <v>23.75</v>
      </c>
      <c r="P371">
        <f>N371/E371/O371</f>
        <v>0.90890371576317719</v>
      </c>
      <c r="Q371">
        <f>(M371/3)/E371/O371</f>
        <v>3.0296790525439243E-10</v>
      </c>
      <c r="R371">
        <f>Q371*14.0067</f>
        <v>4.2435805585266986E-9</v>
      </c>
      <c r="S371" t="s">
        <v>505</v>
      </c>
      <c r="T371">
        <v>22</v>
      </c>
      <c r="U371">
        <v>100</v>
      </c>
      <c r="V371">
        <v>35</v>
      </c>
      <c r="W371">
        <v>25.16629</v>
      </c>
      <c r="X371">
        <f t="shared" si="24"/>
        <v>1</v>
      </c>
      <c r="Y371">
        <f t="shared" si="25"/>
        <v>1</v>
      </c>
      <c r="Z371">
        <f t="shared" si="26"/>
        <v>1</v>
      </c>
    </row>
    <row r="372" spans="1:26" x14ac:dyDescent="0.25">
      <c r="A372" t="s">
        <v>506</v>
      </c>
      <c r="B372">
        <v>35</v>
      </c>
      <c r="C372">
        <v>100</v>
      </c>
      <c r="D372">
        <v>23</v>
      </c>
      <c r="E372">
        <v>0.61799999999999999</v>
      </c>
      <c r="F372">
        <v>0.93042071199999998</v>
      </c>
      <c r="G372">
        <v>47523.6</v>
      </c>
      <c r="H372">
        <v>5.1450880000000003</v>
      </c>
      <c r="I372">
        <v>-0.47859800000000002</v>
      </c>
      <c r="J372">
        <v>0.05</v>
      </c>
      <c r="K372">
        <v>0.99</v>
      </c>
      <c r="L372">
        <f>(I372/1000000)*J372</f>
        <v>-2.3929900000000001E-8</v>
      </c>
      <c r="M372">
        <f>(K372*L372)/(0.0825*276.483)</f>
        <v>-1.0386128622736299E-9</v>
      </c>
      <c r="N372">
        <f>M372*1000000000</f>
        <v>-1.0386128622736299</v>
      </c>
      <c r="O372">
        <v>23</v>
      </c>
      <c r="P372">
        <f>N372/E372/O372</f>
        <v>-7.3069710304884614E-2</v>
      </c>
      <c r="Q372">
        <f>(M372/3)/E372/O372</f>
        <v>-2.4356570101628206E-11</v>
      </c>
      <c r="R372">
        <f>Q372*14.0067</f>
        <v>-3.4115517044247579E-10</v>
      </c>
      <c r="S372" t="s">
        <v>506</v>
      </c>
      <c r="T372">
        <v>23</v>
      </c>
      <c r="U372">
        <v>100</v>
      </c>
      <c r="V372">
        <v>35</v>
      </c>
      <c r="W372">
        <v>-0.47859800000000002</v>
      </c>
      <c r="X372">
        <f t="shared" si="24"/>
        <v>1</v>
      </c>
      <c r="Y372">
        <f t="shared" si="25"/>
        <v>1</v>
      </c>
      <c r="Z372">
        <f t="shared" si="26"/>
        <v>1</v>
      </c>
    </row>
    <row r="373" spans="1:26" x14ac:dyDescent="0.25">
      <c r="A373" t="s">
        <v>214</v>
      </c>
      <c r="B373">
        <v>35</v>
      </c>
      <c r="C373">
        <v>100</v>
      </c>
      <c r="D373">
        <v>23</v>
      </c>
      <c r="E373">
        <v>1.92</v>
      </c>
      <c r="F373">
        <v>0.38645833299999999</v>
      </c>
      <c r="G373">
        <v>69883.8</v>
      </c>
      <c r="H373">
        <v>6.9339040000000001</v>
      </c>
      <c r="I373">
        <v>1.3089999999999999</v>
      </c>
      <c r="J373">
        <v>0.05</v>
      </c>
      <c r="K373">
        <v>0.99</v>
      </c>
      <c r="L373">
        <f>(I373/1000000)*J373</f>
        <v>6.5449999999999994E-8</v>
      </c>
      <c r="M373">
        <f>(K373*L373)/(0.0825*276.483)</f>
        <v>2.8406809821942033E-9</v>
      </c>
      <c r="N373">
        <f>M373*1000000000</f>
        <v>2.8406809821942032</v>
      </c>
      <c r="O373">
        <v>24</v>
      </c>
      <c r="P373">
        <f>N373/E373/O373</f>
        <v>6.1646722703867257E-2</v>
      </c>
      <c r="Q373">
        <f>(M373/3)/E373/O373</f>
        <v>2.0548907567955755E-11</v>
      </c>
      <c r="R373">
        <f>Q373*14.0067</f>
        <v>2.8782238363208591E-10</v>
      </c>
      <c r="S373" t="s">
        <v>214</v>
      </c>
      <c r="T373">
        <v>23</v>
      </c>
      <c r="U373">
        <v>100</v>
      </c>
      <c r="V373">
        <v>35</v>
      </c>
      <c r="W373">
        <v>1.3089999999999999</v>
      </c>
      <c r="X373">
        <f t="shared" si="24"/>
        <v>1</v>
      </c>
      <c r="Y373">
        <f t="shared" si="25"/>
        <v>1</v>
      </c>
      <c r="Z373">
        <f t="shared" si="26"/>
        <v>1</v>
      </c>
    </row>
    <row r="374" spans="1:26" x14ac:dyDescent="0.25">
      <c r="A374" t="s">
        <v>507</v>
      </c>
      <c r="B374">
        <v>35</v>
      </c>
      <c r="C374">
        <v>100</v>
      </c>
      <c r="D374">
        <v>23</v>
      </c>
      <c r="E374">
        <v>4.99</v>
      </c>
      <c r="F374">
        <v>0.36873747499999998</v>
      </c>
      <c r="G374">
        <v>32421.200000000001</v>
      </c>
      <c r="H374">
        <v>3.62392</v>
      </c>
      <c r="I374">
        <v>-1.83203</v>
      </c>
      <c r="J374">
        <v>0.05</v>
      </c>
      <c r="K374">
        <v>0.99</v>
      </c>
      <c r="L374">
        <f>(I374/1000000)*J374</f>
        <v>-9.1601500000000001E-8</v>
      </c>
      <c r="M374">
        <f>(K374*L374)/(0.0825*276.483)</f>
        <v>-3.9757164093271563E-9</v>
      </c>
      <c r="N374">
        <f>M374*1000000000</f>
        <v>-3.9757164093271564</v>
      </c>
      <c r="O374">
        <v>23.5</v>
      </c>
      <c r="P374">
        <f>N374/E374/O374</f>
        <v>-3.3903691718135474E-2</v>
      </c>
      <c r="Q374">
        <f>(M374/3)/E374/O374</f>
        <v>-1.1301230572711826E-11</v>
      </c>
      <c r="R374">
        <f>Q374*14.0067</f>
        <v>-1.5829294626280274E-10</v>
      </c>
      <c r="S374" t="s">
        <v>507</v>
      </c>
      <c r="T374">
        <v>23</v>
      </c>
      <c r="U374">
        <v>100</v>
      </c>
      <c r="V374">
        <v>35</v>
      </c>
      <c r="W374">
        <v>-1.83203</v>
      </c>
      <c r="X374">
        <f t="shared" si="24"/>
        <v>1</v>
      </c>
      <c r="Y374">
        <f t="shared" si="25"/>
        <v>1</v>
      </c>
      <c r="Z374">
        <f t="shared" si="26"/>
        <v>1</v>
      </c>
    </row>
    <row r="375" spans="1:26" x14ac:dyDescent="0.25">
      <c r="A375" t="s">
        <v>504</v>
      </c>
      <c r="B375">
        <v>35</v>
      </c>
      <c r="C375">
        <v>100</v>
      </c>
      <c r="D375">
        <v>23</v>
      </c>
      <c r="E375">
        <v>14.8</v>
      </c>
      <c r="F375">
        <v>0.2</v>
      </c>
      <c r="G375">
        <v>10562.9</v>
      </c>
      <c r="H375">
        <v>2.1882320000000002</v>
      </c>
      <c r="I375">
        <v>-2.8925619999999999</v>
      </c>
      <c r="J375">
        <v>0.05</v>
      </c>
      <c r="K375">
        <v>0.99</v>
      </c>
      <c r="L375">
        <f>(I375/1000000)*J375</f>
        <v>-1.4462810000000001E-7</v>
      </c>
      <c r="M375">
        <f>(K375*L375)/(0.0825*276.483)</f>
        <v>-6.2771931728171354E-9</v>
      </c>
      <c r="N375">
        <f>M375*1000000000</f>
        <v>-6.2771931728171353</v>
      </c>
      <c r="O375">
        <v>23.25</v>
      </c>
      <c r="P375">
        <f>N375/E375/O375</f>
        <v>-1.8242351562967555E-2</v>
      </c>
      <c r="Q375">
        <f>(M375/3)/E375/O375</f>
        <v>-6.080783854322518E-12</v>
      </c>
      <c r="R375">
        <f>Q375*14.0067</f>
        <v>-8.5171715212339218E-11</v>
      </c>
      <c r="S375" t="s">
        <v>504</v>
      </c>
      <c r="T375">
        <v>23</v>
      </c>
      <c r="U375">
        <v>100</v>
      </c>
      <c r="V375">
        <v>35</v>
      </c>
      <c r="W375">
        <v>-2.8925619999999999</v>
      </c>
      <c r="X375">
        <f t="shared" si="24"/>
        <v>1</v>
      </c>
      <c r="Y375">
        <f t="shared" si="25"/>
        <v>1</v>
      </c>
      <c r="Z375">
        <f t="shared" si="26"/>
        <v>1</v>
      </c>
    </row>
    <row r="376" spans="1:26" x14ac:dyDescent="0.25">
      <c r="A376" t="s">
        <v>505</v>
      </c>
      <c r="B376">
        <v>35</v>
      </c>
      <c r="C376">
        <v>100</v>
      </c>
      <c r="D376">
        <v>23</v>
      </c>
      <c r="E376">
        <v>2.71</v>
      </c>
      <c r="F376">
        <v>1.494464945</v>
      </c>
      <c r="G376">
        <v>38834</v>
      </c>
      <c r="H376">
        <v>4.2652000000000001</v>
      </c>
      <c r="I376">
        <v>-0.28467999999999999</v>
      </c>
      <c r="J376">
        <v>0.05</v>
      </c>
      <c r="K376">
        <v>0.99</v>
      </c>
      <c r="L376">
        <f>(I376/1000000)*J376</f>
        <v>-1.4234E-8</v>
      </c>
      <c r="M376">
        <f>(K376*L376)/(0.0825*276.483)</f>
        <v>-6.1778843545534447E-10</v>
      </c>
      <c r="N376">
        <f>M376*1000000000</f>
        <v>-0.61778843545534445</v>
      </c>
      <c r="O376">
        <v>23.75</v>
      </c>
      <c r="P376">
        <f>N376/E376/O376</f>
        <v>-9.5985773619008657E-3</v>
      </c>
      <c r="Q376">
        <f>(M376/3)/E376/O376</f>
        <v>-3.199525787300289E-12</v>
      </c>
      <c r="R376">
        <f>Q376*14.0067</f>
        <v>-4.4814797844978956E-11</v>
      </c>
      <c r="S376" t="s">
        <v>505</v>
      </c>
      <c r="T376">
        <v>23</v>
      </c>
      <c r="U376">
        <v>100</v>
      </c>
      <c r="V376">
        <v>35</v>
      </c>
      <c r="W376">
        <v>-0.28467999999999999</v>
      </c>
      <c r="X376">
        <f t="shared" si="24"/>
        <v>1</v>
      </c>
      <c r="Y376">
        <f t="shared" si="25"/>
        <v>1</v>
      </c>
      <c r="Z376">
        <f t="shared" si="26"/>
        <v>1</v>
      </c>
    </row>
    <row r="377" spans="1:26" x14ac:dyDescent="0.25">
      <c r="A377" t="s">
        <v>506</v>
      </c>
      <c r="B377">
        <v>35</v>
      </c>
      <c r="C377">
        <v>150</v>
      </c>
      <c r="D377">
        <v>19</v>
      </c>
      <c r="E377">
        <v>2.1880000000000002</v>
      </c>
      <c r="F377">
        <v>0.59689213900000004</v>
      </c>
      <c r="G377">
        <v>21958.2</v>
      </c>
      <c r="H377">
        <v>3.0998559999999999</v>
      </c>
      <c r="I377">
        <v>-2.5238299999999998</v>
      </c>
      <c r="J377">
        <v>0.05</v>
      </c>
      <c r="K377">
        <v>0.99</v>
      </c>
      <c r="L377">
        <f>(I377/1000000)*J377</f>
        <v>-1.2619150000000001E-7</v>
      </c>
      <c r="M377">
        <f>(K377*L377)/(0.0825*276.483)</f>
        <v>-5.4770022026670717E-9</v>
      </c>
      <c r="N377">
        <f>M377*1000000000</f>
        <v>-5.4770022026670713</v>
      </c>
      <c r="O377">
        <v>23</v>
      </c>
      <c r="P377">
        <f>N377/E377/O377</f>
        <v>-0.10883479458443428</v>
      </c>
      <c r="Q377">
        <f>(M377/3)/E377/O377</f>
        <v>-3.6278264861478095E-11</v>
      </c>
      <c r="R377">
        <f>Q377*14.0067</f>
        <v>-5.0813877243526529E-10</v>
      </c>
      <c r="S377" t="s">
        <v>506</v>
      </c>
      <c r="T377">
        <v>19</v>
      </c>
      <c r="U377">
        <v>150</v>
      </c>
      <c r="V377">
        <v>35</v>
      </c>
      <c r="W377">
        <v>-2.5238299999999998</v>
      </c>
      <c r="X377">
        <f t="shared" si="24"/>
        <v>1</v>
      </c>
      <c r="Y377">
        <f t="shared" si="25"/>
        <v>1</v>
      </c>
      <c r="Z377">
        <f t="shared" si="26"/>
        <v>1</v>
      </c>
    </row>
    <row r="378" spans="1:26" x14ac:dyDescent="0.25">
      <c r="A378" t="s">
        <v>214</v>
      </c>
      <c r="B378">
        <v>35</v>
      </c>
      <c r="C378">
        <v>150</v>
      </c>
      <c r="D378">
        <v>19</v>
      </c>
      <c r="E378">
        <v>2.2919999999999998</v>
      </c>
      <c r="F378">
        <v>0.37521814999999997</v>
      </c>
      <c r="G378">
        <v>120177.7</v>
      </c>
      <c r="H378">
        <v>10.957416</v>
      </c>
      <c r="I378">
        <v>5.3325120000000004</v>
      </c>
      <c r="J378">
        <v>0.05</v>
      </c>
      <c r="K378">
        <v>0.99</v>
      </c>
      <c r="L378">
        <f>(I378/1000000)*J378</f>
        <v>2.6662560000000003E-7</v>
      </c>
      <c r="M378">
        <f>(K378*L378)/(0.0825*276.483)</f>
        <v>1.157216610062825E-8</v>
      </c>
      <c r="N378">
        <f>M378*1000000000</f>
        <v>11.57216610062825</v>
      </c>
      <c r="O378">
        <v>24</v>
      </c>
      <c r="P378">
        <f>N378/E378/O378</f>
        <v>0.21037242038663925</v>
      </c>
      <c r="Q378">
        <f>(M378/3)/E378/O378</f>
        <v>7.0124140128879739E-11</v>
      </c>
      <c r="R378">
        <f>Q378*14.0067</f>
        <v>9.8220779354317991E-10</v>
      </c>
      <c r="S378" t="s">
        <v>214</v>
      </c>
      <c r="T378">
        <v>19</v>
      </c>
      <c r="U378">
        <v>150</v>
      </c>
      <c r="V378">
        <v>35</v>
      </c>
      <c r="W378">
        <v>5.3325120000000004</v>
      </c>
      <c r="X378">
        <f t="shared" si="24"/>
        <v>1</v>
      </c>
      <c r="Y378">
        <f t="shared" si="25"/>
        <v>1</v>
      </c>
      <c r="Z378">
        <f t="shared" si="26"/>
        <v>1</v>
      </c>
    </row>
    <row r="379" spans="1:26" x14ac:dyDescent="0.25">
      <c r="A379" t="s">
        <v>507</v>
      </c>
      <c r="B379">
        <v>35</v>
      </c>
      <c r="C379">
        <v>150</v>
      </c>
      <c r="D379">
        <v>19</v>
      </c>
      <c r="E379">
        <v>0.84</v>
      </c>
      <c r="F379">
        <v>1.630952381</v>
      </c>
      <c r="G379">
        <v>32448.799999999999</v>
      </c>
      <c r="H379">
        <v>3.6266799999999999</v>
      </c>
      <c r="I379">
        <v>-1.82927</v>
      </c>
      <c r="J379">
        <v>0.05</v>
      </c>
      <c r="K379">
        <v>0.99</v>
      </c>
      <c r="L379">
        <f>(I379/1000000)*J379</f>
        <v>-9.1463500000000004E-8</v>
      </c>
      <c r="M379">
        <f>(K379*L379)/(0.0825*276.483)</f>
        <v>-3.9697268909842557E-9</v>
      </c>
      <c r="N379">
        <f>M379*1000000000</f>
        <v>-3.9697268909842558</v>
      </c>
      <c r="O379">
        <v>23.5</v>
      </c>
      <c r="P379">
        <f>N379/E379/O379</f>
        <v>-0.2011006530387161</v>
      </c>
      <c r="Q379">
        <f>(M379/3)/E379/O379</f>
        <v>-6.7033551012905376E-11</v>
      </c>
      <c r="R379">
        <f>Q379*14.0067</f>
        <v>-9.3891883897246167E-10</v>
      </c>
      <c r="S379" t="s">
        <v>507</v>
      </c>
      <c r="T379">
        <v>19</v>
      </c>
      <c r="U379">
        <v>150</v>
      </c>
      <c r="V379">
        <v>35</v>
      </c>
      <c r="W379">
        <v>-1.82927</v>
      </c>
      <c r="X379">
        <f t="shared" si="24"/>
        <v>1</v>
      </c>
      <c r="Y379">
        <f t="shared" si="25"/>
        <v>1</v>
      </c>
      <c r="Z379">
        <f t="shared" si="26"/>
        <v>1</v>
      </c>
    </row>
    <row r="380" spans="1:26" x14ac:dyDescent="0.25">
      <c r="A380" t="s">
        <v>504</v>
      </c>
      <c r="B380">
        <v>35</v>
      </c>
      <c r="C380">
        <v>150</v>
      </c>
      <c r="D380">
        <v>19</v>
      </c>
      <c r="E380">
        <v>6.72</v>
      </c>
      <c r="F380">
        <v>0.62946428600000004</v>
      </c>
      <c r="G380">
        <v>2086.5</v>
      </c>
      <c r="H380">
        <v>1.5101199999999999</v>
      </c>
      <c r="I380">
        <v>-3.5706739999999999</v>
      </c>
      <c r="J380">
        <v>0.05</v>
      </c>
      <c r="K380">
        <v>0.99</v>
      </c>
      <c r="L380">
        <f>(I380/1000000)*J380</f>
        <v>-1.7853370000000003E-7</v>
      </c>
      <c r="M380">
        <f>(K380*L380)/(0.0825*276.483)</f>
        <v>-7.7487744273608166E-9</v>
      </c>
      <c r="N380">
        <f>M380*1000000000</f>
        <v>-7.7487744273608161</v>
      </c>
      <c r="O380">
        <v>23.25</v>
      </c>
      <c r="P380">
        <f>N380/E380/O380</f>
        <v>-4.9595330436257148E-2</v>
      </c>
      <c r="Q380">
        <f>(M380/3)/E380/O380</f>
        <v>-1.6531776812085714E-11</v>
      </c>
      <c r="R380">
        <f>Q380*14.0067</f>
        <v>-2.3155563827384099E-10</v>
      </c>
      <c r="S380" t="s">
        <v>504</v>
      </c>
      <c r="T380">
        <v>19</v>
      </c>
      <c r="U380">
        <v>150</v>
      </c>
      <c r="V380">
        <v>35</v>
      </c>
      <c r="W380">
        <v>-3.5706739999999999</v>
      </c>
      <c r="X380">
        <f t="shared" si="24"/>
        <v>1</v>
      </c>
      <c r="Y380">
        <f t="shared" si="25"/>
        <v>1</v>
      </c>
      <c r="Z380">
        <f t="shared" si="26"/>
        <v>1</v>
      </c>
    </row>
    <row r="381" spans="1:26" x14ac:dyDescent="0.25">
      <c r="A381" t="s">
        <v>505</v>
      </c>
      <c r="B381">
        <v>35</v>
      </c>
      <c r="C381">
        <v>150</v>
      </c>
      <c r="D381">
        <v>19</v>
      </c>
      <c r="E381">
        <v>3.09</v>
      </c>
      <c r="F381">
        <v>1.2427184469999999</v>
      </c>
      <c r="G381">
        <v>15783.6</v>
      </c>
      <c r="H381">
        <v>1.9601599999999999</v>
      </c>
      <c r="I381">
        <v>-2.5897199999999998</v>
      </c>
      <c r="J381">
        <v>0.05</v>
      </c>
      <c r="K381">
        <v>0.99</v>
      </c>
      <c r="L381">
        <f>(I381/1000000)*J381</f>
        <v>-1.29486E-7</v>
      </c>
      <c r="M381">
        <f>(K381*L381)/(0.0825*276.483)</f>
        <v>-5.6199911025270993E-9</v>
      </c>
      <c r="N381">
        <f>M381*1000000000</f>
        <v>-5.6199911025270994</v>
      </c>
      <c r="O381">
        <v>23.75</v>
      </c>
      <c r="P381">
        <f>N381/E381/O381</f>
        <v>-7.6579677772469421E-2</v>
      </c>
      <c r="Q381">
        <f>(M381/3)/E381/O381</f>
        <v>-2.5526559257489811E-11</v>
      </c>
      <c r="R381">
        <f>Q381*14.0067</f>
        <v>-3.5754285755188252E-10</v>
      </c>
      <c r="S381" t="s">
        <v>505</v>
      </c>
      <c r="T381">
        <v>19</v>
      </c>
      <c r="U381">
        <v>150</v>
      </c>
      <c r="V381">
        <v>35</v>
      </c>
      <c r="W381">
        <v>-2.5897199999999998</v>
      </c>
      <c r="X381">
        <f t="shared" si="24"/>
        <v>1</v>
      </c>
      <c r="Y381">
        <f t="shared" si="25"/>
        <v>1</v>
      </c>
      <c r="Z381">
        <f t="shared" si="26"/>
        <v>1</v>
      </c>
    </row>
    <row r="382" spans="1:26" x14ac:dyDescent="0.25">
      <c r="A382" t="s">
        <v>506</v>
      </c>
      <c r="B382">
        <v>35</v>
      </c>
      <c r="C382">
        <v>150</v>
      </c>
      <c r="D382">
        <v>20</v>
      </c>
      <c r="E382">
        <v>3.4580000000000002</v>
      </c>
      <c r="F382">
        <v>0.74002313500000005</v>
      </c>
      <c r="G382">
        <v>18286.7</v>
      </c>
      <c r="H382">
        <v>2.806136</v>
      </c>
      <c r="I382">
        <v>-2.8175500000000002</v>
      </c>
      <c r="J382">
        <v>0.05</v>
      </c>
      <c r="K382">
        <v>0.99</v>
      </c>
      <c r="L382">
        <f>(I382/1000000)*J382</f>
        <v>-1.4087750000000001E-7</v>
      </c>
      <c r="M382">
        <f>(K382*L382)/(0.0825*276.483)</f>
        <v>-6.1144084808107553E-9</v>
      </c>
      <c r="N382">
        <f>M382*1000000000</f>
        <v>-6.1144084808107557</v>
      </c>
      <c r="O382">
        <v>23</v>
      </c>
      <c r="P382">
        <f>N382/E382/O382</f>
        <v>-7.6877919893514154E-2</v>
      </c>
      <c r="Q382">
        <f>(M382/3)/E382/O382</f>
        <v>-2.5625973297838055E-11</v>
      </c>
      <c r="R382">
        <f>Q382*14.0067</f>
        <v>-3.5893532019082828E-10</v>
      </c>
      <c r="S382" t="s">
        <v>506</v>
      </c>
      <c r="T382">
        <v>20</v>
      </c>
      <c r="U382">
        <v>150</v>
      </c>
      <c r="V382">
        <v>35</v>
      </c>
      <c r="W382">
        <v>-2.8175500000000002</v>
      </c>
      <c r="X382">
        <f t="shared" si="24"/>
        <v>1</v>
      </c>
      <c r="Y382">
        <f t="shared" si="25"/>
        <v>1</v>
      </c>
      <c r="Z382">
        <f t="shared" si="26"/>
        <v>1</v>
      </c>
    </row>
    <row r="383" spans="1:26" x14ac:dyDescent="0.25">
      <c r="A383" t="s">
        <v>214</v>
      </c>
      <c r="B383">
        <v>35</v>
      </c>
      <c r="C383">
        <v>150</v>
      </c>
      <c r="D383">
        <v>20</v>
      </c>
      <c r="E383">
        <v>1.722</v>
      </c>
      <c r="F383">
        <v>1.3135888499999999</v>
      </c>
      <c r="G383">
        <v>92163.5</v>
      </c>
      <c r="H383">
        <v>8.7162799999999994</v>
      </c>
      <c r="I383">
        <v>3.0913759999999999</v>
      </c>
      <c r="J383">
        <v>0.05</v>
      </c>
      <c r="K383">
        <v>0.99</v>
      </c>
      <c r="L383">
        <f>(I383/1000000)*J383</f>
        <v>1.545688E-7</v>
      </c>
      <c r="M383">
        <f>(K383*L383)/(0.0825*276.483)</f>
        <v>6.7086424843480422E-9</v>
      </c>
      <c r="N383">
        <f>M383*1000000000</f>
        <v>6.7086424843480419</v>
      </c>
      <c r="O383">
        <v>24</v>
      </c>
      <c r="P383">
        <f>N383/E383/O383</f>
        <v>0.16232681195189805</v>
      </c>
      <c r="Q383">
        <f>(M383/3)/E383/O383</f>
        <v>5.410893731729935E-11</v>
      </c>
      <c r="R383">
        <f>Q383*14.0067</f>
        <v>7.5788765232221685E-10</v>
      </c>
      <c r="S383" t="s">
        <v>214</v>
      </c>
      <c r="T383">
        <v>20</v>
      </c>
      <c r="U383">
        <v>150</v>
      </c>
      <c r="V383">
        <v>35</v>
      </c>
      <c r="W383">
        <v>3.0913759999999999</v>
      </c>
      <c r="X383">
        <f t="shared" si="24"/>
        <v>1</v>
      </c>
      <c r="Y383">
        <f t="shared" si="25"/>
        <v>1</v>
      </c>
      <c r="Z383">
        <f t="shared" si="26"/>
        <v>1</v>
      </c>
    </row>
    <row r="384" spans="1:26" x14ac:dyDescent="0.25">
      <c r="A384" t="s">
        <v>507</v>
      </c>
      <c r="B384">
        <v>35</v>
      </c>
      <c r="C384">
        <v>150</v>
      </c>
      <c r="D384">
        <v>20</v>
      </c>
      <c r="E384">
        <v>0.51</v>
      </c>
      <c r="F384">
        <v>2.8431372549999998</v>
      </c>
      <c r="G384">
        <v>33813.1</v>
      </c>
      <c r="H384">
        <v>3.7631100000000002</v>
      </c>
      <c r="I384">
        <v>-1.6928399999999999</v>
      </c>
      <c r="J384">
        <v>0.05</v>
      </c>
      <c r="K384">
        <v>0.99</v>
      </c>
      <c r="L384">
        <f>(I384/1000000)*J384</f>
        <v>-8.4641999999999998E-8</v>
      </c>
      <c r="M384">
        <f>(K384*L384)/(0.0825*276.483)</f>
        <v>-3.6736580549256195E-9</v>
      </c>
      <c r="N384">
        <f>M384*1000000000</f>
        <v>-3.6736580549256197</v>
      </c>
      <c r="O384">
        <v>23.5</v>
      </c>
      <c r="P384">
        <f>N384/E384/O384</f>
        <v>-0.3065213228974234</v>
      </c>
      <c r="Q384">
        <f>(M384/3)/E384/O384</f>
        <v>-1.0217377429914112E-10</v>
      </c>
      <c r="R384">
        <f>Q384*14.0067</f>
        <v>-1.4311174044757799E-9</v>
      </c>
      <c r="S384" t="s">
        <v>507</v>
      </c>
      <c r="T384">
        <v>20</v>
      </c>
      <c r="U384">
        <v>150</v>
      </c>
      <c r="V384">
        <v>35</v>
      </c>
      <c r="W384">
        <v>-1.6928399999999999</v>
      </c>
      <c r="X384">
        <f t="shared" si="24"/>
        <v>1</v>
      </c>
      <c r="Y384">
        <f t="shared" si="25"/>
        <v>1</v>
      </c>
      <c r="Z384">
        <f t="shared" si="26"/>
        <v>1</v>
      </c>
    </row>
    <row r="385" spans="1:26" x14ac:dyDescent="0.25">
      <c r="A385" t="s">
        <v>504</v>
      </c>
      <c r="B385">
        <v>35</v>
      </c>
      <c r="C385">
        <v>150</v>
      </c>
      <c r="D385">
        <v>20</v>
      </c>
      <c r="E385">
        <v>12.11</v>
      </c>
      <c r="F385">
        <v>0.18744838999999999</v>
      </c>
      <c r="G385">
        <v>26853.200000000001</v>
      </c>
      <c r="H385">
        <v>3.4914559999999999</v>
      </c>
      <c r="I385">
        <v>-1.5893379999999999</v>
      </c>
      <c r="J385">
        <v>0.05</v>
      </c>
      <c r="K385">
        <v>0.99</v>
      </c>
      <c r="L385">
        <f>(I385/1000000)*J385</f>
        <v>-7.9466900000000001E-8</v>
      </c>
      <c r="M385">
        <f>(K385*L385)/(0.0825*276.483)</f>
        <v>-3.4490467768361888E-9</v>
      </c>
      <c r="N385">
        <f>M385*1000000000</f>
        <v>-3.4490467768361888</v>
      </c>
      <c r="O385">
        <v>23.25</v>
      </c>
      <c r="P385">
        <f>N385/E385/O385</f>
        <v>-1.2249884222001505E-2</v>
      </c>
      <c r="Q385">
        <f>(M385/3)/E385/O385</f>
        <v>-4.0832947406671683E-12</v>
      </c>
      <c r="R385">
        <f>Q385*14.0067</f>
        <v>-5.7193484444102828E-11</v>
      </c>
      <c r="S385" t="s">
        <v>504</v>
      </c>
      <c r="T385">
        <v>20</v>
      </c>
      <c r="U385">
        <v>150</v>
      </c>
      <c r="V385">
        <v>35</v>
      </c>
      <c r="W385">
        <v>-1.5893379999999999</v>
      </c>
      <c r="X385">
        <f t="shared" si="24"/>
        <v>1</v>
      </c>
      <c r="Y385">
        <f t="shared" si="25"/>
        <v>1</v>
      </c>
      <c r="Z385">
        <f t="shared" si="26"/>
        <v>1</v>
      </c>
    </row>
    <row r="386" spans="1:26" x14ac:dyDescent="0.25">
      <c r="A386" t="s">
        <v>505</v>
      </c>
      <c r="B386">
        <v>35</v>
      </c>
      <c r="C386">
        <v>150</v>
      </c>
      <c r="D386">
        <v>20</v>
      </c>
      <c r="E386">
        <v>2.3199999999999998</v>
      </c>
      <c r="F386">
        <v>1.801724138</v>
      </c>
      <c r="G386">
        <v>109863.2</v>
      </c>
      <c r="H386">
        <v>11.368119999999999</v>
      </c>
      <c r="I386">
        <v>6.8182400000000003</v>
      </c>
      <c r="J386">
        <v>0.05</v>
      </c>
      <c r="K386">
        <v>0.99</v>
      </c>
      <c r="L386">
        <f>(I386/1000000)*J386</f>
        <v>3.4091200000000006E-7</v>
      </c>
      <c r="M386">
        <f>(K386*L386)/(0.0825*276.483)</f>
        <v>1.4796367226918113E-8</v>
      </c>
      <c r="N386">
        <f>M386*1000000000</f>
        <v>14.796367226918113</v>
      </c>
      <c r="O386">
        <v>23.75</v>
      </c>
      <c r="P386">
        <f>N386/E386/O386</f>
        <v>0.26853661028889497</v>
      </c>
      <c r="Q386">
        <f>(M386/3)/E386/O386</f>
        <v>8.9512203429631673E-11</v>
      </c>
      <c r="R386">
        <f>Q386*14.0067</f>
        <v>1.253770579777822E-9</v>
      </c>
      <c r="S386" t="s">
        <v>505</v>
      </c>
      <c r="T386">
        <v>20</v>
      </c>
      <c r="U386">
        <v>150</v>
      </c>
      <c r="V386">
        <v>35</v>
      </c>
      <c r="W386">
        <v>6.8182400000000003</v>
      </c>
      <c r="X386">
        <f t="shared" si="24"/>
        <v>1</v>
      </c>
      <c r="Y386">
        <f t="shared" si="25"/>
        <v>1</v>
      </c>
      <c r="Z386">
        <f t="shared" si="26"/>
        <v>1</v>
      </c>
    </row>
    <row r="387" spans="1:26" x14ac:dyDescent="0.25">
      <c r="A387" t="s">
        <v>506</v>
      </c>
      <c r="B387">
        <v>35</v>
      </c>
      <c r="C387">
        <v>150</v>
      </c>
      <c r="D387">
        <v>21</v>
      </c>
      <c r="E387">
        <v>0.3</v>
      </c>
      <c r="F387">
        <v>3.963333333</v>
      </c>
      <c r="G387">
        <v>27591.4</v>
      </c>
      <c r="H387">
        <v>3.5505119999999999</v>
      </c>
      <c r="I387">
        <v>-2.0731739999999999</v>
      </c>
      <c r="J387">
        <v>0.05</v>
      </c>
      <c r="K387">
        <v>0.99</v>
      </c>
      <c r="L387">
        <f>(I387/1000000)*J387</f>
        <v>-1.0365870000000001E-7</v>
      </c>
      <c r="M387">
        <f>(K387*L387)/(0.0825*276.483)</f>
        <v>-4.4990267032692797E-9</v>
      </c>
      <c r="N387">
        <f>M387*1000000000</f>
        <v>-4.4990267032692799</v>
      </c>
      <c r="O387">
        <v>23</v>
      </c>
      <c r="P387">
        <f>N387/E387/O387</f>
        <v>-0.65203285554627244</v>
      </c>
      <c r="Q387">
        <f>(M387/3)/E387/O387</f>
        <v>-2.1734428518209079E-10</v>
      </c>
      <c r="R387">
        <f>Q387*14.0067</f>
        <v>-3.0442761992599912E-9</v>
      </c>
      <c r="S387" t="s">
        <v>506</v>
      </c>
      <c r="T387">
        <v>21</v>
      </c>
      <c r="U387">
        <v>150</v>
      </c>
      <c r="V387">
        <v>35</v>
      </c>
      <c r="W387">
        <v>-2.0731739999999999</v>
      </c>
      <c r="X387">
        <f t="shared" si="24"/>
        <v>1</v>
      </c>
      <c r="Y387">
        <f t="shared" si="25"/>
        <v>1</v>
      </c>
      <c r="Z387">
        <f t="shared" si="26"/>
        <v>1</v>
      </c>
    </row>
    <row r="388" spans="1:26" x14ac:dyDescent="0.25">
      <c r="A388" t="s">
        <v>214</v>
      </c>
      <c r="B388">
        <v>35</v>
      </c>
      <c r="C388">
        <v>150</v>
      </c>
      <c r="D388">
        <v>21</v>
      </c>
      <c r="E388">
        <v>1.75</v>
      </c>
      <c r="F388">
        <v>0.46114285700000002</v>
      </c>
      <c r="G388">
        <v>139152.20000000001</v>
      </c>
      <c r="H388">
        <v>12.475376000000001</v>
      </c>
      <c r="I388">
        <v>6.8504719999999999</v>
      </c>
      <c r="J388">
        <v>0.05</v>
      </c>
      <c r="K388">
        <v>0.99</v>
      </c>
      <c r="L388">
        <f>(I388/1000000)*J388</f>
        <v>3.4252360000000001E-7</v>
      </c>
      <c r="M388">
        <f>(K388*L388)/(0.0825*276.483)</f>
        <v>1.4866314384609542E-8</v>
      </c>
      <c r="N388">
        <f>M388*1000000000</f>
        <v>14.866314384609542</v>
      </c>
      <c r="O388">
        <v>24</v>
      </c>
      <c r="P388">
        <f>N388/E388/O388</f>
        <v>0.35395986630022719</v>
      </c>
      <c r="Q388">
        <f>(M388/3)/E388/O388</f>
        <v>1.1798662210007572E-10</v>
      </c>
      <c r="R388">
        <f>Q388*14.0067</f>
        <v>1.6526032197691307E-9</v>
      </c>
      <c r="S388" t="s">
        <v>214</v>
      </c>
      <c r="T388">
        <v>21</v>
      </c>
      <c r="U388">
        <v>150</v>
      </c>
      <c r="V388">
        <v>35</v>
      </c>
      <c r="W388">
        <v>6.8504719999999999</v>
      </c>
      <c r="X388">
        <f t="shared" si="24"/>
        <v>1</v>
      </c>
      <c r="Y388">
        <f t="shared" si="25"/>
        <v>1</v>
      </c>
      <c r="Z388">
        <f t="shared" si="26"/>
        <v>1</v>
      </c>
    </row>
    <row r="389" spans="1:26" x14ac:dyDescent="0.25">
      <c r="A389" t="s">
        <v>507</v>
      </c>
      <c r="B389">
        <v>35</v>
      </c>
      <c r="C389">
        <v>150</v>
      </c>
      <c r="D389">
        <v>21</v>
      </c>
      <c r="E389">
        <v>0.72</v>
      </c>
      <c r="F389">
        <v>1.7222222220000001</v>
      </c>
      <c r="G389">
        <v>93845.6</v>
      </c>
      <c r="H389">
        <v>9.7663600000000006</v>
      </c>
      <c r="I389">
        <v>4.3104100000000001</v>
      </c>
      <c r="J389">
        <v>0.05</v>
      </c>
      <c r="K389">
        <v>0.99</v>
      </c>
      <c r="L389">
        <f>(I389/1000000)*J389</f>
        <v>2.1552050000000003E-7</v>
      </c>
      <c r="M389">
        <f>(K389*L389)/(0.0825*276.483)</f>
        <v>9.3540868697171264E-9</v>
      </c>
      <c r="N389">
        <f>M389*1000000000</f>
        <v>9.3540868697171256</v>
      </c>
      <c r="O389">
        <v>23.5</v>
      </c>
      <c r="P389">
        <f>N389/E389/O389</f>
        <v>0.55284201357666229</v>
      </c>
      <c r="Q389">
        <f>(M389/3)/E389/O389</f>
        <v>1.8428067119222079E-10</v>
      </c>
      <c r="R389">
        <f>Q389*14.0067</f>
        <v>2.5811640771880791E-9</v>
      </c>
      <c r="S389" t="s">
        <v>507</v>
      </c>
      <c r="T389">
        <v>21</v>
      </c>
      <c r="U389">
        <v>150</v>
      </c>
      <c r="V389">
        <v>35</v>
      </c>
      <c r="W389">
        <v>4.3104100000000001</v>
      </c>
      <c r="X389">
        <f t="shared" si="24"/>
        <v>1</v>
      </c>
      <c r="Y389">
        <f t="shared" si="25"/>
        <v>1</v>
      </c>
      <c r="Z389">
        <f t="shared" si="26"/>
        <v>1</v>
      </c>
    </row>
    <row r="390" spans="1:26" x14ac:dyDescent="0.25">
      <c r="A390" t="s">
        <v>504</v>
      </c>
      <c r="B390">
        <v>35</v>
      </c>
      <c r="C390">
        <v>150</v>
      </c>
      <c r="D390">
        <v>21</v>
      </c>
      <c r="E390">
        <v>11.49</v>
      </c>
      <c r="F390">
        <v>0.248912097</v>
      </c>
      <c r="G390">
        <v>7971.4</v>
      </c>
      <c r="H390">
        <v>1.980912</v>
      </c>
      <c r="I390">
        <v>-3.099882</v>
      </c>
      <c r="J390">
        <v>0.05</v>
      </c>
      <c r="K390">
        <v>0.99</v>
      </c>
      <c r="L390">
        <f>(I390/1000000)*J390</f>
        <v>-1.5499410000000001E-7</v>
      </c>
      <c r="M390">
        <f>(K390*L390)/(0.0825*276.483)</f>
        <v>-6.7271014854439511E-9</v>
      </c>
      <c r="N390">
        <f>M390*1000000000</f>
        <v>-6.727101485443951</v>
      </c>
      <c r="O390">
        <v>23.25</v>
      </c>
      <c r="P390">
        <f>N390/E390/O390</f>
        <v>-2.5181696979866369E-2</v>
      </c>
      <c r="Q390">
        <f>(M390/3)/E390/O390</f>
        <v>-8.3938989932887895E-12</v>
      </c>
      <c r="R390">
        <f>Q390*14.0067</f>
        <v>-1.1757082502929808E-10</v>
      </c>
      <c r="S390" t="s">
        <v>504</v>
      </c>
      <c r="T390">
        <v>21</v>
      </c>
      <c r="U390">
        <v>150</v>
      </c>
      <c r="V390">
        <v>35</v>
      </c>
      <c r="W390">
        <v>-3.099882</v>
      </c>
      <c r="X390">
        <f t="shared" si="24"/>
        <v>1</v>
      </c>
      <c r="Y390">
        <f t="shared" si="25"/>
        <v>1</v>
      </c>
      <c r="Z390">
        <f t="shared" si="26"/>
        <v>1</v>
      </c>
    </row>
    <row r="391" spans="1:26" x14ac:dyDescent="0.25">
      <c r="A391" t="s">
        <v>505</v>
      </c>
      <c r="B391">
        <v>35</v>
      </c>
      <c r="C391">
        <v>150</v>
      </c>
      <c r="D391">
        <v>21</v>
      </c>
      <c r="E391">
        <v>3.31</v>
      </c>
      <c r="F391">
        <v>0.81268882200000003</v>
      </c>
      <c r="G391">
        <v>43733.2</v>
      </c>
      <c r="H391">
        <v>4.7551199999999998</v>
      </c>
      <c r="I391">
        <v>0.20524000000000001</v>
      </c>
      <c r="J391">
        <v>0.05</v>
      </c>
      <c r="K391">
        <v>0.99</v>
      </c>
      <c r="L391">
        <f>(I391/1000000)*J391</f>
        <v>1.0262000000000001E-8</v>
      </c>
      <c r="M391">
        <f>(K391*L391)/(0.0825*276.483)</f>
        <v>4.4539447271622488E-10</v>
      </c>
      <c r="N391">
        <f>M391*1000000000</f>
        <v>0.4453944727162249</v>
      </c>
      <c r="O391">
        <v>23.75</v>
      </c>
      <c r="P391">
        <f>N391/E391/O391</f>
        <v>5.665695312020669E-3</v>
      </c>
      <c r="Q391">
        <f>(M391/3)/E391/O391</f>
        <v>1.8885651040068898E-12</v>
      </c>
      <c r="R391">
        <f>Q391*14.0067</f>
        <v>2.6452564842293306E-11</v>
      </c>
      <c r="S391" t="s">
        <v>505</v>
      </c>
      <c r="T391">
        <v>21</v>
      </c>
      <c r="U391">
        <v>150</v>
      </c>
      <c r="V391">
        <v>35</v>
      </c>
      <c r="W391">
        <v>0.20524000000000001</v>
      </c>
      <c r="X391">
        <f t="shared" si="24"/>
        <v>1</v>
      </c>
      <c r="Y391">
        <f t="shared" si="25"/>
        <v>1</v>
      </c>
      <c r="Z391">
        <f t="shared" si="26"/>
        <v>1</v>
      </c>
    </row>
    <row r="392" spans="1:26" x14ac:dyDescent="0.25">
      <c r="A392" t="s">
        <v>506</v>
      </c>
      <c r="B392">
        <v>35</v>
      </c>
      <c r="C392">
        <v>150</v>
      </c>
      <c r="D392">
        <v>22</v>
      </c>
      <c r="E392">
        <v>2.5310000000000001</v>
      </c>
      <c r="F392">
        <v>0.81983405799999998</v>
      </c>
      <c r="G392">
        <v>17767.900000000001</v>
      </c>
      <c r="H392">
        <v>2.7646320000000002</v>
      </c>
      <c r="I392">
        <v>-2.859054</v>
      </c>
      <c r="J392">
        <v>0.05</v>
      </c>
      <c r="K392">
        <v>0.99</v>
      </c>
      <c r="L392">
        <f>(I392/1000000)*J392</f>
        <v>-1.4295269999999999E-7</v>
      </c>
      <c r="M392">
        <f>(K392*L392)/(0.0825*276.483)</f>
        <v>-6.2044769479497827E-9</v>
      </c>
      <c r="N392">
        <f>M392*1000000000</f>
        <v>-6.2044769479497823</v>
      </c>
      <c r="O392">
        <v>23</v>
      </c>
      <c r="P392">
        <f>N392/E392/O392</f>
        <v>-0.10658232607750472</v>
      </c>
      <c r="Q392">
        <f>(M392/3)/E392/O392</f>
        <v>-3.5527442025834908E-11</v>
      </c>
      <c r="R392">
        <f>Q392*14.0067</f>
        <v>-4.9762222222326177E-10</v>
      </c>
      <c r="S392" t="s">
        <v>506</v>
      </c>
      <c r="T392">
        <v>22</v>
      </c>
      <c r="U392">
        <v>150</v>
      </c>
      <c r="V392">
        <v>35</v>
      </c>
      <c r="W392">
        <v>-2.859054</v>
      </c>
      <c r="X392">
        <f t="shared" si="24"/>
        <v>1</v>
      </c>
      <c r="Y392">
        <f t="shared" si="25"/>
        <v>1</v>
      </c>
      <c r="Z392">
        <f t="shared" si="26"/>
        <v>1</v>
      </c>
    </row>
    <row r="393" spans="1:26" x14ac:dyDescent="0.25">
      <c r="A393" t="s">
        <v>214</v>
      </c>
      <c r="B393">
        <v>35</v>
      </c>
      <c r="C393">
        <v>150</v>
      </c>
      <c r="D393">
        <v>22</v>
      </c>
      <c r="E393">
        <v>2.1320000000000001</v>
      </c>
      <c r="F393">
        <v>0.18011257</v>
      </c>
      <c r="G393">
        <v>32134.2</v>
      </c>
      <c r="H393">
        <v>3.9139360000000001</v>
      </c>
      <c r="I393">
        <v>-1.710968</v>
      </c>
      <c r="J393">
        <v>0.05</v>
      </c>
      <c r="K393">
        <v>0.99</v>
      </c>
      <c r="L393">
        <f>(I393/1000000)*J393</f>
        <v>-8.5548400000000001E-8</v>
      </c>
      <c r="M393">
        <f>(K393*L393)/(0.0825*276.483)</f>
        <v>-3.7129979058386954E-9</v>
      </c>
      <c r="N393">
        <f>M393*1000000000</f>
        <v>-3.7129979058386953</v>
      </c>
      <c r="O393">
        <v>24</v>
      </c>
      <c r="P393">
        <f>N393/E393/O393</f>
        <v>-7.2564843375521715E-2</v>
      </c>
      <c r="Q393">
        <f>(M393/3)/E393/O393</f>
        <v>-2.418828112517391E-11</v>
      </c>
      <c r="R393">
        <f>Q393*14.0067</f>
        <v>-3.3879799723597339E-10</v>
      </c>
      <c r="S393" t="s">
        <v>214</v>
      </c>
      <c r="T393">
        <v>22</v>
      </c>
      <c r="U393">
        <v>150</v>
      </c>
      <c r="V393">
        <v>35</v>
      </c>
      <c r="W393">
        <v>-1.710968</v>
      </c>
      <c r="X393">
        <f t="shared" si="24"/>
        <v>1</v>
      </c>
      <c r="Y393">
        <f t="shared" si="25"/>
        <v>1</v>
      </c>
      <c r="Z393">
        <f t="shared" si="26"/>
        <v>1</v>
      </c>
    </row>
    <row r="394" spans="1:26" x14ac:dyDescent="0.25">
      <c r="A394" t="s">
        <v>507</v>
      </c>
      <c r="B394">
        <v>35</v>
      </c>
      <c r="C394">
        <v>150</v>
      </c>
      <c r="D394">
        <v>22</v>
      </c>
      <c r="E394">
        <v>2.86</v>
      </c>
      <c r="F394">
        <v>0.667832168</v>
      </c>
      <c r="G394">
        <v>20508.400000000001</v>
      </c>
      <c r="H394">
        <v>2.4326400000000001</v>
      </c>
      <c r="I394">
        <v>-3.0233099999999999</v>
      </c>
      <c r="J394">
        <v>0.05</v>
      </c>
      <c r="K394">
        <v>0.99</v>
      </c>
      <c r="L394">
        <f>(I394/1000000)*J394</f>
        <v>-1.511655E-7</v>
      </c>
      <c r="M394">
        <f>(K394*L394)/(0.0825*276.483)</f>
        <v>-6.5609314135046272E-9</v>
      </c>
      <c r="N394">
        <f>M394*1000000000</f>
        <v>-6.5609314135046271</v>
      </c>
      <c r="O394">
        <v>23.5</v>
      </c>
      <c r="P394">
        <f>N394/E394/O394</f>
        <v>-9.761838139420663E-2</v>
      </c>
      <c r="Q394">
        <f>(M394/3)/E394/O394</f>
        <v>-3.2539460464735546E-11</v>
      </c>
      <c r="R394">
        <f>Q394*14.0067</f>
        <v>-4.5577046089141139E-10</v>
      </c>
      <c r="S394" t="s">
        <v>507</v>
      </c>
      <c r="T394">
        <v>22</v>
      </c>
      <c r="U394">
        <v>150</v>
      </c>
      <c r="V394">
        <v>35</v>
      </c>
      <c r="W394">
        <v>-3.0233099999999999</v>
      </c>
      <c r="X394">
        <f t="shared" si="24"/>
        <v>1</v>
      </c>
      <c r="Y394">
        <f t="shared" si="25"/>
        <v>1</v>
      </c>
      <c r="Z394">
        <f t="shared" si="26"/>
        <v>1</v>
      </c>
    </row>
    <row r="395" spans="1:26" x14ac:dyDescent="0.25">
      <c r="A395" t="s">
        <v>504</v>
      </c>
      <c r="B395">
        <v>35</v>
      </c>
      <c r="C395">
        <v>150</v>
      </c>
      <c r="D395">
        <v>22</v>
      </c>
      <c r="E395">
        <v>18.5</v>
      </c>
      <c r="F395">
        <v>0.24162162200000001</v>
      </c>
      <c r="G395">
        <v>21977.9</v>
      </c>
      <c r="H395">
        <v>3.101432</v>
      </c>
      <c r="I395">
        <v>-1.9793620000000001</v>
      </c>
      <c r="J395">
        <v>0.05</v>
      </c>
      <c r="K395">
        <v>0.99</v>
      </c>
      <c r="L395">
        <f>(I395/1000000)*J395</f>
        <v>-9.8968100000000022E-8</v>
      </c>
      <c r="M395">
        <f>(K395*L395)/(0.0825*276.483)</f>
        <v>-4.2954438428402478E-9</v>
      </c>
      <c r="N395">
        <f>M395*1000000000</f>
        <v>-4.2954438428402479</v>
      </c>
      <c r="O395">
        <v>23.25</v>
      </c>
      <c r="P395">
        <f>N395/E395/O395</f>
        <v>-9.9865012329909859E-3</v>
      </c>
      <c r="Q395">
        <f>(M395/3)/E395/O395</f>
        <v>-3.328833744330329E-12</v>
      </c>
      <c r="R395">
        <f>Q395*14.0067</f>
        <v>-4.6625975606711622E-11</v>
      </c>
      <c r="S395" t="s">
        <v>504</v>
      </c>
      <c r="T395">
        <v>22</v>
      </c>
      <c r="U395">
        <v>150</v>
      </c>
      <c r="V395">
        <v>35</v>
      </c>
      <c r="W395">
        <v>-1.9793620000000001</v>
      </c>
      <c r="X395">
        <f t="shared" si="24"/>
        <v>1</v>
      </c>
      <c r="Y395">
        <f t="shared" si="25"/>
        <v>1</v>
      </c>
      <c r="Z395">
        <f t="shared" si="26"/>
        <v>1</v>
      </c>
    </row>
    <row r="396" spans="1:26" x14ac:dyDescent="0.25">
      <c r="A396" t="s">
        <v>505</v>
      </c>
      <c r="B396">
        <v>35</v>
      </c>
      <c r="C396">
        <v>150</v>
      </c>
      <c r="D396">
        <v>22</v>
      </c>
      <c r="E396">
        <v>3.52</v>
      </c>
      <c r="F396">
        <v>0.94318181800000001</v>
      </c>
      <c r="G396">
        <v>238956.6</v>
      </c>
      <c r="H396">
        <v>24.277460000000001</v>
      </c>
      <c r="I396">
        <v>19.72758</v>
      </c>
      <c r="J396">
        <v>0.05</v>
      </c>
      <c r="K396">
        <v>0.99</v>
      </c>
      <c r="L396">
        <f>(I396/1000000)*J396</f>
        <v>9.8637900000000005E-7</v>
      </c>
      <c r="M396">
        <f>(K396*L396)/(0.0825*276.483)</f>
        <v>4.2811124011241198E-8</v>
      </c>
      <c r="N396">
        <f>M396*1000000000</f>
        <v>42.811124011241198</v>
      </c>
      <c r="O396">
        <v>23.75</v>
      </c>
      <c r="P396">
        <f>N396/E396/O396</f>
        <v>0.51209478482345927</v>
      </c>
      <c r="Q396">
        <f>(M396/3)/E396/O396</f>
        <v>1.7069826160781977E-10</v>
      </c>
      <c r="R396">
        <f>Q396*14.0067</f>
        <v>2.3909193408622491E-9</v>
      </c>
      <c r="S396" t="s">
        <v>505</v>
      </c>
      <c r="T396">
        <v>22</v>
      </c>
      <c r="U396">
        <v>150</v>
      </c>
      <c r="V396">
        <v>35</v>
      </c>
      <c r="W396">
        <v>19.72758</v>
      </c>
      <c r="X396">
        <f t="shared" si="24"/>
        <v>1</v>
      </c>
      <c r="Y396">
        <f t="shared" si="25"/>
        <v>1</v>
      </c>
      <c r="Z396">
        <f t="shared" si="26"/>
        <v>1</v>
      </c>
    </row>
    <row r="397" spans="1:26" x14ac:dyDescent="0.25">
      <c r="A397" t="s">
        <v>506</v>
      </c>
      <c r="B397">
        <v>35</v>
      </c>
      <c r="C397">
        <v>150</v>
      </c>
      <c r="D397">
        <v>23</v>
      </c>
      <c r="E397">
        <v>0.6</v>
      </c>
      <c r="F397">
        <v>1.2749999999999999</v>
      </c>
      <c r="G397">
        <v>7447.2</v>
      </c>
      <c r="H397">
        <v>1.938976</v>
      </c>
      <c r="I397">
        <v>-3.6847099999999999</v>
      </c>
      <c r="J397">
        <v>0.05</v>
      </c>
      <c r="K397">
        <v>0.99</v>
      </c>
      <c r="L397">
        <f>(I397/1000000)*J397</f>
        <v>-1.842355E-7</v>
      </c>
      <c r="M397">
        <f>(K397*L397)/(0.0825*276.483)</f>
        <v>-7.9962457004589792E-9</v>
      </c>
      <c r="N397">
        <f>M397*1000000000</f>
        <v>-7.9962457004589789</v>
      </c>
      <c r="O397">
        <v>23</v>
      </c>
      <c r="P397">
        <f>N397/E397/O397</f>
        <v>-0.57943809423615789</v>
      </c>
      <c r="Q397">
        <f>(M397/3)/E397/O397</f>
        <v>-1.9314603141205265E-10</v>
      </c>
      <c r="R397">
        <f>Q397*14.0067</f>
        <v>-2.7053385181791977E-9</v>
      </c>
      <c r="S397" t="s">
        <v>506</v>
      </c>
      <c r="T397">
        <v>23</v>
      </c>
      <c r="U397">
        <v>150</v>
      </c>
      <c r="V397">
        <v>35</v>
      </c>
      <c r="W397">
        <v>-3.6847099999999999</v>
      </c>
      <c r="X397">
        <f t="shared" si="24"/>
        <v>1</v>
      </c>
      <c r="Y397">
        <f t="shared" si="25"/>
        <v>1</v>
      </c>
      <c r="Z397">
        <f t="shared" si="26"/>
        <v>1</v>
      </c>
    </row>
    <row r="398" spans="1:26" x14ac:dyDescent="0.25">
      <c r="A398" t="s">
        <v>214</v>
      </c>
      <c r="B398">
        <v>35</v>
      </c>
      <c r="C398">
        <v>150</v>
      </c>
      <c r="D398">
        <v>23</v>
      </c>
      <c r="E398">
        <v>1.92</v>
      </c>
      <c r="F398">
        <v>1.253125</v>
      </c>
      <c r="G398">
        <v>19217.400000000001</v>
      </c>
      <c r="H398">
        <v>2.880592</v>
      </c>
      <c r="I398">
        <v>-2.7443119999999999</v>
      </c>
      <c r="J398">
        <v>0.05</v>
      </c>
      <c r="K398">
        <v>0.99</v>
      </c>
      <c r="L398">
        <f>(I398/1000000)*J398</f>
        <v>-1.3721560000000001E-7</v>
      </c>
      <c r="M398">
        <f>(K398*L398)/(0.0825*276.483)</f>
        <v>-5.9554735734204277E-9</v>
      </c>
      <c r="N398">
        <f>M398*1000000000</f>
        <v>-5.955473573420428</v>
      </c>
      <c r="O398">
        <v>24</v>
      </c>
      <c r="P398">
        <f>N398/E398/O398</f>
        <v>-0.12924204803429748</v>
      </c>
      <c r="Q398">
        <f>(M398/3)/E398/O398</f>
        <v>-4.3080682678099164E-11</v>
      </c>
      <c r="R398">
        <f>Q398*14.0067</f>
        <v>-6.034181980673316E-10</v>
      </c>
      <c r="S398" t="s">
        <v>214</v>
      </c>
      <c r="T398">
        <v>23</v>
      </c>
      <c r="U398">
        <v>150</v>
      </c>
      <c r="V398">
        <v>35</v>
      </c>
      <c r="W398">
        <v>-2.7443119999999999</v>
      </c>
      <c r="X398">
        <f t="shared" si="24"/>
        <v>1</v>
      </c>
      <c r="Y398">
        <f t="shared" si="25"/>
        <v>1</v>
      </c>
      <c r="Z398">
        <f t="shared" si="26"/>
        <v>1</v>
      </c>
    </row>
    <row r="399" spans="1:26" x14ac:dyDescent="0.25">
      <c r="A399" t="s">
        <v>507</v>
      </c>
      <c r="B399">
        <v>35</v>
      </c>
      <c r="C399">
        <v>150</v>
      </c>
      <c r="D399">
        <v>23</v>
      </c>
      <c r="E399">
        <v>4.4400000000000004</v>
      </c>
      <c r="F399">
        <v>0.39189189200000002</v>
      </c>
      <c r="G399">
        <v>74901.100000000006</v>
      </c>
      <c r="H399">
        <v>7.8719099999999997</v>
      </c>
      <c r="I399">
        <v>2.4159600000000001</v>
      </c>
      <c r="J399">
        <v>0.05</v>
      </c>
      <c r="K399">
        <v>0.99</v>
      </c>
      <c r="L399">
        <f>(I399/1000000)*J399</f>
        <v>1.2079799999999999E-7</v>
      </c>
      <c r="M399">
        <f>(K399*L399)/(0.0825*276.483)</f>
        <v>5.2429118607653994E-9</v>
      </c>
      <c r="N399">
        <f>M399*1000000000</f>
        <v>5.2429118607653997</v>
      </c>
      <c r="O399">
        <v>23.5</v>
      </c>
      <c r="P399">
        <f>N399/E399/O399</f>
        <v>5.0248340624548589E-2</v>
      </c>
      <c r="Q399">
        <f>(M399/3)/E399/O399</f>
        <v>1.6749446874849526E-11</v>
      </c>
      <c r="R399">
        <f>Q399*14.0067</f>
        <v>2.3460447754195485E-10</v>
      </c>
      <c r="S399" t="s">
        <v>507</v>
      </c>
      <c r="T399">
        <v>23</v>
      </c>
      <c r="U399">
        <v>150</v>
      </c>
      <c r="V399">
        <v>35</v>
      </c>
      <c r="W399">
        <v>2.4159600000000001</v>
      </c>
      <c r="X399">
        <f t="shared" si="24"/>
        <v>1</v>
      </c>
      <c r="Y399">
        <f t="shared" si="25"/>
        <v>1</v>
      </c>
      <c r="Z399">
        <f t="shared" si="26"/>
        <v>1</v>
      </c>
    </row>
    <row r="400" spans="1:26" x14ac:dyDescent="0.25">
      <c r="A400" t="s">
        <v>504</v>
      </c>
      <c r="B400">
        <v>35</v>
      </c>
      <c r="C400">
        <v>150</v>
      </c>
      <c r="D400">
        <v>23</v>
      </c>
      <c r="E400">
        <v>4.74</v>
      </c>
      <c r="F400">
        <v>0.60337552699999997</v>
      </c>
      <c r="G400">
        <v>29268.6</v>
      </c>
      <c r="H400">
        <v>3.684688</v>
      </c>
      <c r="I400">
        <v>-1.3961060000000001</v>
      </c>
      <c r="J400">
        <v>0.05</v>
      </c>
      <c r="K400">
        <v>0.99</v>
      </c>
      <c r="L400">
        <f>(I400/1000000)*J400</f>
        <v>-6.9805299999999998E-8</v>
      </c>
      <c r="M400">
        <f>(K400*L400)/(0.0825*276.483)</f>
        <v>-3.0297110491422615E-9</v>
      </c>
      <c r="N400">
        <f>M400*1000000000</f>
        <v>-3.0297110491422616</v>
      </c>
      <c r="O400">
        <v>23.25</v>
      </c>
      <c r="P400">
        <f>N400/E400/O400</f>
        <v>-2.7491593386346002E-2</v>
      </c>
      <c r="Q400">
        <f>(M400/3)/E400/O400</f>
        <v>-9.1638644621153334E-12</v>
      </c>
      <c r="R400">
        <f>Q400*14.0067</f>
        <v>-1.2835550036151083E-10</v>
      </c>
      <c r="S400" t="s">
        <v>504</v>
      </c>
      <c r="T400">
        <v>23</v>
      </c>
      <c r="U400">
        <v>150</v>
      </c>
      <c r="V400">
        <v>35</v>
      </c>
      <c r="W400">
        <v>-1.3961060000000001</v>
      </c>
      <c r="X400">
        <f t="shared" si="24"/>
        <v>1</v>
      </c>
      <c r="Y400">
        <f t="shared" si="25"/>
        <v>1</v>
      </c>
      <c r="Z400">
        <f t="shared" si="26"/>
        <v>1</v>
      </c>
    </row>
    <row r="401" spans="1:26" x14ac:dyDescent="0.25">
      <c r="A401" t="s">
        <v>505</v>
      </c>
      <c r="B401">
        <v>35</v>
      </c>
      <c r="C401">
        <v>150</v>
      </c>
      <c r="D401">
        <v>23</v>
      </c>
      <c r="E401">
        <v>2.9</v>
      </c>
      <c r="F401">
        <v>1.044827586</v>
      </c>
      <c r="G401">
        <v>388488.8</v>
      </c>
      <c r="H401">
        <v>39.23068</v>
      </c>
      <c r="I401">
        <v>34.680799999999998</v>
      </c>
      <c r="J401">
        <v>0.05</v>
      </c>
      <c r="K401">
        <v>0.99</v>
      </c>
      <c r="L401">
        <f>(I401/1000000)*J401</f>
        <v>1.7340399999999999E-6</v>
      </c>
      <c r="M401">
        <f>(K401*L401)/(0.0825*276.483)</f>
        <v>7.5261336140015833E-8</v>
      </c>
      <c r="N401">
        <f>M401*1000000000</f>
        <v>75.261336140015828</v>
      </c>
      <c r="O401">
        <v>23.75</v>
      </c>
      <c r="P401">
        <f>N401/E401/O401</f>
        <v>1.0927235737207379</v>
      </c>
      <c r="Q401">
        <f>(M401/3)/E401/O401</f>
        <v>3.6424119124024602E-10</v>
      </c>
      <c r="R401">
        <f>Q401*14.0067</f>
        <v>5.1018170933447542E-9</v>
      </c>
      <c r="S401" t="s">
        <v>505</v>
      </c>
      <c r="T401">
        <v>23</v>
      </c>
      <c r="U401">
        <v>150</v>
      </c>
      <c r="V401">
        <v>35</v>
      </c>
      <c r="W401">
        <v>34.680799999999998</v>
      </c>
      <c r="X401">
        <f t="shared" si="24"/>
        <v>1</v>
      </c>
      <c r="Y401">
        <f t="shared" si="25"/>
        <v>1</v>
      </c>
      <c r="Z401">
        <f t="shared" si="26"/>
        <v>1</v>
      </c>
    </row>
  </sheetData>
  <sortState ref="A2:R401">
    <sortCondition ref="B2:B401"/>
    <sortCondition ref="C2:C401"/>
    <sortCondition ref="D2:D401"/>
    <sortCondition ref="A2:A40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05A29-98C9-4A01-BBC0-95341EB1613A}">
  <dimension ref="A1:N402"/>
  <sheetViews>
    <sheetView workbookViewId="0">
      <selection activeCell="N1" activeCellId="1" sqref="B1:E1048576 N1:N1048576"/>
    </sheetView>
  </sheetViews>
  <sheetFormatPr defaultRowHeight="15" x14ac:dyDescent="0.25"/>
  <sheetData>
    <row r="1" spans="1:14" x14ac:dyDescent="0.25">
      <c r="A1" t="s">
        <v>540</v>
      </c>
      <c r="B1" t="s">
        <v>541</v>
      </c>
      <c r="C1" t="s">
        <v>530</v>
      </c>
      <c r="D1" t="s">
        <v>216</v>
      </c>
      <c r="E1" t="s">
        <v>217</v>
      </c>
      <c r="F1" t="s">
        <v>2</v>
      </c>
      <c r="G1" t="s">
        <v>3</v>
      </c>
      <c r="H1" t="s">
        <v>542</v>
      </c>
      <c r="I1" t="s">
        <v>543</v>
      </c>
      <c r="J1" t="s">
        <v>544</v>
      </c>
      <c r="K1" t="s">
        <v>545</v>
      </c>
      <c r="L1" t="s">
        <v>546</v>
      </c>
      <c r="M1" t="s">
        <v>547</v>
      </c>
      <c r="N1" t="s">
        <v>548</v>
      </c>
    </row>
    <row r="2" spans="1:14" x14ac:dyDescent="0.25">
      <c r="A2" t="s">
        <v>549</v>
      </c>
      <c r="B2" t="s">
        <v>506</v>
      </c>
      <c r="C2">
        <v>1</v>
      </c>
      <c r="D2">
        <v>25</v>
      </c>
      <c r="E2">
        <v>5</v>
      </c>
      <c r="F2">
        <v>12991.6</v>
      </c>
      <c r="G2">
        <v>2.8548279999999999</v>
      </c>
      <c r="H2">
        <v>2.0189625000000002</v>
      </c>
      <c r="I2">
        <v>1.983236</v>
      </c>
      <c r="J2">
        <v>16</v>
      </c>
      <c r="K2">
        <v>2.7237239999999998</v>
      </c>
      <c r="L2">
        <v>2.7237239999999998</v>
      </c>
      <c r="M2">
        <v>2</v>
      </c>
      <c r="N2">
        <v>-1.8521319999999999</v>
      </c>
    </row>
    <row r="3" spans="1:14" x14ac:dyDescent="0.25">
      <c r="A3" t="s">
        <v>549</v>
      </c>
      <c r="B3" t="s">
        <v>214</v>
      </c>
      <c r="C3">
        <v>1</v>
      </c>
      <c r="D3">
        <v>25</v>
      </c>
      <c r="E3">
        <v>5</v>
      </c>
      <c r="F3">
        <v>5917.5</v>
      </c>
      <c r="G3">
        <v>2.2536</v>
      </c>
      <c r="H3">
        <v>2.4326927500000002</v>
      </c>
      <c r="I3">
        <v>1.9844539999999999</v>
      </c>
      <c r="J3">
        <v>16</v>
      </c>
      <c r="K3">
        <v>2.7237239999999998</v>
      </c>
      <c r="L3">
        <v>2.7237239999999998</v>
      </c>
      <c r="M3">
        <v>2</v>
      </c>
      <c r="N3">
        <v>-2.4545780000000001</v>
      </c>
    </row>
    <row r="4" spans="1:14" x14ac:dyDescent="0.25">
      <c r="A4" t="s">
        <v>549</v>
      </c>
      <c r="B4" t="s">
        <v>507</v>
      </c>
      <c r="C4">
        <v>1</v>
      </c>
      <c r="D4">
        <v>25</v>
      </c>
      <c r="E4">
        <v>5</v>
      </c>
      <c r="F4">
        <v>7288.6</v>
      </c>
      <c r="G4">
        <v>2.3985880000000002</v>
      </c>
      <c r="H4">
        <v>2.4409017500000001</v>
      </c>
      <c r="I4">
        <v>1.8154999999999999</v>
      </c>
      <c r="J4">
        <v>16</v>
      </c>
      <c r="K4">
        <v>2.7237239999999998</v>
      </c>
      <c r="L4">
        <v>2.7237239999999998</v>
      </c>
      <c r="M4">
        <v>2</v>
      </c>
      <c r="N4">
        <v>-2.1406360000000002</v>
      </c>
    </row>
    <row r="5" spans="1:14" x14ac:dyDescent="0.25">
      <c r="A5" t="s">
        <v>549</v>
      </c>
      <c r="B5" t="s">
        <v>504</v>
      </c>
      <c r="C5">
        <v>1</v>
      </c>
      <c r="D5">
        <v>25</v>
      </c>
      <c r="E5">
        <v>5</v>
      </c>
      <c r="F5">
        <v>8393.6</v>
      </c>
      <c r="G5">
        <v>2.4869880000000002</v>
      </c>
      <c r="H5">
        <v>1.2804416249999999</v>
      </c>
      <c r="I5">
        <v>1.4403440000000001</v>
      </c>
      <c r="J5">
        <v>16</v>
      </c>
      <c r="K5">
        <v>2.7237239999999998</v>
      </c>
      <c r="L5">
        <v>2.7237239999999998</v>
      </c>
      <c r="M5">
        <v>2</v>
      </c>
      <c r="N5">
        <v>-1.6770799999999999</v>
      </c>
    </row>
    <row r="6" spans="1:14" x14ac:dyDescent="0.25">
      <c r="A6" t="s">
        <v>549</v>
      </c>
      <c r="B6" t="s">
        <v>505</v>
      </c>
      <c r="C6">
        <v>1</v>
      </c>
      <c r="D6">
        <v>25</v>
      </c>
      <c r="E6">
        <v>5</v>
      </c>
      <c r="F6">
        <v>0</v>
      </c>
      <c r="G6">
        <v>1.8154999999999999</v>
      </c>
      <c r="H6">
        <v>1.3055846666666699</v>
      </c>
      <c r="I6">
        <v>0.90942999999999996</v>
      </c>
      <c r="J6">
        <v>15</v>
      </c>
      <c r="K6">
        <v>2.7237239999999998</v>
      </c>
      <c r="L6">
        <v>2.7237239999999998</v>
      </c>
      <c r="M6">
        <v>2</v>
      </c>
      <c r="N6">
        <v>-1.8176540000000001</v>
      </c>
    </row>
    <row r="7" spans="1:14" x14ac:dyDescent="0.25">
      <c r="A7" t="s">
        <v>549</v>
      </c>
      <c r="B7" t="s">
        <v>506</v>
      </c>
      <c r="C7">
        <v>2</v>
      </c>
      <c r="D7">
        <v>25</v>
      </c>
      <c r="E7">
        <v>5</v>
      </c>
      <c r="F7">
        <v>20338.8</v>
      </c>
      <c r="G7">
        <v>3.4426040000000002</v>
      </c>
      <c r="H7">
        <v>2.0189625000000002</v>
      </c>
      <c r="I7">
        <v>1.983236</v>
      </c>
      <c r="J7">
        <v>16</v>
      </c>
      <c r="K7">
        <v>2.7237239999999998</v>
      </c>
      <c r="L7">
        <v>2.7237239999999998</v>
      </c>
      <c r="M7">
        <v>2</v>
      </c>
      <c r="N7">
        <v>-1.264356</v>
      </c>
    </row>
    <row r="8" spans="1:14" x14ac:dyDescent="0.25">
      <c r="A8" t="s">
        <v>549</v>
      </c>
      <c r="B8" t="s">
        <v>214</v>
      </c>
      <c r="C8">
        <v>2</v>
      </c>
      <c r="D8">
        <v>25</v>
      </c>
      <c r="E8">
        <v>5</v>
      </c>
      <c r="F8">
        <v>0</v>
      </c>
      <c r="G8">
        <v>1.7802</v>
      </c>
      <c r="H8">
        <v>2.4326927500000002</v>
      </c>
      <c r="I8">
        <v>1.9844539999999999</v>
      </c>
      <c r="J8">
        <v>16</v>
      </c>
      <c r="K8">
        <v>2.7237239999999998</v>
      </c>
      <c r="L8">
        <v>2.7237239999999998</v>
      </c>
      <c r="M8">
        <v>2</v>
      </c>
      <c r="N8">
        <v>-2.927978</v>
      </c>
    </row>
    <row r="9" spans="1:14" x14ac:dyDescent="0.25">
      <c r="A9" t="s">
        <v>549</v>
      </c>
      <c r="B9" t="s">
        <v>507</v>
      </c>
      <c r="C9">
        <v>2</v>
      </c>
      <c r="D9">
        <v>25</v>
      </c>
      <c r="E9">
        <v>5</v>
      </c>
      <c r="F9">
        <v>10788.7</v>
      </c>
      <c r="G9">
        <v>2.6785960000000002</v>
      </c>
      <c r="H9">
        <v>2.4409017500000001</v>
      </c>
      <c r="I9">
        <v>1.8154999999999999</v>
      </c>
      <c r="J9">
        <v>16</v>
      </c>
      <c r="K9">
        <v>2.7237239999999998</v>
      </c>
      <c r="L9">
        <v>2.7237239999999998</v>
      </c>
      <c r="M9">
        <v>2</v>
      </c>
      <c r="N9">
        <v>-1.8606279999999999</v>
      </c>
    </row>
    <row r="10" spans="1:14" x14ac:dyDescent="0.25">
      <c r="A10" t="s">
        <v>549</v>
      </c>
      <c r="B10" t="s">
        <v>504</v>
      </c>
      <c r="C10">
        <v>2</v>
      </c>
      <c r="D10">
        <v>25</v>
      </c>
      <c r="E10">
        <v>5</v>
      </c>
      <c r="F10">
        <v>0</v>
      </c>
      <c r="G10">
        <v>1.8154999999999999</v>
      </c>
      <c r="H10">
        <v>1.2804416249999999</v>
      </c>
      <c r="I10">
        <v>1.4403440000000001</v>
      </c>
      <c r="J10">
        <v>16</v>
      </c>
      <c r="K10">
        <v>2.7237239999999998</v>
      </c>
      <c r="L10">
        <v>2.7237239999999998</v>
      </c>
      <c r="M10">
        <v>2</v>
      </c>
      <c r="N10">
        <v>-2.3485680000000002</v>
      </c>
    </row>
    <row r="11" spans="1:14" x14ac:dyDescent="0.25">
      <c r="A11" t="s">
        <v>549</v>
      </c>
      <c r="B11" t="s">
        <v>505</v>
      </c>
      <c r="C11">
        <v>2</v>
      </c>
      <c r="D11">
        <v>25</v>
      </c>
      <c r="E11">
        <v>5</v>
      </c>
      <c r="F11">
        <v>12943.2</v>
      </c>
      <c r="G11">
        <v>2.850956</v>
      </c>
      <c r="H11">
        <v>1.3055846666666699</v>
      </c>
      <c r="I11">
        <v>0.90942999999999996</v>
      </c>
      <c r="J11">
        <v>15</v>
      </c>
      <c r="K11">
        <v>2.7237239999999998</v>
      </c>
      <c r="L11">
        <v>2.7237239999999998</v>
      </c>
      <c r="M11">
        <v>2</v>
      </c>
      <c r="N11">
        <v>-0.78219799999999995</v>
      </c>
    </row>
    <row r="12" spans="1:14" x14ac:dyDescent="0.25">
      <c r="A12" t="s">
        <v>549</v>
      </c>
      <c r="B12" t="s">
        <v>506</v>
      </c>
      <c r="C12">
        <v>3</v>
      </c>
      <c r="D12">
        <v>25</v>
      </c>
      <c r="E12">
        <v>5</v>
      </c>
      <c r="F12">
        <v>11152.2</v>
      </c>
      <c r="G12">
        <v>2.7076760000000002</v>
      </c>
      <c r="H12">
        <v>2.0189625000000002</v>
      </c>
      <c r="I12">
        <v>1.983236</v>
      </c>
      <c r="J12">
        <v>16</v>
      </c>
      <c r="K12">
        <v>2.7237239999999998</v>
      </c>
      <c r="L12">
        <v>2.7237239999999998</v>
      </c>
      <c r="M12">
        <v>2</v>
      </c>
      <c r="N12">
        <v>-1.9992840000000001</v>
      </c>
    </row>
    <row r="13" spans="1:14" x14ac:dyDescent="0.25">
      <c r="A13" t="s">
        <v>549</v>
      </c>
      <c r="B13" t="s">
        <v>214</v>
      </c>
      <c r="C13">
        <v>3</v>
      </c>
      <c r="D13">
        <v>25</v>
      </c>
      <c r="E13">
        <v>5</v>
      </c>
      <c r="F13">
        <v>1938.1</v>
      </c>
      <c r="G13">
        <v>1.9352480000000001</v>
      </c>
      <c r="H13">
        <v>2.4326927500000002</v>
      </c>
      <c r="I13">
        <v>1.9844539999999999</v>
      </c>
      <c r="J13">
        <v>16</v>
      </c>
      <c r="K13">
        <v>2.7237239999999998</v>
      </c>
      <c r="L13">
        <v>2.7237239999999998</v>
      </c>
      <c r="M13">
        <v>2</v>
      </c>
      <c r="N13">
        <v>-2.7729300000000001</v>
      </c>
    </row>
    <row r="14" spans="1:14" x14ac:dyDescent="0.25">
      <c r="A14" t="s">
        <v>549</v>
      </c>
      <c r="B14" t="s">
        <v>507</v>
      </c>
      <c r="C14">
        <v>3</v>
      </c>
      <c r="D14">
        <v>25</v>
      </c>
      <c r="E14">
        <v>5</v>
      </c>
      <c r="F14">
        <v>8094.5</v>
      </c>
      <c r="G14">
        <v>2.46306</v>
      </c>
      <c r="H14">
        <v>2.4409017500000001</v>
      </c>
      <c r="I14">
        <v>1.8154999999999999</v>
      </c>
      <c r="J14">
        <v>16</v>
      </c>
      <c r="K14">
        <v>2.7237239999999998</v>
      </c>
      <c r="L14">
        <v>2.7237239999999998</v>
      </c>
      <c r="M14">
        <v>2</v>
      </c>
      <c r="N14">
        <v>-2.0761639999999999</v>
      </c>
    </row>
    <row r="15" spans="1:14" x14ac:dyDescent="0.25">
      <c r="A15" t="s">
        <v>549</v>
      </c>
      <c r="B15" t="s">
        <v>504</v>
      </c>
      <c r="C15">
        <v>3</v>
      </c>
      <c r="D15">
        <v>25</v>
      </c>
      <c r="E15">
        <v>5</v>
      </c>
      <c r="F15">
        <v>0</v>
      </c>
      <c r="G15">
        <v>1.8154999999999999</v>
      </c>
      <c r="H15">
        <v>1.2804416249999999</v>
      </c>
      <c r="I15">
        <v>1.4403440000000001</v>
      </c>
      <c r="J15">
        <v>16</v>
      </c>
      <c r="K15">
        <v>2.7237239999999998</v>
      </c>
      <c r="L15">
        <v>2.7237239999999998</v>
      </c>
      <c r="M15">
        <v>2</v>
      </c>
      <c r="N15">
        <v>-2.3485680000000002</v>
      </c>
    </row>
    <row r="16" spans="1:14" x14ac:dyDescent="0.25">
      <c r="A16" t="s">
        <v>549</v>
      </c>
      <c r="B16" t="s">
        <v>505</v>
      </c>
      <c r="C16">
        <v>3</v>
      </c>
      <c r="D16">
        <v>25</v>
      </c>
      <c r="E16">
        <v>5</v>
      </c>
      <c r="F16">
        <v>0</v>
      </c>
      <c r="G16">
        <v>1.8154999999999999</v>
      </c>
      <c r="H16">
        <v>1.3055846666666699</v>
      </c>
      <c r="I16">
        <v>0.90942999999999996</v>
      </c>
      <c r="J16">
        <v>15</v>
      </c>
      <c r="K16">
        <v>2.7237239999999998</v>
      </c>
      <c r="L16">
        <v>2.7237239999999998</v>
      </c>
      <c r="M16">
        <v>2</v>
      </c>
      <c r="N16">
        <v>-1.8176540000000001</v>
      </c>
    </row>
    <row r="17" spans="1:14" x14ac:dyDescent="0.25">
      <c r="A17" t="s">
        <v>549</v>
      </c>
      <c r="B17" t="s">
        <v>506</v>
      </c>
      <c r="C17">
        <v>4</v>
      </c>
      <c r="D17">
        <v>25</v>
      </c>
      <c r="E17">
        <v>5</v>
      </c>
      <c r="F17">
        <v>10428.700000000001</v>
      </c>
      <c r="G17">
        <v>2.6497959999999998</v>
      </c>
      <c r="H17">
        <v>2.0189625000000002</v>
      </c>
      <c r="I17">
        <v>1.983236</v>
      </c>
      <c r="J17">
        <v>16</v>
      </c>
      <c r="K17">
        <v>2.7237239999999998</v>
      </c>
      <c r="L17">
        <v>2.7237239999999998</v>
      </c>
      <c r="M17">
        <v>2</v>
      </c>
      <c r="N17">
        <v>-2.0571640000000002</v>
      </c>
    </row>
    <row r="18" spans="1:14" x14ac:dyDescent="0.25">
      <c r="A18" t="s">
        <v>549</v>
      </c>
      <c r="B18" t="s">
        <v>214</v>
      </c>
      <c r="C18">
        <v>4</v>
      </c>
      <c r="D18">
        <v>25</v>
      </c>
      <c r="E18">
        <v>5</v>
      </c>
      <c r="F18">
        <v>25724.5</v>
      </c>
      <c r="G18">
        <v>3.8381599999999998</v>
      </c>
      <c r="H18">
        <v>2.4326927500000002</v>
      </c>
      <c r="I18">
        <v>1.9844539999999999</v>
      </c>
      <c r="J18">
        <v>16</v>
      </c>
      <c r="K18">
        <v>2.7237239999999998</v>
      </c>
      <c r="L18">
        <v>2.7237239999999998</v>
      </c>
      <c r="M18">
        <v>2</v>
      </c>
      <c r="N18">
        <v>-0.87001799999999996</v>
      </c>
    </row>
    <row r="19" spans="1:14" x14ac:dyDescent="0.25">
      <c r="A19" t="s">
        <v>549</v>
      </c>
      <c r="B19" t="s">
        <v>507</v>
      </c>
      <c r="C19">
        <v>4</v>
      </c>
      <c r="D19">
        <v>25</v>
      </c>
      <c r="E19">
        <v>5</v>
      </c>
      <c r="F19">
        <v>19447.5</v>
      </c>
      <c r="G19">
        <v>3.3713000000000002</v>
      </c>
      <c r="H19">
        <v>2.4409017500000001</v>
      </c>
      <c r="I19">
        <v>1.8154999999999999</v>
      </c>
      <c r="J19">
        <v>16</v>
      </c>
      <c r="K19">
        <v>2.7237239999999998</v>
      </c>
      <c r="L19">
        <v>2.7237239999999998</v>
      </c>
      <c r="M19">
        <v>2</v>
      </c>
      <c r="N19">
        <v>-1.167924</v>
      </c>
    </row>
    <row r="20" spans="1:14" x14ac:dyDescent="0.25">
      <c r="A20" t="s">
        <v>549</v>
      </c>
      <c r="B20" t="s">
        <v>504</v>
      </c>
      <c r="C20">
        <v>4</v>
      </c>
      <c r="D20">
        <v>25</v>
      </c>
      <c r="E20">
        <v>5</v>
      </c>
      <c r="F20">
        <v>0</v>
      </c>
      <c r="G20">
        <v>1.8154999999999999</v>
      </c>
      <c r="H20">
        <v>1.2804416249999999</v>
      </c>
      <c r="I20">
        <v>1.4403440000000001</v>
      </c>
      <c r="J20">
        <v>16</v>
      </c>
      <c r="K20">
        <v>2.7237239999999998</v>
      </c>
      <c r="L20">
        <v>2.7237239999999998</v>
      </c>
      <c r="M20">
        <v>2</v>
      </c>
      <c r="N20">
        <v>-2.3485680000000002</v>
      </c>
    </row>
    <row r="21" spans="1:14" x14ac:dyDescent="0.25">
      <c r="A21" t="s">
        <v>549</v>
      </c>
      <c r="B21" t="s">
        <v>505</v>
      </c>
      <c r="C21">
        <v>4</v>
      </c>
      <c r="D21">
        <v>25</v>
      </c>
      <c r="E21">
        <v>5</v>
      </c>
      <c r="F21">
        <v>16224.6</v>
      </c>
      <c r="G21">
        <v>3.1134680000000001</v>
      </c>
      <c r="H21">
        <v>1.3055846666666699</v>
      </c>
      <c r="I21">
        <v>0.90942999999999996</v>
      </c>
      <c r="J21">
        <v>15</v>
      </c>
      <c r="K21">
        <v>2.7237239999999998</v>
      </c>
      <c r="L21">
        <v>2.7237239999999998</v>
      </c>
      <c r="M21">
        <v>2</v>
      </c>
      <c r="N21">
        <v>-0.51968599999999998</v>
      </c>
    </row>
    <row r="22" spans="1:14" x14ac:dyDescent="0.25">
      <c r="A22" t="s">
        <v>549</v>
      </c>
      <c r="B22" t="s">
        <v>506</v>
      </c>
      <c r="C22">
        <v>5</v>
      </c>
      <c r="D22">
        <v>25</v>
      </c>
      <c r="E22">
        <v>5</v>
      </c>
      <c r="F22">
        <v>10541</v>
      </c>
      <c r="G22">
        <v>2.6587800000000001</v>
      </c>
      <c r="H22">
        <v>2.0189625000000002</v>
      </c>
      <c r="I22">
        <v>1.983236</v>
      </c>
      <c r="J22">
        <v>16</v>
      </c>
      <c r="K22">
        <v>2.7237239999999998</v>
      </c>
      <c r="L22">
        <v>2.7237239999999998</v>
      </c>
      <c r="M22">
        <v>2</v>
      </c>
      <c r="N22">
        <v>-2.0481799999999999</v>
      </c>
    </row>
    <row r="23" spans="1:14" x14ac:dyDescent="0.25">
      <c r="A23" t="s">
        <v>549</v>
      </c>
      <c r="B23" t="s">
        <v>214</v>
      </c>
      <c r="C23">
        <v>5</v>
      </c>
      <c r="D23">
        <v>25</v>
      </c>
      <c r="E23">
        <v>5</v>
      </c>
      <c r="F23">
        <v>3068.1</v>
      </c>
      <c r="G23">
        <v>2.0256479999999999</v>
      </c>
      <c r="H23">
        <v>2.4326927500000002</v>
      </c>
      <c r="I23">
        <v>1.9844539999999999</v>
      </c>
      <c r="J23">
        <v>16</v>
      </c>
      <c r="K23">
        <v>2.7237239999999998</v>
      </c>
      <c r="L23">
        <v>2.7237239999999998</v>
      </c>
      <c r="M23">
        <v>2</v>
      </c>
      <c r="N23">
        <v>-2.6825299999999999</v>
      </c>
    </row>
    <row r="24" spans="1:14" x14ac:dyDescent="0.25">
      <c r="A24" t="s">
        <v>549</v>
      </c>
      <c r="B24" t="s">
        <v>507</v>
      </c>
      <c r="C24">
        <v>5</v>
      </c>
      <c r="D24">
        <v>25</v>
      </c>
      <c r="E24">
        <v>5</v>
      </c>
      <c r="F24">
        <v>4629</v>
      </c>
      <c r="G24">
        <v>2.1858200000000001</v>
      </c>
      <c r="H24">
        <v>2.4409017500000001</v>
      </c>
      <c r="I24">
        <v>1.8154999999999999</v>
      </c>
      <c r="J24">
        <v>16</v>
      </c>
      <c r="K24">
        <v>2.7237239999999998</v>
      </c>
      <c r="L24">
        <v>2.7237239999999998</v>
      </c>
      <c r="M24">
        <v>2</v>
      </c>
      <c r="N24">
        <v>-2.3534039999999998</v>
      </c>
    </row>
    <row r="25" spans="1:14" x14ac:dyDescent="0.25">
      <c r="A25" t="s">
        <v>549</v>
      </c>
      <c r="B25" t="s">
        <v>504</v>
      </c>
      <c r="C25">
        <v>5</v>
      </c>
      <c r="D25">
        <v>25</v>
      </c>
      <c r="E25">
        <v>5</v>
      </c>
      <c r="F25">
        <v>0</v>
      </c>
      <c r="G25">
        <v>1.8154999999999999</v>
      </c>
      <c r="H25">
        <v>1.2804416249999999</v>
      </c>
      <c r="I25">
        <v>1.4403440000000001</v>
      </c>
      <c r="J25">
        <v>16</v>
      </c>
      <c r="K25">
        <v>2.7237239999999998</v>
      </c>
      <c r="L25">
        <v>2.7237239999999998</v>
      </c>
      <c r="M25">
        <v>2</v>
      </c>
      <c r="N25">
        <v>-2.3485680000000002</v>
      </c>
    </row>
    <row r="26" spans="1:14" x14ac:dyDescent="0.25">
      <c r="A26" t="s">
        <v>549</v>
      </c>
      <c r="B26" t="s">
        <v>505</v>
      </c>
      <c r="C26">
        <v>5</v>
      </c>
      <c r="D26">
        <v>25</v>
      </c>
      <c r="E26">
        <v>5</v>
      </c>
      <c r="F26">
        <v>13279.3</v>
      </c>
      <c r="G26">
        <v>2.8778440000000001</v>
      </c>
      <c r="H26">
        <v>1.3055846666666699</v>
      </c>
      <c r="I26">
        <v>0.90942999999999996</v>
      </c>
      <c r="J26">
        <v>15</v>
      </c>
      <c r="K26">
        <v>2.7237239999999998</v>
      </c>
      <c r="L26">
        <v>2.7237239999999998</v>
      </c>
      <c r="M26">
        <v>2</v>
      </c>
      <c r="N26">
        <v>-0.75531000000000004</v>
      </c>
    </row>
    <row r="27" spans="1:14" x14ac:dyDescent="0.25">
      <c r="A27" t="s">
        <v>549</v>
      </c>
      <c r="B27" t="s">
        <v>506</v>
      </c>
      <c r="C27">
        <v>1</v>
      </c>
      <c r="D27">
        <v>50</v>
      </c>
      <c r="E27">
        <v>5</v>
      </c>
      <c r="F27">
        <v>16637.400000000001</v>
      </c>
      <c r="G27">
        <v>3.1464919999999998</v>
      </c>
      <c r="H27">
        <v>2.0189625000000002</v>
      </c>
      <c r="I27">
        <v>1.983236</v>
      </c>
      <c r="J27">
        <v>16</v>
      </c>
      <c r="K27">
        <v>2.7237239999999998</v>
      </c>
      <c r="L27">
        <v>2.7237239999999998</v>
      </c>
      <c r="M27">
        <v>2</v>
      </c>
      <c r="N27">
        <v>-1.560468</v>
      </c>
    </row>
    <row r="28" spans="1:14" x14ac:dyDescent="0.25">
      <c r="A28" t="s">
        <v>549</v>
      </c>
      <c r="B28" t="s">
        <v>214</v>
      </c>
      <c r="C28">
        <v>1</v>
      </c>
      <c r="D28">
        <v>50</v>
      </c>
      <c r="E28">
        <v>5</v>
      </c>
      <c r="F28">
        <v>1082.5</v>
      </c>
      <c r="G28">
        <v>1.8668</v>
      </c>
      <c r="H28">
        <v>2.4326927500000002</v>
      </c>
      <c r="I28">
        <v>1.9844539999999999</v>
      </c>
      <c r="J28">
        <v>16</v>
      </c>
      <c r="K28">
        <v>2.7237239999999998</v>
      </c>
      <c r="L28">
        <v>2.7237239999999998</v>
      </c>
      <c r="M28">
        <v>2</v>
      </c>
      <c r="N28">
        <v>-2.8413780000000002</v>
      </c>
    </row>
    <row r="29" spans="1:14" x14ac:dyDescent="0.25">
      <c r="A29" t="s">
        <v>549</v>
      </c>
      <c r="B29" t="s">
        <v>507</v>
      </c>
      <c r="C29">
        <v>1</v>
      </c>
      <c r="D29">
        <v>50</v>
      </c>
      <c r="E29">
        <v>5</v>
      </c>
      <c r="F29">
        <v>13864.6</v>
      </c>
      <c r="G29">
        <v>2.924668</v>
      </c>
      <c r="H29">
        <v>2.4409017500000001</v>
      </c>
      <c r="I29">
        <v>1.8154999999999999</v>
      </c>
      <c r="J29">
        <v>16</v>
      </c>
      <c r="K29">
        <v>2.7237239999999998</v>
      </c>
      <c r="L29">
        <v>2.7237239999999998</v>
      </c>
      <c r="M29">
        <v>2</v>
      </c>
      <c r="N29">
        <v>-1.6145560000000001</v>
      </c>
    </row>
    <row r="30" spans="1:14" x14ac:dyDescent="0.25">
      <c r="A30" t="s">
        <v>549</v>
      </c>
      <c r="B30" t="s">
        <v>504</v>
      </c>
      <c r="C30">
        <v>1</v>
      </c>
      <c r="D30">
        <v>50</v>
      </c>
      <c r="E30">
        <v>5</v>
      </c>
      <c r="F30">
        <v>0</v>
      </c>
      <c r="G30">
        <v>1.8154999999999999</v>
      </c>
      <c r="H30">
        <v>1.2804416249999999</v>
      </c>
      <c r="I30">
        <v>1.4403440000000001</v>
      </c>
      <c r="J30">
        <v>16</v>
      </c>
      <c r="K30">
        <v>2.7237239999999998</v>
      </c>
      <c r="L30">
        <v>2.7237239999999998</v>
      </c>
      <c r="M30">
        <v>2</v>
      </c>
      <c r="N30">
        <v>-2.3485680000000002</v>
      </c>
    </row>
    <row r="31" spans="1:14" x14ac:dyDescent="0.25">
      <c r="A31" t="s">
        <v>549</v>
      </c>
      <c r="B31" t="s">
        <v>505</v>
      </c>
      <c r="C31">
        <v>1</v>
      </c>
      <c r="D31">
        <v>50</v>
      </c>
      <c r="E31">
        <v>5</v>
      </c>
      <c r="F31">
        <v>11943.5</v>
      </c>
      <c r="G31">
        <v>2.7709800000000002</v>
      </c>
      <c r="H31">
        <v>1.3055846666666699</v>
      </c>
      <c r="I31">
        <v>0.90942999999999996</v>
      </c>
      <c r="J31">
        <v>15</v>
      </c>
      <c r="K31">
        <v>2.7237239999999998</v>
      </c>
      <c r="L31">
        <v>2.7237239999999998</v>
      </c>
      <c r="M31">
        <v>2</v>
      </c>
      <c r="N31">
        <v>-0.862174</v>
      </c>
    </row>
    <row r="32" spans="1:14" x14ac:dyDescent="0.25">
      <c r="A32" t="s">
        <v>549</v>
      </c>
      <c r="B32" t="s">
        <v>506</v>
      </c>
      <c r="C32">
        <v>2</v>
      </c>
      <c r="D32">
        <v>50</v>
      </c>
      <c r="E32">
        <v>5</v>
      </c>
      <c r="F32">
        <v>3587.7</v>
      </c>
      <c r="G32">
        <v>2.1025160000000001</v>
      </c>
      <c r="H32">
        <v>2.0189625000000002</v>
      </c>
      <c r="I32">
        <v>1.983236</v>
      </c>
      <c r="J32">
        <v>16</v>
      </c>
      <c r="K32">
        <v>2.7237239999999998</v>
      </c>
      <c r="L32">
        <v>2.7237239999999998</v>
      </c>
      <c r="M32">
        <v>2</v>
      </c>
      <c r="N32">
        <v>-2.604444</v>
      </c>
    </row>
    <row r="33" spans="1:14" x14ac:dyDescent="0.25">
      <c r="A33" t="s">
        <v>549</v>
      </c>
      <c r="B33" t="s">
        <v>214</v>
      </c>
      <c r="C33">
        <v>2</v>
      </c>
      <c r="D33">
        <v>50</v>
      </c>
      <c r="E33">
        <v>5</v>
      </c>
      <c r="F33">
        <v>0</v>
      </c>
      <c r="G33">
        <v>1.7802</v>
      </c>
      <c r="H33">
        <v>2.4326927500000002</v>
      </c>
      <c r="I33">
        <v>1.9844539999999999</v>
      </c>
      <c r="J33">
        <v>16</v>
      </c>
      <c r="K33">
        <v>2.7237239999999998</v>
      </c>
      <c r="L33">
        <v>2.7237239999999998</v>
      </c>
      <c r="M33">
        <v>2</v>
      </c>
      <c r="N33">
        <v>-2.927978</v>
      </c>
    </row>
    <row r="34" spans="1:14" x14ac:dyDescent="0.25">
      <c r="A34" t="s">
        <v>549</v>
      </c>
      <c r="B34" t="s">
        <v>507</v>
      </c>
      <c r="C34">
        <v>2</v>
      </c>
      <c r="D34">
        <v>50</v>
      </c>
      <c r="E34">
        <v>5</v>
      </c>
      <c r="F34">
        <v>9517.6</v>
      </c>
      <c r="G34">
        <v>2.576908</v>
      </c>
      <c r="H34">
        <v>2.4409017500000001</v>
      </c>
      <c r="I34">
        <v>1.8154999999999999</v>
      </c>
      <c r="J34">
        <v>16</v>
      </c>
      <c r="K34">
        <v>2.7237239999999998</v>
      </c>
      <c r="L34">
        <v>2.7237239999999998</v>
      </c>
      <c r="M34">
        <v>2</v>
      </c>
      <c r="N34">
        <v>-1.9623159999999999</v>
      </c>
    </row>
    <row r="35" spans="1:14" x14ac:dyDescent="0.25">
      <c r="A35" t="s">
        <v>549</v>
      </c>
      <c r="B35" t="s">
        <v>504</v>
      </c>
      <c r="C35">
        <v>2</v>
      </c>
      <c r="D35">
        <v>50</v>
      </c>
      <c r="E35">
        <v>5</v>
      </c>
      <c r="F35">
        <v>0</v>
      </c>
      <c r="G35">
        <v>1.8154999999999999</v>
      </c>
      <c r="H35">
        <v>1.2804416249999999</v>
      </c>
      <c r="I35">
        <v>1.4403440000000001</v>
      </c>
      <c r="J35">
        <v>16</v>
      </c>
      <c r="K35">
        <v>2.7237239999999998</v>
      </c>
      <c r="L35">
        <v>2.7237239999999998</v>
      </c>
      <c r="M35">
        <v>2</v>
      </c>
      <c r="N35">
        <v>-2.3485680000000002</v>
      </c>
    </row>
    <row r="36" spans="1:14" x14ac:dyDescent="0.25">
      <c r="A36" t="s">
        <v>549</v>
      </c>
      <c r="B36" t="s">
        <v>505</v>
      </c>
      <c r="C36">
        <v>2</v>
      </c>
      <c r="D36">
        <v>50</v>
      </c>
      <c r="E36">
        <v>5</v>
      </c>
      <c r="F36">
        <v>10963.8</v>
      </c>
      <c r="G36">
        <v>2.6926040000000002</v>
      </c>
      <c r="H36">
        <v>1.3055846666666699</v>
      </c>
      <c r="I36">
        <v>0.90942999999999996</v>
      </c>
      <c r="J36">
        <v>15</v>
      </c>
      <c r="K36">
        <v>2.7237239999999998</v>
      </c>
      <c r="L36">
        <v>2.7237239999999998</v>
      </c>
      <c r="M36">
        <v>2</v>
      </c>
      <c r="N36">
        <v>-0.94055</v>
      </c>
    </row>
    <row r="37" spans="1:14" x14ac:dyDescent="0.25">
      <c r="A37" t="s">
        <v>549</v>
      </c>
      <c r="B37" t="s">
        <v>506</v>
      </c>
      <c r="C37">
        <v>3</v>
      </c>
      <c r="D37">
        <v>50</v>
      </c>
      <c r="E37">
        <v>5</v>
      </c>
      <c r="F37">
        <v>12843.9</v>
      </c>
      <c r="G37">
        <v>2.8430119999999999</v>
      </c>
      <c r="H37">
        <v>2.0189625000000002</v>
      </c>
      <c r="I37">
        <v>1.983236</v>
      </c>
      <c r="J37">
        <v>16</v>
      </c>
      <c r="K37">
        <v>2.7237239999999998</v>
      </c>
      <c r="L37">
        <v>2.7237239999999998</v>
      </c>
      <c r="M37">
        <v>2</v>
      </c>
      <c r="N37">
        <v>-1.8639479999999999</v>
      </c>
    </row>
    <row r="38" spans="1:14" x14ac:dyDescent="0.25">
      <c r="A38" t="s">
        <v>549</v>
      </c>
      <c r="B38" t="s">
        <v>214</v>
      </c>
      <c r="C38">
        <v>3</v>
      </c>
      <c r="D38">
        <v>50</v>
      </c>
      <c r="E38">
        <v>5</v>
      </c>
      <c r="F38">
        <v>2687.7</v>
      </c>
      <c r="G38">
        <v>1.9952160000000001</v>
      </c>
      <c r="H38">
        <v>2.4326927500000002</v>
      </c>
      <c r="I38">
        <v>1.9844539999999999</v>
      </c>
      <c r="J38">
        <v>16</v>
      </c>
      <c r="K38">
        <v>2.7237239999999998</v>
      </c>
      <c r="L38">
        <v>2.7237239999999998</v>
      </c>
      <c r="M38">
        <v>2</v>
      </c>
      <c r="N38">
        <v>-2.7129620000000001</v>
      </c>
    </row>
    <row r="39" spans="1:14" x14ac:dyDescent="0.25">
      <c r="A39" t="s">
        <v>549</v>
      </c>
      <c r="B39" t="s">
        <v>507</v>
      </c>
      <c r="C39">
        <v>3</v>
      </c>
      <c r="D39">
        <v>50</v>
      </c>
      <c r="E39">
        <v>5</v>
      </c>
      <c r="F39">
        <v>9652.7999999999993</v>
      </c>
      <c r="G39">
        <v>2.5877240000000001</v>
      </c>
      <c r="H39">
        <v>2.4409017500000001</v>
      </c>
      <c r="I39">
        <v>1.8154999999999999</v>
      </c>
      <c r="J39">
        <v>16</v>
      </c>
      <c r="K39">
        <v>2.7237239999999998</v>
      </c>
      <c r="L39">
        <v>2.7237239999999998</v>
      </c>
      <c r="M39">
        <v>2</v>
      </c>
      <c r="N39">
        <v>-1.9515</v>
      </c>
    </row>
    <row r="40" spans="1:14" x14ac:dyDescent="0.25">
      <c r="A40" t="s">
        <v>549</v>
      </c>
      <c r="B40" t="s">
        <v>504</v>
      </c>
      <c r="C40">
        <v>3</v>
      </c>
      <c r="D40">
        <v>50</v>
      </c>
      <c r="E40">
        <v>5</v>
      </c>
      <c r="F40">
        <v>0</v>
      </c>
      <c r="G40">
        <v>1.8154999999999999</v>
      </c>
      <c r="H40">
        <v>1.2804416249999999</v>
      </c>
      <c r="I40">
        <v>1.4403440000000001</v>
      </c>
      <c r="J40">
        <v>16</v>
      </c>
      <c r="K40">
        <v>2.7237239999999998</v>
      </c>
      <c r="L40">
        <v>2.7237239999999998</v>
      </c>
      <c r="M40">
        <v>2</v>
      </c>
      <c r="N40">
        <v>-2.3485680000000002</v>
      </c>
    </row>
    <row r="41" spans="1:14" x14ac:dyDescent="0.25">
      <c r="A41" t="s">
        <v>549</v>
      </c>
      <c r="B41" t="s">
        <v>505</v>
      </c>
      <c r="C41">
        <v>3</v>
      </c>
      <c r="D41">
        <v>50</v>
      </c>
      <c r="E41">
        <v>5</v>
      </c>
      <c r="F41">
        <v>1663</v>
      </c>
      <c r="G41">
        <v>1.9485399999999999</v>
      </c>
      <c r="H41">
        <v>1.3055846666666699</v>
      </c>
      <c r="I41">
        <v>0.90942999999999996</v>
      </c>
      <c r="J41">
        <v>15</v>
      </c>
      <c r="K41">
        <v>2.7237239999999998</v>
      </c>
      <c r="L41">
        <v>2.7237239999999998</v>
      </c>
      <c r="M41">
        <v>2</v>
      </c>
      <c r="N41">
        <v>-1.6846140000000001</v>
      </c>
    </row>
    <row r="42" spans="1:14" x14ac:dyDescent="0.25">
      <c r="A42" t="s">
        <v>549</v>
      </c>
      <c r="B42" t="s">
        <v>506</v>
      </c>
      <c r="C42">
        <v>4</v>
      </c>
      <c r="D42">
        <v>50</v>
      </c>
      <c r="E42">
        <v>5</v>
      </c>
      <c r="F42">
        <v>10680.4</v>
      </c>
      <c r="G42">
        <v>2.6699320000000002</v>
      </c>
      <c r="H42">
        <v>2.0189625000000002</v>
      </c>
      <c r="I42">
        <v>1.983236</v>
      </c>
      <c r="J42">
        <v>16</v>
      </c>
      <c r="K42">
        <v>2.7237239999999998</v>
      </c>
      <c r="L42">
        <v>2.7237239999999998</v>
      </c>
      <c r="M42">
        <v>2</v>
      </c>
      <c r="N42">
        <v>-2.0370279999999998</v>
      </c>
    </row>
    <row r="43" spans="1:14" x14ac:dyDescent="0.25">
      <c r="A43" t="s">
        <v>549</v>
      </c>
      <c r="B43" t="s">
        <v>214</v>
      </c>
      <c r="C43">
        <v>4</v>
      </c>
      <c r="D43">
        <v>50</v>
      </c>
      <c r="E43">
        <v>5</v>
      </c>
      <c r="F43">
        <v>0</v>
      </c>
      <c r="G43">
        <v>1.7802</v>
      </c>
      <c r="H43">
        <v>2.4326927500000002</v>
      </c>
      <c r="I43">
        <v>1.9844539999999999</v>
      </c>
      <c r="J43">
        <v>16</v>
      </c>
      <c r="K43">
        <v>2.7237239999999998</v>
      </c>
      <c r="L43">
        <v>2.7237239999999998</v>
      </c>
      <c r="M43">
        <v>2</v>
      </c>
      <c r="N43">
        <v>-2.927978</v>
      </c>
    </row>
    <row r="44" spans="1:14" x14ac:dyDescent="0.25">
      <c r="A44" t="s">
        <v>549</v>
      </c>
      <c r="B44" t="s">
        <v>507</v>
      </c>
      <c r="C44">
        <v>4</v>
      </c>
      <c r="D44">
        <v>50</v>
      </c>
      <c r="E44">
        <v>5</v>
      </c>
      <c r="F44">
        <v>15645.1</v>
      </c>
      <c r="G44">
        <v>3.0671080000000002</v>
      </c>
      <c r="H44">
        <v>2.4409017500000001</v>
      </c>
      <c r="I44">
        <v>1.8154999999999999</v>
      </c>
      <c r="J44">
        <v>16</v>
      </c>
      <c r="K44">
        <v>2.7237239999999998</v>
      </c>
      <c r="L44">
        <v>2.7237239999999998</v>
      </c>
      <c r="M44">
        <v>2</v>
      </c>
      <c r="N44">
        <v>-1.472116</v>
      </c>
    </row>
    <row r="45" spans="1:14" x14ac:dyDescent="0.25">
      <c r="A45" t="s">
        <v>549</v>
      </c>
      <c r="B45" t="s">
        <v>504</v>
      </c>
      <c r="C45">
        <v>4</v>
      </c>
      <c r="D45">
        <v>50</v>
      </c>
      <c r="E45">
        <v>5</v>
      </c>
      <c r="F45">
        <v>0</v>
      </c>
      <c r="G45">
        <v>1.8154999999999999</v>
      </c>
      <c r="H45">
        <v>1.2804416249999999</v>
      </c>
      <c r="I45">
        <v>1.4403440000000001</v>
      </c>
      <c r="J45">
        <v>16</v>
      </c>
      <c r="K45">
        <v>2.7237239999999998</v>
      </c>
      <c r="L45">
        <v>2.7237239999999998</v>
      </c>
      <c r="M45">
        <v>2</v>
      </c>
      <c r="N45">
        <v>-2.3485680000000002</v>
      </c>
    </row>
    <row r="46" spans="1:14" x14ac:dyDescent="0.25">
      <c r="A46" t="s">
        <v>549</v>
      </c>
      <c r="B46" t="s">
        <v>505</v>
      </c>
      <c r="C46">
        <v>4</v>
      </c>
      <c r="D46">
        <v>50</v>
      </c>
      <c r="E46">
        <v>5</v>
      </c>
      <c r="F46">
        <v>16926.900000000001</v>
      </c>
      <c r="G46">
        <v>3.1696520000000001</v>
      </c>
      <c r="H46">
        <v>1.3055846666666699</v>
      </c>
      <c r="I46">
        <v>0.90942999999999996</v>
      </c>
      <c r="J46">
        <v>15</v>
      </c>
      <c r="K46">
        <v>2.7237239999999998</v>
      </c>
      <c r="L46">
        <v>2.7237239999999998</v>
      </c>
      <c r="M46">
        <v>2</v>
      </c>
      <c r="N46">
        <v>-0.46350200000000003</v>
      </c>
    </row>
    <row r="47" spans="1:14" x14ac:dyDescent="0.25">
      <c r="A47" t="s">
        <v>549</v>
      </c>
      <c r="B47" t="s">
        <v>506</v>
      </c>
      <c r="C47">
        <v>5</v>
      </c>
      <c r="D47">
        <v>50</v>
      </c>
      <c r="E47">
        <v>5</v>
      </c>
      <c r="F47">
        <v>13090.5</v>
      </c>
      <c r="G47">
        <v>2.8627400000000001</v>
      </c>
      <c r="H47">
        <v>2.0189625000000002</v>
      </c>
      <c r="I47">
        <v>1.983236</v>
      </c>
      <c r="J47">
        <v>16</v>
      </c>
      <c r="K47">
        <v>2.7237239999999998</v>
      </c>
      <c r="L47">
        <v>2.7237239999999998</v>
      </c>
      <c r="M47">
        <v>2</v>
      </c>
      <c r="N47">
        <v>-1.84422</v>
      </c>
    </row>
    <row r="48" spans="1:14" x14ac:dyDescent="0.25">
      <c r="A48" t="s">
        <v>549</v>
      </c>
      <c r="B48" t="s">
        <v>214</v>
      </c>
      <c r="C48">
        <v>5</v>
      </c>
      <c r="D48">
        <v>50</v>
      </c>
      <c r="E48">
        <v>5</v>
      </c>
      <c r="F48">
        <v>1491.6</v>
      </c>
      <c r="G48">
        <v>1.8995280000000001</v>
      </c>
      <c r="H48">
        <v>2.4326927500000002</v>
      </c>
      <c r="I48">
        <v>1.9844539999999999</v>
      </c>
      <c r="J48">
        <v>16</v>
      </c>
      <c r="K48">
        <v>2.7237239999999998</v>
      </c>
      <c r="L48">
        <v>2.7237239999999998</v>
      </c>
      <c r="M48">
        <v>2</v>
      </c>
      <c r="N48">
        <v>-2.8086500000000001</v>
      </c>
    </row>
    <row r="49" spans="1:14" x14ac:dyDescent="0.25">
      <c r="A49" t="s">
        <v>549</v>
      </c>
      <c r="B49" t="s">
        <v>507</v>
      </c>
      <c r="C49">
        <v>5</v>
      </c>
      <c r="D49">
        <v>50</v>
      </c>
      <c r="E49">
        <v>5</v>
      </c>
      <c r="F49">
        <v>0</v>
      </c>
      <c r="G49">
        <v>1.8154999999999999</v>
      </c>
      <c r="H49">
        <v>2.4409017500000001</v>
      </c>
      <c r="I49">
        <v>1.8154999999999999</v>
      </c>
      <c r="J49">
        <v>16</v>
      </c>
      <c r="K49">
        <v>2.7237239999999998</v>
      </c>
      <c r="L49">
        <v>2.7237239999999998</v>
      </c>
      <c r="M49">
        <v>2</v>
      </c>
      <c r="N49">
        <v>-2.7237239999999998</v>
      </c>
    </row>
    <row r="50" spans="1:14" x14ac:dyDescent="0.25">
      <c r="A50" t="s">
        <v>549</v>
      </c>
      <c r="B50" t="s">
        <v>504</v>
      </c>
      <c r="C50">
        <v>5</v>
      </c>
      <c r="D50">
        <v>50</v>
      </c>
      <c r="E50">
        <v>5</v>
      </c>
      <c r="F50">
        <v>11627.5</v>
      </c>
      <c r="G50">
        <v>2.7456999999999998</v>
      </c>
      <c r="H50">
        <v>1.2804416249999999</v>
      </c>
      <c r="I50">
        <v>1.4403440000000001</v>
      </c>
      <c r="J50">
        <v>16</v>
      </c>
      <c r="K50">
        <v>2.7237239999999998</v>
      </c>
      <c r="L50">
        <v>2.7237239999999998</v>
      </c>
      <c r="M50">
        <v>2</v>
      </c>
      <c r="N50">
        <v>-1.4183680000000001</v>
      </c>
    </row>
    <row r="51" spans="1:14" x14ac:dyDescent="0.25">
      <c r="A51" t="s">
        <v>549</v>
      </c>
      <c r="B51" t="s">
        <v>505</v>
      </c>
      <c r="C51">
        <v>5</v>
      </c>
      <c r="D51">
        <v>50</v>
      </c>
      <c r="E51">
        <v>5</v>
      </c>
      <c r="F51">
        <v>3401.1</v>
      </c>
      <c r="G51">
        <v>2.0875880000000002</v>
      </c>
      <c r="H51">
        <v>1.3055846666666699</v>
      </c>
      <c r="I51">
        <v>0.90942999999999996</v>
      </c>
      <c r="J51">
        <v>15</v>
      </c>
      <c r="K51">
        <v>2.7237239999999998</v>
      </c>
      <c r="L51">
        <v>2.7237239999999998</v>
      </c>
      <c r="M51">
        <v>2</v>
      </c>
      <c r="N51">
        <v>-1.545566</v>
      </c>
    </row>
    <row r="52" spans="1:14" x14ac:dyDescent="0.25">
      <c r="A52" t="s">
        <v>549</v>
      </c>
      <c r="B52" t="s">
        <v>506</v>
      </c>
      <c r="C52">
        <v>1</v>
      </c>
      <c r="D52">
        <v>100</v>
      </c>
      <c r="E52">
        <v>5</v>
      </c>
      <c r="F52">
        <v>4669.8999999999996</v>
      </c>
      <c r="G52">
        <v>2.189092</v>
      </c>
      <c r="H52">
        <v>2.0189625000000002</v>
      </c>
      <c r="I52">
        <v>1.983236</v>
      </c>
      <c r="J52">
        <v>16</v>
      </c>
      <c r="K52">
        <v>2.7237239999999998</v>
      </c>
      <c r="L52">
        <v>2.7237239999999998</v>
      </c>
      <c r="M52">
        <v>2</v>
      </c>
      <c r="N52">
        <v>-2.517868</v>
      </c>
    </row>
    <row r="53" spans="1:14" x14ac:dyDescent="0.25">
      <c r="A53" t="s">
        <v>549</v>
      </c>
      <c r="B53" t="s">
        <v>214</v>
      </c>
      <c r="C53">
        <v>1</v>
      </c>
      <c r="D53">
        <v>100</v>
      </c>
      <c r="E53">
        <v>5</v>
      </c>
      <c r="F53">
        <v>8971</v>
      </c>
      <c r="G53">
        <v>2.4978799999999999</v>
      </c>
      <c r="H53">
        <v>2.4326927500000002</v>
      </c>
      <c r="I53">
        <v>1.9844539999999999</v>
      </c>
      <c r="J53">
        <v>16</v>
      </c>
      <c r="K53">
        <v>2.7237239999999998</v>
      </c>
      <c r="L53">
        <v>2.7237239999999998</v>
      </c>
      <c r="M53">
        <v>2</v>
      </c>
      <c r="N53">
        <v>-2.2102979999999999</v>
      </c>
    </row>
    <row r="54" spans="1:14" x14ac:dyDescent="0.25">
      <c r="A54" t="s">
        <v>549</v>
      </c>
      <c r="B54" t="s">
        <v>507</v>
      </c>
      <c r="C54">
        <v>1</v>
      </c>
      <c r="D54">
        <v>100</v>
      </c>
      <c r="E54">
        <v>5</v>
      </c>
      <c r="F54">
        <v>26199.9</v>
      </c>
      <c r="G54">
        <v>3.911492</v>
      </c>
      <c r="H54">
        <v>2.4409017500000001</v>
      </c>
      <c r="I54">
        <v>1.8154999999999999</v>
      </c>
      <c r="J54">
        <v>16</v>
      </c>
      <c r="K54">
        <v>2.7237239999999998</v>
      </c>
      <c r="L54">
        <v>2.7237239999999998</v>
      </c>
      <c r="M54">
        <v>2</v>
      </c>
      <c r="N54">
        <v>-0.62773199999999996</v>
      </c>
    </row>
    <row r="55" spans="1:14" x14ac:dyDescent="0.25">
      <c r="A55" t="s">
        <v>549</v>
      </c>
      <c r="B55" t="s">
        <v>504</v>
      </c>
      <c r="C55">
        <v>1</v>
      </c>
      <c r="D55">
        <v>100</v>
      </c>
      <c r="E55">
        <v>5</v>
      </c>
      <c r="F55">
        <v>8768</v>
      </c>
      <c r="G55">
        <v>2.51694</v>
      </c>
      <c r="H55">
        <v>1.2804416249999999</v>
      </c>
      <c r="I55">
        <v>1.4403440000000001</v>
      </c>
      <c r="J55">
        <v>16</v>
      </c>
      <c r="K55">
        <v>2.7237239999999998</v>
      </c>
      <c r="L55">
        <v>2.7237239999999998</v>
      </c>
      <c r="M55">
        <v>2</v>
      </c>
      <c r="N55">
        <v>-1.6471279999999999</v>
      </c>
    </row>
    <row r="56" spans="1:14" x14ac:dyDescent="0.25">
      <c r="A56" t="s">
        <v>549</v>
      </c>
      <c r="B56" t="s">
        <v>505</v>
      </c>
      <c r="C56">
        <v>1</v>
      </c>
      <c r="D56">
        <v>100</v>
      </c>
      <c r="E56">
        <v>5</v>
      </c>
      <c r="F56">
        <v>5647.9</v>
      </c>
      <c r="G56">
        <v>2.2673320000000001</v>
      </c>
      <c r="H56">
        <v>1.3055846666666699</v>
      </c>
      <c r="I56">
        <v>0.90942999999999996</v>
      </c>
      <c r="J56">
        <v>15</v>
      </c>
      <c r="K56">
        <v>2.7237239999999998</v>
      </c>
      <c r="L56">
        <v>2.7237239999999998</v>
      </c>
      <c r="M56">
        <v>2</v>
      </c>
      <c r="N56">
        <v>-1.3658220000000001</v>
      </c>
    </row>
    <row r="57" spans="1:14" x14ac:dyDescent="0.25">
      <c r="A57" t="s">
        <v>549</v>
      </c>
      <c r="B57" t="s">
        <v>506</v>
      </c>
      <c r="C57">
        <v>2</v>
      </c>
      <c r="D57">
        <v>100</v>
      </c>
      <c r="E57">
        <v>5</v>
      </c>
      <c r="F57">
        <v>6637.5</v>
      </c>
      <c r="G57">
        <v>2.3464999999999998</v>
      </c>
      <c r="H57">
        <v>2.0189625000000002</v>
      </c>
      <c r="I57">
        <v>1.983236</v>
      </c>
      <c r="J57">
        <v>16</v>
      </c>
      <c r="K57">
        <v>2.7237239999999998</v>
      </c>
      <c r="L57">
        <v>2.7237239999999998</v>
      </c>
      <c r="M57">
        <v>2</v>
      </c>
      <c r="N57">
        <v>-2.3604599999999998</v>
      </c>
    </row>
    <row r="58" spans="1:14" x14ac:dyDescent="0.25">
      <c r="A58" t="s">
        <v>549</v>
      </c>
      <c r="B58" t="s">
        <v>214</v>
      </c>
      <c r="C58">
        <v>2</v>
      </c>
      <c r="D58">
        <v>100</v>
      </c>
      <c r="E58">
        <v>5</v>
      </c>
      <c r="F58">
        <v>10848.9</v>
      </c>
      <c r="G58">
        <v>2.6481119999999998</v>
      </c>
      <c r="H58">
        <v>2.4326927500000002</v>
      </c>
      <c r="I58">
        <v>1.9844539999999999</v>
      </c>
      <c r="J58">
        <v>16</v>
      </c>
      <c r="K58">
        <v>2.7237239999999998</v>
      </c>
      <c r="L58">
        <v>2.7237239999999998</v>
      </c>
      <c r="M58">
        <v>2</v>
      </c>
      <c r="N58">
        <v>-2.060066</v>
      </c>
    </row>
    <row r="59" spans="1:14" x14ac:dyDescent="0.25">
      <c r="A59" t="s">
        <v>549</v>
      </c>
      <c r="B59" t="s">
        <v>507</v>
      </c>
      <c r="C59">
        <v>2</v>
      </c>
      <c r="D59">
        <v>100</v>
      </c>
      <c r="E59">
        <v>5</v>
      </c>
      <c r="F59">
        <v>9648.6</v>
      </c>
      <c r="G59">
        <v>2.5873879999999998</v>
      </c>
      <c r="H59">
        <v>2.4409017500000001</v>
      </c>
      <c r="I59">
        <v>1.8154999999999999</v>
      </c>
      <c r="J59">
        <v>16</v>
      </c>
      <c r="K59">
        <v>2.7237239999999998</v>
      </c>
      <c r="L59">
        <v>2.7237239999999998</v>
      </c>
      <c r="M59">
        <v>2</v>
      </c>
      <c r="N59">
        <v>-1.9518359999999999</v>
      </c>
    </row>
    <row r="60" spans="1:14" x14ac:dyDescent="0.25">
      <c r="A60" t="s">
        <v>549</v>
      </c>
      <c r="B60" t="s">
        <v>504</v>
      </c>
      <c r="C60">
        <v>2</v>
      </c>
      <c r="D60">
        <v>100</v>
      </c>
      <c r="E60">
        <v>5</v>
      </c>
      <c r="F60">
        <v>8684.2000000000007</v>
      </c>
      <c r="G60">
        <v>2.5102359999999999</v>
      </c>
      <c r="H60">
        <v>1.2804416249999999</v>
      </c>
      <c r="I60">
        <v>1.4403440000000001</v>
      </c>
      <c r="J60">
        <v>16</v>
      </c>
      <c r="K60">
        <v>2.7237239999999998</v>
      </c>
      <c r="L60">
        <v>2.7237239999999998</v>
      </c>
      <c r="M60">
        <v>2</v>
      </c>
      <c r="N60">
        <v>-1.653832</v>
      </c>
    </row>
    <row r="61" spans="1:14" x14ac:dyDescent="0.25">
      <c r="A61" t="s">
        <v>549</v>
      </c>
      <c r="B61" t="s">
        <v>505</v>
      </c>
      <c r="C61">
        <v>2</v>
      </c>
      <c r="D61">
        <v>100</v>
      </c>
      <c r="E61">
        <v>5</v>
      </c>
      <c r="F61">
        <v>0</v>
      </c>
      <c r="G61">
        <v>1.8154999999999999</v>
      </c>
      <c r="H61">
        <v>1.3055846666666699</v>
      </c>
      <c r="I61">
        <v>0.90942999999999996</v>
      </c>
      <c r="J61">
        <v>15</v>
      </c>
      <c r="K61">
        <v>2.7237239999999998</v>
      </c>
      <c r="L61">
        <v>2.7237239999999998</v>
      </c>
      <c r="M61">
        <v>2</v>
      </c>
      <c r="N61">
        <v>-1.8176540000000001</v>
      </c>
    </row>
    <row r="62" spans="1:14" x14ac:dyDescent="0.25">
      <c r="A62" t="s">
        <v>549</v>
      </c>
      <c r="B62" t="s">
        <v>506</v>
      </c>
      <c r="C62">
        <v>3</v>
      </c>
      <c r="D62">
        <v>100</v>
      </c>
      <c r="E62">
        <v>5</v>
      </c>
      <c r="F62">
        <v>7261.1</v>
      </c>
      <c r="G62">
        <v>2.396388</v>
      </c>
      <c r="H62">
        <v>2.0189625000000002</v>
      </c>
      <c r="I62">
        <v>1.983236</v>
      </c>
      <c r="J62">
        <v>16</v>
      </c>
      <c r="K62">
        <v>2.7237239999999998</v>
      </c>
      <c r="L62">
        <v>2.7237239999999998</v>
      </c>
      <c r="M62">
        <v>2</v>
      </c>
      <c r="N62">
        <v>-2.3105720000000001</v>
      </c>
    </row>
    <row r="63" spans="1:14" x14ac:dyDescent="0.25">
      <c r="A63" t="s">
        <v>549</v>
      </c>
      <c r="B63" t="s">
        <v>214</v>
      </c>
      <c r="C63">
        <v>3</v>
      </c>
      <c r="D63">
        <v>100</v>
      </c>
      <c r="E63">
        <v>5</v>
      </c>
      <c r="F63">
        <v>8581.5</v>
      </c>
      <c r="G63">
        <v>2.46672</v>
      </c>
      <c r="H63">
        <v>2.4326927500000002</v>
      </c>
      <c r="I63">
        <v>1.9844539999999999</v>
      </c>
      <c r="J63">
        <v>16</v>
      </c>
      <c r="K63">
        <v>2.7237239999999998</v>
      </c>
      <c r="L63">
        <v>2.7237239999999998</v>
      </c>
      <c r="M63">
        <v>2</v>
      </c>
      <c r="N63">
        <v>-2.2414580000000002</v>
      </c>
    </row>
    <row r="64" spans="1:14" x14ac:dyDescent="0.25">
      <c r="A64" t="s">
        <v>549</v>
      </c>
      <c r="B64" t="s">
        <v>507</v>
      </c>
      <c r="C64">
        <v>3</v>
      </c>
      <c r="D64">
        <v>100</v>
      </c>
      <c r="E64">
        <v>5</v>
      </c>
      <c r="F64">
        <v>5834.2</v>
      </c>
      <c r="G64">
        <v>2.2822360000000002</v>
      </c>
      <c r="H64">
        <v>2.4409017500000001</v>
      </c>
      <c r="I64">
        <v>1.8154999999999999</v>
      </c>
      <c r="J64">
        <v>16</v>
      </c>
      <c r="K64">
        <v>2.7237239999999998</v>
      </c>
      <c r="L64">
        <v>2.7237239999999998</v>
      </c>
      <c r="M64">
        <v>2</v>
      </c>
      <c r="N64">
        <v>-2.2569880000000002</v>
      </c>
    </row>
    <row r="65" spans="1:14" x14ac:dyDescent="0.25">
      <c r="A65" t="s">
        <v>549</v>
      </c>
      <c r="B65" t="s">
        <v>504</v>
      </c>
      <c r="C65">
        <v>3</v>
      </c>
      <c r="D65">
        <v>100</v>
      </c>
      <c r="E65">
        <v>5</v>
      </c>
      <c r="F65">
        <v>0</v>
      </c>
      <c r="G65">
        <v>1.8154999999999999</v>
      </c>
      <c r="H65">
        <v>1.2804416249999999</v>
      </c>
      <c r="I65">
        <v>1.4403440000000001</v>
      </c>
      <c r="J65">
        <v>16</v>
      </c>
      <c r="K65">
        <v>2.7237239999999998</v>
      </c>
      <c r="L65">
        <v>2.7237239999999998</v>
      </c>
      <c r="M65">
        <v>2</v>
      </c>
      <c r="N65">
        <v>-2.3485680000000002</v>
      </c>
    </row>
    <row r="66" spans="1:14" x14ac:dyDescent="0.25">
      <c r="A66" t="s">
        <v>549</v>
      </c>
      <c r="B66" t="s">
        <v>505</v>
      </c>
      <c r="C66">
        <v>3</v>
      </c>
      <c r="D66">
        <v>100</v>
      </c>
      <c r="E66">
        <v>5</v>
      </c>
      <c r="F66">
        <v>0</v>
      </c>
      <c r="G66">
        <v>1.8154999999999999</v>
      </c>
      <c r="H66">
        <v>1.3055846666666699</v>
      </c>
      <c r="I66">
        <v>0.90942999999999996</v>
      </c>
      <c r="J66">
        <v>15</v>
      </c>
      <c r="K66">
        <v>2.7237239999999998</v>
      </c>
      <c r="L66">
        <v>2.7237239999999998</v>
      </c>
      <c r="M66">
        <v>2</v>
      </c>
      <c r="N66">
        <v>-1.8176540000000001</v>
      </c>
    </row>
    <row r="67" spans="1:14" x14ac:dyDescent="0.25">
      <c r="A67" t="s">
        <v>549</v>
      </c>
      <c r="B67" t="s">
        <v>506</v>
      </c>
      <c r="C67">
        <v>4</v>
      </c>
      <c r="D67">
        <v>100</v>
      </c>
      <c r="E67">
        <v>5</v>
      </c>
      <c r="F67">
        <v>3497.9</v>
      </c>
      <c r="G67">
        <v>2.095332</v>
      </c>
      <c r="H67">
        <v>2.0189625000000002</v>
      </c>
      <c r="I67">
        <v>1.983236</v>
      </c>
      <c r="J67">
        <v>16</v>
      </c>
      <c r="K67">
        <v>2.7237239999999998</v>
      </c>
      <c r="L67">
        <v>2.7237239999999998</v>
      </c>
      <c r="M67">
        <v>2</v>
      </c>
      <c r="N67">
        <v>-2.6116280000000001</v>
      </c>
    </row>
    <row r="68" spans="1:14" x14ac:dyDescent="0.25">
      <c r="A68" t="s">
        <v>549</v>
      </c>
      <c r="B68" t="s">
        <v>214</v>
      </c>
      <c r="C68">
        <v>4</v>
      </c>
      <c r="D68">
        <v>100</v>
      </c>
      <c r="E68">
        <v>5</v>
      </c>
      <c r="F68">
        <v>1517.4</v>
      </c>
      <c r="G68">
        <v>1.9015919999999999</v>
      </c>
      <c r="H68">
        <v>2.4326927500000002</v>
      </c>
      <c r="I68">
        <v>1.9844539999999999</v>
      </c>
      <c r="J68">
        <v>16</v>
      </c>
      <c r="K68">
        <v>2.7237239999999998</v>
      </c>
      <c r="L68">
        <v>2.7237239999999998</v>
      </c>
      <c r="M68">
        <v>2</v>
      </c>
      <c r="N68">
        <v>-2.8065859999999998</v>
      </c>
    </row>
    <row r="69" spans="1:14" x14ac:dyDescent="0.25">
      <c r="A69" t="s">
        <v>549</v>
      </c>
      <c r="B69" t="s">
        <v>507</v>
      </c>
      <c r="C69">
        <v>4</v>
      </c>
      <c r="D69">
        <v>100</v>
      </c>
      <c r="E69">
        <v>5</v>
      </c>
      <c r="F69">
        <v>22151.9</v>
      </c>
      <c r="G69">
        <v>3.5876519999999998</v>
      </c>
      <c r="H69">
        <v>2.4409017500000001</v>
      </c>
      <c r="I69">
        <v>1.8154999999999999</v>
      </c>
      <c r="J69">
        <v>16</v>
      </c>
      <c r="K69">
        <v>2.7237239999999998</v>
      </c>
      <c r="L69">
        <v>2.7237239999999998</v>
      </c>
      <c r="M69">
        <v>2</v>
      </c>
      <c r="N69">
        <v>-0.95157199999999997</v>
      </c>
    </row>
    <row r="70" spans="1:14" x14ac:dyDescent="0.25">
      <c r="A70" t="s">
        <v>549</v>
      </c>
      <c r="B70" t="s">
        <v>504</v>
      </c>
      <c r="C70">
        <v>4</v>
      </c>
      <c r="D70">
        <v>100</v>
      </c>
      <c r="E70">
        <v>5</v>
      </c>
      <c r="F70">
        <v>1329</v>
      </c>
      <c r="G70">
        <v>1.9218200000000001</v>
      </c>
      <c r="H70">
        <v>1.2804416249999999</v>
      </c>
      <c r="I70">
        <v>1.4403440000000001</v>
      </c>
      <c r="J70">
        <v>16</v>
      </c>
      <c r="K70">
        <v>2.7237239999999998</v>
      </c>
      <c r="L70">
        <v>2.7237239999999998</v>
      </c>
      <c r="M70">
        <v>2</v>
      </c>
      <c r="N70">
        <v>-2.242248</v>
      </c>
    </row>
    <row r="71" spans="1:14" x14ac:dyDescent="0.25">
      <c r="A71" t="s">
        <v>549</v>
      </c>
      <c r="B71" t="s">
        <v>505</v>
      </c>
      <c r="C71">
        <v>4</v>
      </c>
      <c r="D71">
        <v>100</v>
      </c>
      <c r="E71">
        <v>5</v>
      </c>
      <c r="F71">
        <v>0</v>
      </c>
      <c r="G71">
        <v>1.8154999999999999</v>
      </c>
      <c r="H71">
        <v>1.3055846666666699</v>
      </c>
      <c r="I71">
        <v>0.90942999999999996</v>
      </c>
      <c r="J71">
        <v>15</v>
      </c>
      <c r="K71">
        <v>2.7237239999999998</v>
      </c>
      <c r="L71">
        <v>2.7237239999999998</v>
      </c>
      <c r="M71">
        <v>2</v>
      </c>
      <c r="N71">
        <v>-1.8176540000000001</v>
      </c>
    </row>
    <row r="72" spans="1:14" x14ac:dyDescent="0.25">
      <c r="A72" t="s">
        <v>549</v>
      </c>
      <c r="B72" t="s">
        <v>506</v>
      </c>
      <c r="C72">
        <v>5</v>
      </c>
      <c r="D72">
        <v>100</v>
      </c>
      <c r="E72">
        <v>5</v>
      </c>
      <c r="F72">
        <v>125985.7</v>
      </c>
      <c r="G72">
        <v>11.894356</v>
      </c>
      <c r="H72">
        <v>2.0189625000000002</v>
      </c>
      <c r="I72">
        <v>1.983236</v>
      </c>
      <c r="J72">
        <v>16</v>
      </c>
      <c r="K72">
        <v>2.7237239999999998</v>
      </c>
      <c r="L72">
        <v>2.7237239999999998</v>
      </c>
      <c r="M72">
        <v>2</v>
      </c>
      <c r="N72">
        <v>7.1873959999999997</v>
      </c>
    </row>
    <row r="73" spans="1:14" x14ac:dyDescent="0.25">
      <c r="A73" t="s">
        <v>549</v>
      </c>
      <c r="B73" t="s">
        <v>214</v>
      </c>
      <c r="C73">
        <v>5</v>
      </c>
      <c r="D73">
        <v>100</v>
      </c>
      <c r="E73">
        <v>5</v>
      </c>
      <c r="F73">
        <v>5884</v>
      </c>
      <c r="G73">
        <v>2.2509199999999998</v>
      </c>
      <c r="H73">
        <v>2.4326927500000002</v>
      </c>
      <c r="I73">
        <v>1.9844539999999999</v>
      </c>
      <c r="J73">
        <v>16</v>
      </c>
      <c r="K73">
        <v>2.7237239999999998</v>
      </c>
      <c r="L73">
        <v>2.7237239999999998</v>
      </c>
      <c r="M73">
        <v>2</v>
      </c>
      <c r="N73">
        <v>-2.4572579999999999</v>
      </c>
    </row>
    <row r="74" spans="1:14" x14ac:dyDescent="0.25">
      <c r="A74" t="s">
        <v>549</v>
      </c>
      <c r="B74" t="s">
        <v>507</v>
      </c>
      <c r="C74">
        <v>5</v>
      </c>
      <c r="D74">
        <v>100</v>
      </c>
      <c r="E74">
        <v>5</v>
      </c>
      <c r="F74">
        <v>8549.2000000000007</v>
      </c>
      <c r="G74">
        <v>2.4994360000000002</v>
      </c>
      <c r="H74">
        <v>2.4409017500000001</v>
      </c>
      <c r="I74">
        <v>1.8154999999999999</v>
      </c>
      <c r="J74">
        <v>16</v>
      </c>
      <c r="K74">
        <v>2.7237239999999998</v>
      </c>
      <c r="L74">
        <v>2.7237239999999998</v>
      </c>
      <c r="M74">
        <v>2</v>
      </c>
      <c r="N74">
        <v>-2.0397880000000002</v>
      </c>
    </row>
    <row r="75" spans="1:14" x14ac:dyDescent="0.25">
      <c r="A75" t="s">
        <v>549</v>
      </c>
      <c r="B75" t="s">
        <v>504</v>
      </c>
      <c r="C75">
        <v>5</v>
      </c>
      <c r="D75">
        <v>100</v>
      </c>
      <c r="E75">
        <v>5</v>
      </c>
      <c r="F75">
        <v>9638.1</v>
      </c>
      <c r="G75">
        <v>2.5865480000000001</v>
      </c>
      <c r="H75">
        <v>1.2804416249999999</v>
      </c>
      <c r="I75">
        <v>1.4403440000000001</v>
      </c>
      <c r="J75">
        <v>16</v>
      </c>
      <c r="K75">
        <v>2.7237239999999998</v>
      </c>
      <c r="L75">
        <v>2.7237239999999998</v>
      </c>
      <c r="M75">
        <v>2</v>
      </c>
      <c r="N75">
        <v>-1.57752</v>
      </c>
    </row>
    <row r="76" spans="1:14" x14ac:dyDescent="0.25">
      <c r="A76" t="s">
        <v>549</v>
      </c>
      <c r="B76" t="s">
        <v>505</v>
      </c>
      <c r="C76">
        <v>5</v>
      </c>
      <c r="D76">
        <v>100</v>
      </c>
      <c r="E76">
        <v>5</v>
      </c>
      <c r="F76">
        <v>1100.7</v>
      </c>
      <c r="G76">
        <v>1.903556</v>
      </c>
      <c r="H76">
        <v>1.3055846666666699</v>
      </c>
      <c r="I76">
        <v>0.90942999999999996</v>
      </c>
      <c r="J76">
        <v>15</v>
      </c>
      <c r="K76">
        <v>2.7237239999999998</v>
      </c>
      <c r="L76">
        <v>2.7237239999999998</v>
      </c>
      <c r="M76">
        <v>2</v>
      </c>
      <c r="N76">
        <v>-1.729598</v>
      </c>
    </row>
    <row r="77" spans="1:14" x14ac:dyDescent="0.25">
      <c r="A77" t="s">
        <v>549</v>
      </c>
      <c r="B77" t="s">
        <v>506</v>
      </c>
      <c r="C77">
        <v>1</v>
      </c>
      <c r="D77">
        <v>150</v>
      </c>
      <c r="E77">
        <v>5</v>
      </c>
      <c r="F77">
        <v>402320.5</v>
      </c>
      <c r="G77">
        <v>34.001139999999999</v>
      </c>
      <c r="H77">
        <v>2.0189625000000002</v>
      </c>
      <c r="I77">
        <v>1.983236</v>
      </c>
      <c r="J77">
        <v>16</v>
      </c>
      <c r="K77">
        <v>2.7237239999999998</v>
      </c>
      <c r="L77">
        <v>2.7237239999999998</v>
      </c>
      <c r="M77">
        <v>2</v>
      </c>
      <c r="N77">
        <v>29.294180000000001</v>
      </c>
    </row>
    <row r="78" spans="1:14" x14ac:dyDescent="0.25">
      <c r="A78" t="s">
        <v>549</v>
      </c>
      <c r="B78" t="s">
        <v>214</v>
      </c>
      <c r="C78">
        <v>1</v>
      </c>
      <c r="D78">
        <v>150</v>
      </c>
      <c r="E78">
        <v>5</v>
      </c>
      <c r="F78">
        <v>10080.6</v>
      </c>
      <c r="G78">
        <v>2.5866479999999998</v>
      </c>
      <c r="H78">
        <v>2.4326927500000002</v>
      </c>
      <c r="I78">
        <v>1.9844539999999999</v>
      </c>
      <c r="J78">
        <v>16</v>
      </c>
      <c r="K78">
        <v>2.7237239999999998</v>
      </c>
      <c r="L78">
        <v>2.7237239999999998</v>
      </c>
      <c r="M78">
        <v>2</v>
      </c>
      <c r="N78">
        <v>-2.1215299999999999</v>
      </c>
    </row>
    <row r="79" spans="1:14" x14ac:dyDescent="0.25">
      <c r="A79" t="s">
        <v>549</v>
      </c>
      <c r="B79" t="s">
        <v>507</v>
      </c>
      <c r="C79">
        <v>1</v>
      </c>
      <c r="D79">
        <v>150</v>
      </c>
      <c r="E79">
        <v>5</v>
      </c>
      <c r="F79">
        <v>1107.5999999999999</v>
      </c>
      <c r="G79">
        <v>1.9041079999999999</v>
      </c>
      <c r="H79">
        <v>2.4409017500000001</v>
      </c>
      <c r="I79">
        <v>1.8154999999999999</v>
      </c>
      <c r="J79">
        <v>16</v>
      </c>
      <c r="K79">
        <v>2.7237239999999998</v>
      </c>
      <c r="L79">
        <v>2.7237239999999998</v>
      </c>
      <c r="M79">
        <v>2</v>
      </c>
      <c r="N79">
        <v>-2.635116</v>
      </c>
    </row>
    <row r="80" spans="1:14" x14ac:dyDescent="0.25">
      <c r="A80" t="s">
        <v>549</v>
      </c>
      <c r="B80" t="s">
        <v>504</v>
      </c>
      <c r="C80">
        <v>1</v>
      </c>
      <c r="D80">
        <v>150</v>
      </c>
      <c r="E80">
        <v>5</v>
      </c>
      <c r="F80">
        <v>3096.8</v>
      </c>
      <c r="G80">
        <v>2.0632440000000001</v>
      </c>
      <c r="H80">
        <v>1.2804416249999999</v>
      </c>
      <c r="I80">
        <v>1.4403440000000001</v>
      </c>
      <c r="J80">
        <v>16</v>
      </c>
      <c r="K80">
        <v>2.7237239999999998</v>
      </c>
      <c r="L80">
        <v>2.7237239999999998</v>
      </c>
      <c r="M80">
        <v>2</v>
      </c>
      <c r="N80">
        <v>-2.1008239999999998</v>
      </c>
    </row>
    <row r="81" spans="1:14" x14ac:dyDescent="0.25">
      <c r="A81" t="s">
        <v>549</v>
      </c>
      <c r="B81" t="s">
        <v>505</v>
      </c>
      <c r="C81">
        <v>1</v>
      </c>
      <c r="D81">
        <v>150</v>
      </c>
      <c r="E81">
        <v>5</v>
      </c>
      <c r="F81">
        <v>2250.6</v>
      </c>
      <c r="G81">
        <v>1.9955480000000001</v>
      </c>
      <c r="H81">
        <v>1.3055846666666699</v>
      </c>
      <c r="I81">
        <v>0.90942999999999996</v>
      </c>
      <c r="J81">
        <v>15</v>
      </c>
      <c r="K81">
        <v>2.7237239999999998</v>
      </c>
      <c r="L81">
        <v>2.7237239999999998</v>
      </c>
      <c r="M81">
        <v>2</v>
      </c>
      <c r="N81">
        <v>-1.6376059999999999</v>
      </c>
    </row>
    <row r="82" spans="1:14" x14ac:dyDescent="0.25">
      <c r="A82" t="s">
        <v>549</v>
      </c>
      <c r="B82" t="s">
        <v>506</v>
      </c>
      <c r="C82">
        <v>2</v>
      </c>
      <c r="D82">
        <v>150</v>
      </c>
      <c r="E82">
        <v>5</v>
      </c>
      <c r="F82">
        <v>21634.6</v>
      </c>
      <c r="G82">
        <v>3.546268</v>
      </c>
      <c r="H82">
        <v>2.0189625000000002</v>
      </c>
      <c r="I82">
        <v>1.983236</v>
      </c>
      <c r="J82">
        <v>16</v>
      </c>
      <c r="K82">
        <v>2.7237239999999998</v>
      </c>
      <c r="L82">
        <v>2.7237239999999998</v>
      </c>
      <c r="M82">
        <v>2</v>
      </c>
      <c r="N82">
        <v>-1.1606920000000001</v>
      </c>
    </row>
    <row r="83" spans="1:14" x14ac:dyDescent="0.25">
      <c r="A83" t="s">
        <v>549</v>
      </c>
      <c r="B83" t="s">
        <v>214</v>
      </c>
      <c r="C83">
        <v>2</v>
      </c>
      <c r="D83">
        <v>150</v>
      </c>
      <c r="E83">
        <v>5</v>
      </c>
      <c r="F83">
        <v>1586</v>
      </c>
      <c r="G83">
        <v>1.9070800000000001</v>
      </c>
      <c r="H83">
        <v>2.4326927500000002</v>
      </c>
      <c r="I83">
        <v>1.9844539999999999</v>
      </c>
      <c r="J83">
        <v>16</v>
      </c>
      <c r="K83">
        <v>2.7237239999999998</v>
      </c>
      <c r="L83">
        <v>2.7237239999999998</v>
      </c>
      <c r="M83">
        <v>2</v>
      </c>
      <c r="N83">
        <v>-2.8010980000000001</v>
      </c>
    </row>
    <row r="84" spans="1:14" x14ac:dyDescent="0.25">
      <c r="A84" t="s">
        <v>549</v>
      </c>
      <c r="B84" t="s">
        <v>507</v>
      </c>
      <c r="C84">
        <v>2</v>
      </c>
      <c r="D84">
        <v>150</v>
      </c>
      <c r="E84">
        <v>5</v>
      </c>
      <c r="F84">
        <v>10937.1</v>
      </c>
      <c r="G84">
        <v>2.6904680000000001</v>
      </c>
      <c r="H84">
        <v>2.4409017500000001</v>
      </c>
      <c r="I84">
        <v>1.8154999999999999</v>
      </c>
      <c r="J84">
        <v>16</v>
      </c>
      <c r="K84">
        <v>2.7237239999999998</v>
      </c>
      <c r="L84">
        <v>2.7237239999999998</v>
      </c>
      <c r="M84">
        <v>2</v>
      </c>
      <c r="N84">
        <v>-1.8487560000000001</v>
      </c>
    </row>
    <row r="85" spans="1:14" x14ac:dyDescent="0.25">
      <c r="A85" t="s">
        <v>549</v>
      </c>
      <c r="B85" t="s">
        <v>504</v>
      </c>
      <c r="C85">
        <v>2</v>
      </c>
      <c r="D85">
        <v>150</v>
      </c>
      <c r="E85">
        <v>5</v>
      </c>
      <c r="F85">
        <v>14130</v>
      </c>
      <c r="G85">
        <v>2.9459</v>
      </c>
      <c r="H85">
        <v>1.2804416249999999</v>
      </c>
      <c r="I85">
        <v>1.4403440000000001</v>
      </c>
      <c r="J85">
        <v>16</v>
      </c>
      <c r="K85">
        <v>2.7237239999999998</v>
      </c>
      <c r="L85">
        <v>2.7237239999999998</v>
      </c>
      <c r="M85">
        <v>2</v>
      </c>
      <c r="N85">
        <v>-1.2181679999999999</v>
      </c>
    </row>
    <row r="86" spans="1:14" x14ac:dyDescent="0.25">
      <c r="A86" t="s">
        <v>549</v>
      </c>
      <c r="B86" t="s">
        <v>505</v>
      </c>
      <c r="C86">
        <v>2</v>
      </c>
      <c r="D86">
        <v>150</v>
      </c>
      <c r="E86">
        <v>5</v>
      </c>
      <c r="F86">
        <v>7199.3</v>
      </c>
      <c r="G86">
        <v>2.3914439999999999</v>
      </c>
      <c r="H86">
        <v>1.3055846666666699</v>
      </c>
      <c r="I86">
        <v>0.90942999999999996</v>
      </c>
      <c r="J86">
        <v>15</v>
      </c>
      <c r="K86">
        <v>2.7237239999999998</v>
      </c>
      <c r="L86">
        <v>2.7237239999999998</v>
      </c>
      <c r="M86">
        <v>2</v>
      </c>
      <c r="N86">
        <v>-1.2417100000000001</v>
      </c>
    </row>
    <row r="87" spans="1:14" x14ac:dyDescent="0.25">
      <c r="A87" t="s">
        <v>549</v>
      </c>
      <c r="B87" t="s">
        <v>506</v>
      </c>
      <c r="C87">
        <v>3</v>
      </c>
      <c r="D87">
        <v>150</v>
      </c>
      <c r="E87">
        <v>5</v>
      </c>
      <c r="F87">
        <v>7321.4</v>
      </c>
      <c r="G87">
        <v>2.4012120000000001</v>
      </c>
      <c r="H87">
        <v>2.0189625000000002</v>
      </c>
      <c r="I87">
        <v>1.983236</v>
      </c>
      <c r="J87">
        <v>16</v>
      </c>
      <c r="K87">
        <v>2.7237239999999998</v>
      </c>
      <c r="L87">
        <v>2.7237239999999998</v>
      </c>
      <c r="M87">
        <v>2</v>
      </c>
      <c r="N87">
        <v>-2.3057479999999999</v>
      </c>
    </row>
    <row r="88" spans="1:14" x14ac:dyDescent="0.25">
      <c r="A88" t="s">
        <v>549</v>
      </c>
      <c r="B88" t="s">
        <v>214</v>
      </c>
      <c r="C88">
        <v>3</v>
      </c>
      <c r="D88">
        <v>150</v>
      </c>
      <c r="E88">
        <v>5</v>
      </c>
      <c r="F88">
        <v>10792.1</v>
      </c>
      <c r="G88">
        <v>2.6435680000000001</v>
      </c>
      <c r="H88">
        <v>2.4326927500000002</v>
      </c>
      <c r="I88">
        <v>1.9844539999999999</v>
      </c>
      <c r="J88">
        <v>16</v>
      </c>
      <c r="K88">
        <v>2.7237239999999998</v>
      </c>
      <c r="L88">
        <v>2.7237239999999998</v>
      </c>
      <c r="M88">
        <v>2</v>
      </c>
      <c r="N88">
        <v>-2.0646100000000001</v>
      </c>
    </row>
    <row r="89" spans="1:14" x14ac:dyDescent="0.25">
      <c r="A89" t="s">
        <v>549</v>
      </c>
      <c r="B89" t="s">
        <v>507</v>
      </c>
      <c r="C89">
        <v>3</v>
      </c>
      <c r="D89">
        <v>150</v>
      </c>
      <c r="E89">
        <v>5</v>
      </c>
      <c r="F89">
        <v>13337.7</v>
      </c>
      <c r="G89">
        <v>2.8825159999999999</v>
      </c>
      <c r="H89">
        <v>2.4409017500000001</v>
      </c>
      <c r="I89">
        <v>1.8154999999999999</v>
      </c>
      <c r="J89">
        <v>16</v>
      </c>
      <c r="K89">
        <v>2.7237239999999998</v>
      </c>
      <c r="L89">
        <v>2.7237239999999998</v>
      </c>
      <c r="M89">
        <v>2</v>
      </c>
      <c r="N89">
        <v>-1.6567080000000001</v>
      </c>
    </row>
    <row r="90" spans="1:14" x14ac:dyDescent="0.25">
      <c r="A90" t="s">
        <v>549</v>
      </c>
      <c r="B90" t="s">
        <v>504</v>
      </c>
      <c r="C90">
        <v>3</v>
      </c>
      <c r="D90">
        <v>150</v>
      </c>
      <c r="E90">
        <v>5</v>
      </c>
      <c r="F90">
        <v>0</v>
      </c>
      <c r="G90">
        <v>1.8154999999999999</v>
      </c>
      <c r="H90">
        <v>1.2804416249999999</v>
      </c>
      <c r="I90">
        <v>1.4403440000000001</v>
      </c>
      <c r="J90">
        <v>16</v>
      </c>
      <c r="K90">
        <v>2.7237239999999998</v>
      </c>
      <c r="L90">
        <v>2.7237239999999998</v>
      </c>
      <c r="M90">
        <v>2</v>
      </c>
      <c r="N90">
        <v>-2.3485680000000002</v>
      </c>
    </row>
    <row r="91" spans="1:14" x14ac:dyDescent="0.25">
      <c r="A91" t="s">
        <v>549</v>
      </c>
      <c r="B91" t="s">
        <v>505</v>
      </c>
      <c r="C91">
        <v>3</v>
      </c>
      <c r="D91">
        <v>150</v>
      </c>
      <c r="E91">
        <v>5</v>
      </c>
      <c r="F91">
        <v>4313.6000000000004</v>
      </c>
      <c r="G91">
        <v>2.1605880000000002</v>
      </c>
      <c r="H91">
        <v>1.3055846666666699</v>
      </c>
      <c r="I91">
        <v>0.90942999999999996</v>
      </c>
      <c r="J91">
        <v>15</v>
      </c>
      <c r="K91">
        <v>2.7237239999999998</v>
      </c>
      <c r="L91">
        <v>2.7237239999999998</v>
      </c>
      <c r="M91">
        <v>2</v>
      </c>
      <c r="N91">
        <v>-1.472566</v>
      </c>
    </row>
    <row r="92" spans="1:14" x14ac:dyDescent="0.25">
      <c r="A92" t="s">
        <v>549</v>
      </c>
      <c r="B92" t="s">
        <v>506</v>
      </c>
      <c r="C92">
        <v>4</v>
      </c>
      <c r="D92">
        <v>150</v>
      </c>
      <c r="E92">
        <v>5</v>
      </c>
      <c r="F92">
        <v>10514.9</v>
      </c>
      <c r="G92">
        <v>2.6566920000000001</v>
      </c>
      <c r="H92">
        <v>2.0189625000000002</v>
      </c>
      <c r="I92">
        <v>1.983236</v>
      </c>
      <c r="J92">
        <v>16</v>
      </c>
      <c r="K92">
        <v>2.7237239999999998</v>
      </c>
      <c r="L92">
        <v>2.7237239999999998</v>
      </c>
      <c r="M92">
        <v>2</v>
      </c>
      <c r="N92">
        <v>-2.050268</v>
      </c>
    </row>
    <row r="93" spans="1:14" x14ac:dyDescent="0.25">
      <c r="A93" t="s">
        <v>549</v>
      </c>
      <c r="B93" t="s">
        <v>214</v>
      </c>
      <c r="C93">
        <v>4</v>
      </c>
      <c r="D93">
        <v>150</v>
      </c>
      <c r="E93">
        <v>5</v>
      </c>
      <c r="F93">
        <v>1360.9</v>
      </c>
      <c r="G93">
        <v>1.8890720000000001</v>
      </c>
      <c r="H93">
        <v>2.4326927500000002</v>
      </c>
      <c r="I93">
        <v>1.9844539999999999</v>
      </c>
      <c r="J93">
        <v>16</v>
      </c>
      <c r="K93">
        <v>2.7237239999999998</v>
      </c>
      <c r="L93">
        <v>2.7237239999999998</v>
      </c>
      <c r="M93">
        <v>2</v>
      </c>
      <c r="N93">
        <v>-2.8191060000000001</v>
      </c>
    </row>
    <row r="94" spans="1:14" x14ac:dyDescent="0.25">
      <c r="A94" t="s">
        <v>549</v>
      </c>
      <c r="B94" t="s">
        <v>507</v>
      </c>
      <c r="C94">
        <v>4</v>
      </c>
      <c r="D94">
        <v>150</v>
      </c>
      <c r="E94">
        <v>5</v>
      </c>
      <c r="F94">
        <v>21220.5</v>
      </c>
      <c r="G94">
        <v>3.5131399999999999</v>
      </c>
      <c r="H94">
        <v>2.4409017500000001</v>
      </c>
      <c r="I94">
        <v>1.8154999999999999</v>
      </c>
      <c r="J94">
        <v>16</v>
      </c>
      <c r="K94">
        <v>2.7237239999999998</v>
      </c>
      <c r="L94">
        <v>2.7237239999999998</v>
      </c>
      <c r="M94">
        <v>2</v>
      </c>
      <c r="N94">
        <v>-1.026084</v>
      </c>
    </row>
    <row r="95" spans="1:14" x14ac:dyDescent="0.25">
      <c r="A95" t="s">
        <v>549</v>
      </c>
      <c r="B95" t="s">
        <v>504</v>
      </c>
      <c r="C95">
        <v>4</v>
      </c>
      <c r="D95">
        <v>150</v>
      </c>
      <c r="E95">
        <v>5</v>
      </c>
      <c r="F95">
        <v>0</v>
      </c>
      <c r="G95">
        <v>1.8154999999999999</v>
      </c>
      <c r="H95">
        <v>1.2804416249999999</v>
      </c>
      <c r="I95">
        <v>1.4403440000000001</v>
      </c>
      <c r="J95">
        <v>16</v>
      </c>
      <c r="K95">
        <v>2.7237239999999998</v>
      </c>
      <c r="L95">
        <v>2.7237239999999998</v>
      </c>
      <c r="M95">
        <v>2</v>
      </c>
      <c r="N95">
        <v>-2.3485680000000002</v>
      </c>
    </row>
    <row r="96" spans="1:14" x14ac:dyDescent="0.25">
      <c r="A96" t="s">
        <v>549</v>
      </c>
      <c r="B96" t="s">
        <v>505</v>
      </c>
      <c r="C96">
        <v>4</v>
      </c>
      <c r="D96">
        <v>150</v>
      </c>
      <c r="E96">
        <v>5</v>
      </c>
      <c r="F96">
        <v>0</v>
      </c>
      <c r="G96">
        <v>1.8154999999999999</v>
      </c>
      <c r="H96">
        <v>1.3055846666666699</v>
      </c>
      <c r="I96">
        <v>0.90942999999999996</v>
      </c>
      <c r="J96">
        <v>15</v>
      </c>
      <c r="K96">
        <v>2.7237239999999998</v>
      </c>
      <c r="L96">
        <v>2.7237239999999998</v>
      </c>
      <c r="M96">
        <v>2</v>
      </c>
      <c r="N96">
        <v>-1.8176540000000001</v>
      </c>
    </row>
    <row r="97" spans="1:14" x14ac:dyDescent="0.25">
      <c r="A97" t="s">
        <v>549</v>
      </c>
      <c r="B97" t="s">
        <v>506</v>
      </c>
      <c r="C97">
        <v>5</v>
      </c>
      <c r="D97">
        <v>150</v>
      </c>
      <c r="E97">
        <v>5</v>
      </c>
      <c r="F97">
        <v>16561.3</v>
      </c>
      <c r="G97">
        <v>3.1404040000000002</v>
      </c>
      <c r="H97">
        <v>2.0189625000000002</v>
      </c>
      <c r="I97">
        <v>1.983236</v>
      </c>
      <c r="J97">
        <v>16</v>
      </c>
      <c r="K97">
        <v>2.7237239999999998</v>
      </c>
      <c r="L97">
        <v>2.7237239999999998</v>
      </c>
      <c r="M97">
        <v>2</v>
      </c>
      <c r="N97">
        <v>-1.5665560000000001</v>
      </c>
    </row>
    <row r="98" spans="1:14" x14ac:dyDescent="0.25">
      <c r="A98" t="s">
        <v>549</v>
      </c>
      <c r="B98" t="s">
        <v>214</v>
      </c>
      <c r="C98">
        <v>5</v>
      </c>
      <c r="D98">
        <v>150</v>
      </c>
      <c r="E98">
        <v>5</v>
      </c>
      <c r="F98">
        <v>7895.6</v>
      </c>
      <c r="G98">
        <v>2.4471479999999999</v>
      </c>
      <c r="H98">
        <v>2.4326927500000002</v>
      </c>
      <c r="I98">
        <v>1.9844539999999999</v>
      </c>
      <c r="J98">
        <v>16</v>
      </c>
      <c r="K98">
        <v>2.7237239999999998</v>
      </c>
      <c r="L98">
        <v>2.7237239999999998</v>
      </c>
      <c r="M98">
        <v>2</v>
      </c>
      <c r="N98">
        <v>-2.2610299999999999</v>
      </c>
    </row>
    <row r="99" spans="1:14" x14ac:dyDescent="0.25">
      <c r="A99" t="s">
        <v>549</v>
      </c>
      <c r="B99" t="s">
        <v>507</v>
      </c>
      <c r="C99">
        <v>5</v>
      </c>
      <c r="D99">
        <v>150</v>
      </c>
      <c r="E99">
        <v>5</v>
      </c>
      <c r="F99">
        <v>12830.8</v>
      </c>
      <c r="G99">
        <v>2.8419639999999999</v>
      </c>
      <c r="H99">
        <v>2.4409017500000001</v>
      </c>
      <c r="I99">
        <v>1.8154999999999999</v>
      </c>
      <c r="J99">
        <v>16</v>
      </c>
      <c r="K99">
        <v>2.7237239999999998</v>
      </c>
      <c r="L99">
        <v>2.7237239999999998</v>
      </c>
      <c r="M99">
        <v>2</v>
      </c>
      <c r="N99">
        <v>-1.69726</v>
      </c>
    </row>
    <row r="100" spans="1:14" x14ac:dyDescent="0.25">
      <c r="A100" t="s">
        <v>549</v>
      </c>
      <c r="B100" t="s">
        <v>504</v>
      </c>
      <c r="C100">
        <v>5</v>
      </c>
      <c r="D100">
        <v>150</v>
      </c>
      <c r="E100">
        <v>5</v>
      </c>
      <c r="F100">
        <v>11271.1</v>
      </c>
      <c r="G100">
        <v>2.7171880000000002</v>
      </c>
      <c r="H100">
        <v>1.2804416249999999</v>
      </c>
      <c r="I100">
        <v>1.4403440000000001</v>
      </c>
      <c r="J100">
        <v>16</v>
      </c>
      <c r="K100">
        <v>2.7237239999999998</v>
      </c>
      <c r="L100">
        <v>2.7237239999999998</v>
      </c>
      <c r="M100">
        <v>2</v>
      </c>
      <c r="N100">
        <v>-1.4468799999999999</v>
      </c>
    </row>
    <row r="101" spans="1:14" x14ac:dyDescent="0.25">
      <c r="A101" t="s">
        <v>549</v>
      </c>
      <c r="B101" t="s">
        <v>505</v>
      </c>
      <c r="C101">
        <v>5</v>
      </c>
      <c r="D101">
        <v>150</v>
      </c>
      <c r="E101">
        <v>5</v>
      </c>
      <c r="F101">
        <v>0</v>
      </c>
      <c r="G101">
        <v>1.8154999999999999</v>
      </c>
      <c r="H101">
        <v>1.3055846666666699</v>
      </c>
      <c r="I101">
        <v>0.90942999999999996</v>
      </c>
      <c r="J101">
        <v>15</v>
      </c>
      <c r="K101">
        <v>2.7237239999999998</v>
      </c>
      <c r="L101">
        <v>2.7237239999999998</v>
      </c>
      <c r="M101">
        <v>2</v>
      </c>
      <c r="N101">
        <v>-1.8176540000000001</v>
      </c>
    </row>
    <row r="102" spans="1:14" x14ac:dyDescent="0.25">
      <c r="A102" t="s">
        <v>550</v>
      </c>
      <c r="B102" t="s">
        <v>506</v>
      </c>
      <c r="C102">
        <v>7</v>
      </c>
      <c r="D102">
        <v>25</v>
      </c>
      <c r="E102">
        <v>15</v>
      </c>
      <c r="F102">
        <v>3279695.6</v>
      </c>
      <c r="G102">
        <v>264.191148</v>
      </c>
      <c r="H102">
        <v>2.0189625000000002</v>
      </c>
      <c r="I102">
        <v>1.983236</v>
      </c>
      <c r="J102">
        <v>16</v>
      </c>
      <c r="K102">
        <v>2.443308</v>
      </c>
      <c r="L102">
        <v>2.443308</v>
      </c>
      <c r="M102">
        <v>2</v>
      </c>
      <c r="N102">
        <v>259.76460400000002</v>
      </c>
    </row>
    <row r="103" spans="1:14" x14ac:dyDescent="0.25">
      <c r="A103" t="s">
        <v>550</v>
      </c>
      <c r="B103" t="s">
        <v>214</v>
      </c>
      <c r="C103">
        <v>7</v>
      </c>
      <c r="D103">
        <v>25</v>
      </c>
      <c r="E103">
        <v>15</v>
      </c>
      <c r="F103">
        <v>17879.900000000001</v>
      </c>
      <c r="G103">
        <v>3.245892</v>
      </c>
      <c r="H103">
        <v>2.4326927500000002</v>
      </c>
      <c r="I103">
        <v>1.9844539999999999</v>
      </c>
      <c r="J103">
        <v>16</v>
      </c>
      <c r="K103">
        <v>2.443308</v>
      </c>
      <c r="L103">
        <v>2.443308</v>
      </c>
      <c r="M103">
        <v>2</v>
      </c>
      <c r="N103">
        <v>-1.18187</v>
      </c>
    </row>
    <row r="104" spans="1:14" x14ac:dyDescent="0.25">
      <c r="A104" t="s">
        <v>550</v>
      </c>
      <c r="B104" t="s">
        <v>507</v>
      </c>
      <c r="C104">
        <v>7</v>
      </c>
      <c r="D104">
        <v>25</v>
      </c>
      <c r="E104">
        <v>15</v>
      </c>
      <c r="F104">
        <v>8703.9</v>
      </c>
      <c r="G104">
        <v>2.5118119999999999</v>
      </c>
      <c r="H104">
        <v>2.4409017500000001</v>
      </c>
      <c r="I104">
        <v>1.8154999999999999</v>
      </c>
      <c r="J104">
        <v>16</v>
      </c>
      <c r="K104">
        <v>2.443308</v>
      </c>
      <c r="L104">
        <v>2.443308</v>
      </c>
      <c r="M104">
        <v>2</v>
      </c>
      <c r="N104">
        <v>-1.746996</v>
      </c>
    </row>
    <row r="105" spans="1:14" x14ac:dyDescent="0.25">
      <c r="A105" t="s">
        <v>550</v>
      </c>
      <c r="B105" t="s">
        <v>504</v>
      </c>
      <c r="C105">
        <v>7</v>
      </c>
      <c r="D105">
        <v>25</v>
      </c>
      <c r="E105">
        <v>15</v>
      </c>
      <c r="F105">
        <v>17219</v>
      </c>
      <c r="G105">
        <v>2.1036999999999999</v>
      </c>
      <c r="H105">
        <v>1.2804416249999999</v>
      </c>
      <c r="I105">
        <v>1.4403440000000001</v>
      </c>
      <c r="J105">
        <v>16</v>
      </c>
      <c r="K105">
        <v>2.443308</v>
      </c>
      <c r="L105">
        <v>2.443308</v>
      </c>
      <c r="M105">
        <v>2</v>
      </c>
      <c r="N105">
        <v>-1.779952</v>
      </c>
    </row>
    <row r="106" spans="1:14" x14ac:dyDescent="0.25">
      <c r="A106" t="s">
        <v>550</v>
      </c>
      <c r="B106" t="s">
        <v>505</v>
      </c>
      <c r="C106">
        <v>7</v>
      </c>
      <c r="D106">
        <v>25</v>
      </c>
      <c r="E106">
        <v>15</v>
      </c>
      <c r="F106">
        <v>0</v>
      </c>
      <c r="G106">
        <v>0.38179999999999997</v>
      </c>
      <c r="H106">
        <v>1.3055846666666699</v>
      </c>
      <c r="I106">
        <v>0.90942999999999996</v>
      </c>
      <c r="J106">
        <v>15</v>
      </c>
      <c r="K106">
        <v>2.443308</v>
      </c>
      <c r="L106">
        <v>2.443308</v>
      </c>
      <c r="M106">
        <v>2</v>
      </c>
      <c r="N106">
        <v>-2.9709379999999999</v>
      </c>
    </row>
    <row r="107" spans="1:14" x14ac:dyDescent="0.25">
      <c r="A107" t="s">
        <v>550</v>
      </c>
      <c r="B107" t="s">
        <v>506</v>
      </c>
      <c r="C107">
        <v>8</v>
      </c>
      <c r="D107">
        <v>25</v>
      </c>
      <c r="E107">
        <v>15</v>
      </c>
      <c r="F107">
        <v>613370.69999999995</v>
      </c>
      <c r="G107">
        <v>50.885156000000002</v>
      </c>
      <c r="H107">
        <v>2.0189625000000002</v>
      </c>
      <c r="I107">
        <v>1.983236</v>
      </c>
      <c r="J107">
        <v>16</v>
      </c>
      <c r="K107">
        <v>2.443308</v>
      </c>
      <c r="L107">
        <v>2.443308</v>
      </c>
      <c r="M107">
        <v>2</v>
      </c>
      <c r="N107">
        <v>46.458612000000002</v>
      </c>
    </row>
    <row r="108" spans="1:14" x14ac:dyDescent="0.25">
      <c r="A108" t="s">
        <v>550</v>
      </c>
      <c r="B108" t="s">
        <v>214</v>
      </c>
      <c r="C108">
        <v>8</v>
      </c>
      <c r="D108">
        <v>25</v>
      </c>
      <c r="E108">
        <v>15</v>
      </c>
      <c r="F108">
        <v>12131.2</v>
      </c>
      <c r="G108">
        <v>2.7859959999999999</v>
      </c>
      <c r="H108">
        <v>2.4326927500000002</v>
      </c>
      <c r="I108">
        <v>1.9844539999999999</v>
      </c>
      <c r="J108">
        <v>16</v>
      </c>
      <c r="K108">
        <v>2.443308</v>
      </c>
      <c r="L108">
        <v>2.443308</v>
      </c>
      <c r="M108">
        <v>2</v>
      </c>
      <c r="N108">
        <v>-1.6417660000000001</v>
      </c>
    </row>
    <row r="109" spans="1:14" x14ac:dyDescent="0.25">
      <c r="A109" t="s">
        <v>550</v>
      </c>
      <c r="B109" t="s">
        <v>507</v>
      </c>
      <c r="C109">
        <v>8</v>
      </c>
      <c r="D109">
        <v>25</v>
      </c>
      <c r="E109">
        <v>15</v>
      </c>
      <c r="F109">
        <v>358240</v>
      </c>
      <c r="G109">
        <v>30.474699999999999</v>
      </c>
      <c r="H109">
        <v>2.4409017500000001</v>
      </c>
      <c r="I109">
        <v>1.8154999999999999</v>
      </c>
      <c r="J109">
        <v>16</v>
      </c>
      <c r="K109">
        <v>2.443308</v>
      </c>
      <c r="L109">
        <v>2.443308</v>
      </c>
      <c r="M109">
        <v>2</v>
      </c>
      <c r="N109">
        <v>26.215892</v>
      </c>
    </row>
    <row r="110" spans="1:14" x14ac:dyDescent="0.25">
      <c r="A110" t="s">
        <v>550</v>
      </c>
      <c r="B110" t="s">
        <v>504</v>
      </c>
      <c r="C110">
        <v>8</v>
      </c>
      <c r="D110">
        <v>25</v>
      </c>
      <c r="E110">
        <v>15</v>
      </c>
      <c r="F110">
        <v>11577.4</v>
      </c>
      <c r="G110">
        <v>1.5395399999999999</v>
      </c>
      <c r="H110">
        <v>1.2804416249999999</v>
      </c>
      <c r="I110">
        <v>1.4403440000000001</v>
      </c>
      <c r="J110">
        <v>16</v>
      </c>
      <c r="K110">
        <v>2.443308</v>
      </c>
      <c r="L110">
        <v>2.443308</v>
      </c>
      <c r="M110">
        <v>2</v>
      </c>
      <c r="N110">
        <v>-2.344112</v>
      </c>
    </row>
    <row r="111" spans="1:14" x14ac:dyDescent="0.25">
      <c r="A111" t="s">
        <v>550</v>
      </c>
      <c r="B111" t="s">
        <v>505</v>
      </c>
      <c r="C111">
        <v>8</v>
      </c>
      <c r="D111">
        <v>25</v>
      </c>
      <c r="E111">
        <v>15</v>
      </c>
      <c r="F111">
        <v>50980.6</v>
      </c>
      <c r="G111">
        <v>5.4798600000000004</v>
      </c>
      <c r="H111">
        <v>1.3055846666666699</v>
      </c>
      <c r="I111">
        <v>0.90942999999999996</v>
      </c>
      <c r="J111">
        <v>15</v>
      </c>
      <c r="K111">
        <v>2.443308</v>
      </c>
      <c r="L111">
        <v>2.443308</v>
      </c>
      <c r="M111">
        <v>2</v>
      </c>
      <c r="N111">
        <v>2.127122</v>
      </c>
    </row>
    <row r="112" spans="1:14" x14ac:dyDescent="0.25">
      <c r="A112" t="s">
        <v>550</v>
      </c>
      <c r="B112" t="s">
        <v>506</v>
      </c>
      <c r="C112">
        <v>9</v>
      </c>
      <c r="D112">
        <v>25</v>
      </c>
      <c r="E112">
        <v>15</v>
      </c>
      <c r="F112">
        <v>47277.9</v>
      </c>
      <c r="G112">
        <v>5.5977319999999997</v>
      </c>
      <c r="H112">
        <v>2.0189625000000002</v>
      </c>
      <c r="I112">
        <v>1.983236</v>
      </c>
      <c r="J112">
        <v>16</v>
      </c>
      <c r="K112">
        <v>2.443308</v>
      </c>
      <c r="L112">
        <v>2.443308</v>
      </c>
      <c r="M112">
        <v>2</v>
      </c>
      <c r="N112">
        <v>1.1711879999999999</v>
      </c>
    </row>
    <row r="113" spans="1:14" x14ac:dyDescent="0.25">
      <c r="A113" t="s">
        <v>550</v>
      </c>
      <c r="B113" t="s">
        <v>214</v>
      </c>
      <c r="C113">
        <v>9</v>
      </c>
      <c r="D113">
        <v>25</v>
      </c>
      <c r="E113">
        <v>15</v>
      </c>
      <c r="F113">
        <v>3925.3</v>
      </c>
      <c r="G113">
        <v>2.129524</v>
      </c>
      <c r="H113">
        <v>2.4326927500000002</v>
      </c>
      <c r="I113">
        <v>1.9844539999999999</v>
      </c>
      <c r="J113">
        <v>16</v>
      </c>
      <c r="K113">
        <v>2.443308</v>
      </c>
      <c r="L113">
        <v>2.443308</v>
      </c>
      <c r="M113">
        <v>2</v>
      </c>
      <c r="N113">
        <v>-2.298238</v>
      </c>
    </row>
    <row r="114" spans="1:14" x14ac:dyDescent="0.25">
      <c r="A114" t="s">
        <v>550</v>
      </c>
      <c r="B114" t="s">
        <v>507</v>
      </c>
      <c r="C114">
        <v>9</v>
      </c>
      <c r="D114">
        <v>25</v>
      </c>
      <c r="E114">
        <v>15</v>
      </c>
      <c r="F114">
        <v>13631.1</v>
      </c>
      <c r="G114">
        <v>2.9059879999999998</v>
      </c>
      <c r="H114">
        <v>2.4409017500000001</v>
      </c>
      <c r="I114">
        <v>1.8154999999999999</v>
      </c>
      <c r="J114">
        <v>16</v>
      </c>
      <c r="K114">
        <v>2.443308</v>
      </c>
      <c r="L114">
        <v>2.443308</v>
      </c>
      <c r="M114">
        <v>2</v>
      </c>
      <c r="N114">
        <v>-1.3528199999999999</v>
      </c>
    </row>
    <row r="115" spans="1:14" x14ac:dyDescent="0.25">
      <c r="A115" t="s">
        <v>550</v>
      </c>
      <c r="B115" t="s">
        <v>504</v>
      </c>
      <c r="C115">
        <v>9</v>
      </c>
      <c r="D115">
        <v>25</v>
      </c>
      <c r="E115">
        <v>15</v>
      </c>
      <c r="F115">
        <v>14325.3</v>
      </c>
      <c r="G115">
        <v>1.81433</v>
      </c>
      <c r="H115">
        <v>1.2804416249999999</v>
      </c>
      <c r="I115">
        <v>1.4403440000000001</v>
      </c>
      <c r="J115">
        <v>16</v>
      </c>
      <c r="K115">
        <v>2.443308</v>
      </c>
      <c r="L115">
        <v>2.443308</v>
      </c>
      <c r="M115">
        <v>2</v>
      </c>
      <c r="N115">
        <v>-2.0693220000000001</v>
      </c>
    </row>
    <row r="116" spans="1:14" x14ac:dyDescent="0.25">
      <c r="A116" t="s">
        <v>550</v>
      </c>
      <c r="B116" t="s">
        <v>505</v>
      </c>
      <c r="C116">
        <v>9</v>
      </c>
      <c r="D116">
        <v>25</v>
      </c>
      <c r="E116">
        <v>15</v>
      </c>
      <c r="F116">
        <v>15536.9</v>
      </c>
      <c r="G116">
        <v>1.9354899999999999</v>
      </c>
      <c r="H116">
        <v>1.3055846666666699</v>
      </c>
      <c r="I116">
        <v>0.90942999999999996</v>
      </c>
      <c r="J116">
        <v>15</v>
      </c>
      <c r="K116">
        <v>2.443308</v>
      </c>
      <c r="L116">
        <v>2.443308</v>
      </c>
      <c r="M116">
        <v>2</v>
      </c>
      <c r="N116">
        <v>-1.4172480000000001</v>
      </c>
    </row>
    <row r="117" spans="1:14" x14ac:dyDescent="0.25">
      <c r="A117" t="s">
        <v>550</v>
      </c>
      <c r="B117" t="s">
        <v>506</v>
      </c>
      <c r="C117">
        <v>10</v>
      </c>
      <c r="D117">
        <v>25</v>
      </c>
      <c r="E117">
        <v>15</v>
      </c>
      <c r="F117">
        <v>304288.2</v>
      </c>
      <c r="G117">
        <v>26.158556000000001</v>
      </c>
      <c r="H117">
        <v>2.0189625000000002</v>
      </c>
      <c r="I117">
        <v>1.983236</v>
      </c>
      <c r="J117">
        <v>16</v>
      </c>
      <c r="K117">
        <v>2.443308</v>
      </c>
      <c r="L117">
        <v>2.443308</v>
      </c>
      <c r="M117">
        <v>2</v>
      </c>
      <c r="N117">
        <v>21.732012000000001</v>
      </c>
    </row>
    <row r="118" spans="1:14" x14ac:dyDescent="0.25">
      <c r="A118" t="s">
        <v>550</v>
      </c>
      <c r="B118" t="s">
        <v>214</v>
      </c>
      <c r="C118">
        <v>10</v>
      </c>
      <c r="D118">
        <v>25</v>
      </c>
      <c r="E118">
        <v>15</v>
      </c>
      <c r="F118">
        <v>11351.4</v>
      </c>
      <c r="G118">
        <v>2.7236120000000001</v>
      </c>
      <c r="H118">
        <v>2.4326927500000002</v>
      </c>
      <c r="I118">
        <v>1.9844539999999999</v>
      </c>
      <c r="J118">
        <v>16</v>
      </c>
      <c r="K118">
        <v>2.443308</v>
      </c>
      <c r="L118">
        <v>2.443308</v>
      </c>
      <c r="M118">
        <v>2</v>
      </c>
      <c r="N118">
        <v>-1.7041500000000001</v>
      </c>
    </row>
    <row r="119" spans="1:14" x14ac:dyDescent="0.25">
      <c r="A119" t="s">
        <v>550</v>
      </c>
      <c r="B119" t="s">
        <v>507</v>
      </c>
      <c r="C119">
        <v>10</v>
      </c>
      <c r="D119">
        <v>25</v>
      </c>
      <c r="E119">
        <v>15</v>
      </c>
      <c r="F119">
        <v>288720.90000000002</v>
      </c>
      <c r="G119">
        <v>24.913171999999999</v>
      </c>
      <c r="H119">
        <v>2.4409017500000001</v>
      </c>
      <c r="I119">
        <v>1.8154999999999999</v>
      </c>
      <c r="J119">
        <v>16</v>
      </c>
      <c r="K119">
        <v>2.443308</v>
      </c>
      <c r="L119">
        <v>2.443308</v>
      </c>
      <c r="M119">
        <v>2</v>
      </c>
      <c r="N119">
        <v>20.654364000000001</v>
      </c>
    </row>
    <row r="120" spans="1:14" x14ac:dyDescent="0.25">
      <c r="A120" t="s">
        <v>550</v>
      </c>
      <c r="B120" t="s">
        <v>504</v>
      </c>
      <c r="C120">
        <v>10</v>
      </c>
      <c r="D120">
        <v>25</v>
      </c>
      <c r="E120">
        <v>15</v>
      </c>
      <c r="F120">
        <v>24618.3</v>
      </c>
      <c r="G120">
        <v>2.8436300000000001</v>
      </c>
      <c r="H120">
        <v>1.2804416249999999</v>
      </c>
      <c r="I120">
        <v>1.4403440000000001</v>
      </c>
      <c r="J120">
        <v>16</v>
      </c>
      <c r="K120">
        <v>2.443308</v>
      </c>
      <c r="L120">
        <v>2.443308</v>
      </c>
      <c r="M120">
        <v>2</v>
      </c>
      <c r="N120">
        <v>-1.040022</v>
      </c>
    </row>
    <row r="121" spans="1:14" x14ac:dyDescent="0.25">
      <c r="A121" t="s">
        <v>550</v>
      </c>
      <c r="B121" t="s">
        <v>505</v>
      </c>
      <c r="C121">
        <v>10</v>
      </c>
      <c r="D121">
        <v>25</v>
      </c>
      <c r="E121">
        <v>15</v>
      </c>
      <c r="F121">
        <v>94654.7</v>
      </c>
      <c r="G121">
        <v>9.84727</v>
      </c>
      <c r="H121">
        <v>1.3055846666666699</v>
      </c>
      <c r="I121">
        <v>0.90942999999999996</v>
      </c>
      <c r="J121">
        <v>15</v>
      </c>
      <c r="K121">
        <v>2.443308</v>
      </c>
      <c r="L121">
        <v>2.443308</v>
      </c>
      <c r="M121">
        <v>2</v>
      </c>
      <c r="N121">
        <v>6.4945320000000004</v>
      </c>
    </row>
    <row r="122" spans="1:14" x14ac:dyDescent="0.25">
      <c r="A122" t="s">
        <v>550</v>
      </c>
      <c r="B122" t="s">
        <v>506</v>
      </c>
      <c r="C122">
        <v>11</v>
      </c>
      <c r="D122">
        <v>25</v>
      </c>
      <c r="E122">
        <v>15</v>
      </c>
      <c r="F122">
        <v>86154.4</v>
      </c>
      <c r="G122">
        <v>8.7078520000000008</v>
      </c>
      <c r="H122">
        <v>2.0189625000000002</v>
      </c>
      <c r="I122">
        <v>1.983236</v>
      </c>
      <c r="J122">
        <v>16</v>
      </c>
      <c r="K122">
        <v>2.443308</v>
      </c>
      <c r="L122">
        <v>2.443308</v>
      </c>
      <c r="M122">
        <v>2</v>
      </c>
      <c r="N122">
        <v>4.2813080000000001</v>
      </c>
    </row>
    <row r="123" spans="1:14" x14ac:dyDescent="0.25">
      <c r="A123" t="s">
        <v>550</v>
      </c>
      <c r="B123" t="s">
        <v>214</v>
      </c>
      <c r="C123">
        <v>11</v>
      </c>
      <c r="D123">
        <v>25</v>
      </c>
      <c r="E123">
        <v>15</v>
      </c>
      <c r="F123">
        <v>7798</v>
      </c>
      <c r="G123">
        <v>2.4393400000000001</v>
      </c>
      <c r="H123">
        <v>2.4326927500000002</v>
      </c>
      <c r="I123">
        <v>1.9844539999999999</v>
      </c>
      <c r="J123">
        <v>16</v>
      </c>
      <c r="K123">
        <v>2.443308</v>
      </c>
      <c r="L123">
        <v>2.443308</v>
      </c>
      <c r="M123">
        <v>2</v>
      </c>
      <c r="N123">
        <v>-1.9884219999999999</v>
      </c>
    </row>
    <row r="124" spans="1:14" x14ac:dyDescent="0.25">
      <c r="A124" t="s">
        <v>550</v>
      </c>
      <c r="B124" t="s">
        <v>507</v>
      </c>
      <c r="C124">
        <v>11</v>
      </c>
      <c r="D124">
        <v>25</v>
      </c>
      <c r="E124">
        <v>15</v>
      </c>
      <c r="F124">
        <v>16547.8</v>
      </c>
      <c r="G124">
        <v>3.1393239999999998</v>
      </c>
      <c r="H124">
        <v>2.4409017500000001</v>
      </c>
      <c r="I124">
        <v>1.8154999999999999</v>
      </c>
      <c r="J124">
        <v>16</v>
      </c>
      <c r="K124">
        <v>2.443308</v>
      </c>
      <c r="L124">
        <v>2.443308</v>
      </c>
      <c r="M124">
        <v>2</v>
      </c>
      <c r="N124">
        <v>-1.1194839999999999</v>
      </c>
    </row>
    <row r="125" spans="1:14" x14ac:dyDescent="0.25">
      <c r="A125" t="s">
        <v>550</v>
      </c>
      <c r="B125" t="s">
        <v>504</v>
      </c>
      <c r="C125">
        <v>11</v>
      </c>
      <c r="D125">
        <v>25</v>
      </c>
      <c r="E125">
        <v>15</v>
      </c>
      <c r="F125">
        <v>1253.3</v>
      </c>
      <c r="G125">
        <v>0.50712999999999997</v>
      </c>
      <c r="H125">
        <v>1.2804416249999999</v>
      </c>
      <c r="I125">
        <v>1.4403440000000001</v>
      </c>
      <c r="J125">
        <v>16</v>
      </c>
      <c r="K125">
        <v>2.443308</v>
      </c>
      <c r="L125">
        <v>2.443308</v>
      </c>
      <c r="M125">
        <v>2</v>
      </c>
      <c r="N125">
        <v>-3.376522</v>
      </c>
    </row>
    <row r="126" spans="1:14" x14ac:dyDescent="0.25">
      <c r="A126" t="s">
        <v>550</v>
      </c>
      <c r="B126" t="s">
        <v>505</v>
      </c>
      <c r="C126">
        <v>11</v>
      </c>
      <c r="D126">
        <v>25</v>
      </c>
      <c r="E126">
        <v>15</v>
      </c>
      <c r="F126">
        <v>13124.1</v>
      </c>
      <c r="G126">
        <v>1.69421</v>
      </c>
      <c r="H126">
        <v>1.3055846666666699</v>
      </c>
      <c r="I126">
        <v>0.90942999999999996</v>
      </c>
      <c r="J126">
        <v>15</v>
      </c>
      <c r="K126">
        <v>2.443308</v>
      </c>
      <c r="L126">
        <v>2.443308</v>
      </c>
      <c r="M126">
        <v>2</v>
      </c>
      <c r="N126">
        <v>-1.658528</v>
      </c>
    </row>
    <row r="127" spans="1:14" x14ac:dyDescent="0.25">
      <c r="A127" t="s">
        <v>550</v>
      </c>
      <c r="B127" t="s">
        <v>506</v>
      </c>
      <c r="C127">
        <v>7</v>
      </c>
      <c r="D127">
        <v>50</v>
      </c>
      <c r="E127">
        <v>15</v>
      </c>
      <c r="F127">
        <v>21568780.800000001</v>
      </c>
      <c r="G127">
        <v>1727.3179640000001</v>
      </c>
      <c r="H127">
        <v>2.0189625000000002</v>
      </c>
      <c r="I127">
        <v>1.983236</v>
      </c>
      <c r="J127">
        <v>16</v>
      </c>
      <c r="K127">
        <v>2.443308</v>
      </c>
      <c r="L127">
        <v>2.443308</v>
      </c>
      <c r="M127">
        <v>2</v>
      </c>
      <c r="N127">
        <v>1722.8914199999999</v>
      </c>
    </row>
    <row r="128" spans="1:14" x14ac:dyDescent="0.25">
      <c r="A128" t="s">
        <v>550</v>
      </c>
      <c r="B128" t="s">
        <v>214</v>
      </c>
      <c r="C128">
        <v>7</v>
      </c>
      <c r="D128">
        <v>50</v>
      </c>
      <c r="E128">
        <v>15</v>
      </c>
      <c r="F128">
        <v>19758.8</v>
      </c>
      <c r="G128">
        <v>3.396204</v>
      </c>
      <c r="H128">
        <v>2.4326927500000002</v>
      </c>
      <c r="I128">
        <v>1.9844539999999999</v>
      </c>
      <c r="J128">
        <v>16</v>
      </c>
      <c r="K128">
        <v>2.443308</v>
      </c>
      <c r="L128">
        <v>2.443308</v>
      </c>
      <c r="M128">
        <v>2</v>
      </c>
      <c r="N128">
        <v>-1.031558</v>
      </c>
    </row>
    <row r="129" spans="1:14" x14ac:dyDescent="0.25">
      <c r="A129" t="s">
        <v>550</v>
      </c>
      <c r="B129" t="s">
        <v>507</v>
      </c>
      <c r="C129">
        <v>7</v>
      </c>
      <c r="D129">
        <v>50</v>
      </c>
      <c r="E129">
        <v>15</v>
      </c>
      <c r="F129">
        <v>15890.7</v>
      </c>
      <c r="G129">
        <v>3.0867559999999998</v>
      </c>
      <c r="H129">
        <v>2.4409017500000001</v>
      </c>
      <c r="I129">
        <v>1.8154999999999999</v>
      </c>
      <c r="J129">
        <v>16</v>
      </c>
      <c r="K129">
        <v>2.443308</v>
      </c>
      <c r="L129">
        <v>2.443308</v>
      </c>
      <c r="M129">
        <v>2</v>
      </c>
      <c r="N129">
        <v>-1.1720520000000001</v>
      </c>
    </row>
    <row r="130" spans="1:14" x14ac:dyDescent="0.25">
      <c r="A130" t="s">
        <v>550</v>
      </c>
      <c r="B130" t="s">
        <v>504</v>
      </c>
      <c r="C130">
        <v>7</v>
      </c>
      <c r="D130">
        <v>50</v>
      </c>
      <c r="E130">
        <v>15</v>
      </c>
      <c r="F130">
        <v>32129.5</v>
      </c>
      <c r="G130">
        <v>3.5947499999999999</v>
      </c>
      <c r="H130">
        <v>1.2804416249999999</v>
      </c>
      <c r="I130">
        <v>1.4403440000000001</v>
      </c>
      <c r="J130">
        <v>16</v>
      </c>
      <c r="K130">
        <v>2.443308</v>
      </c>
      <c r="L130">
        <v>2.443308</v>
      </c>
      <c r="M130">
        <v>2</v>
      </c>
      <c r="N130">
        <v>-0.28890199999999999</v>
      </c>
    </row>
    <row r="131" spans="1:14" x14ac:dyDescent="0.25">
      <c r="A131" t="s">
        <v>550</v>
      </c>
      <c r="B131" t="s">
        <v>505</v>
      </c>
      <c r="C131">
        <v>7</v>
      </c>
      <c r="D131">
        <v>50</v>
      </c>
      <c r="E131">
        <v>15</v>
      </c>
      <c r="F131">
        <v>58447.6</v>
      </c>
      <c r="G131">
        <v>6.2265600000000001</v>
      </c>
      <c r="H131">
        <v>1.3055846666666699</v>
      </c>
      <c r="I131">
        <v>0.90942999999999996</v>
      </c>
      <c r="J131">
        <v>15</v>
      </c>
      <c r="K131">
        <v>2.443308</v>
      </c>
      <c r="L131">
        <v>2.443308</v>
      </c>
      <c r="M131">
        <v>2</v>
      </c>
      <c r="N131">
        <v>2.8738220000000001</v>
      </c>
    </row>
    <row r="132" spans="1:14" x14ac:dyDescent="0.25">
      <c r="A132" t="s">
        <v>550</v>
      </c>
      <c r="B132" t="s">
        <v>506</v>
      </c>
      <c r="C132">
        <v>8</v>
      </c>
      <c r="D132">
        <v>50</v>
      </c>
      <c r="E132">
        <v>15</v>
      </c>
      <c r="F132">
        <v>277491.40000000002</v>
      </c>
      <c r="G132">
        <v>24.014811999999999</v>
      </c>
      <c r="H132">
        <v>2.0189625000000002</v>
      </c>
      <c r="I132">
        <v>1.983236</v>
      </c>
      <c r="J132">
        <v>16</v>
      </c>
      <c r="K132">
        <v>2.443308</v>
      </c>
      <c r="L132">
        <v>2.443308</v>
      </c>
      <c r="M132">
        <v>2</v>
      </c>
      <c r="N132">
        <v>19.588267999999999</v>
      </c>
    </row>
    <row r="133" spans="1:14" x14ac:dyDescent="0.25">
      <c r="A133" t="s">
        <v>550</v>
      </c>
      <c r="B133" t="s">
        <v>214</v>
      </c>
      <c r="C133">
        <v>8</v>
      </c>
      <c r="D133">
        <v>50</v>
      </c>
      <c r="E133">
        <v>15</v>
      </c>
      <c r="F133">
        <v>12439</v>
      </c>
      <c r="G133">
        <v>2.8106200000000001</v>
      </c>
      <c r="H133">
        <v>2.4326927500000002</v>
      </c>
      <c r="I133">
        <v>1.9844539999999999</v>
      </c>
      <c r="J133">
        <v>16</v>
      </c>
      <c r="K133">
        <v>2.443308</v>
      </c>
      <c r="L133">
        <v>2.443308</v>
      </c>
      <c r="M133">
        <v>2</v>
      </c>
      <c r="N133">
        <v>-1.6171420000000001</v>
      </c>
    </row>
    <row r="134" spans="1:14" x14ac:dyDescent="0.25">
      <c r="A134" t="s">
        <v>550</v>
      </c>
      <c r="B134" t="s">
        <v>507</v>
      </c>
      <c r="C134">
        <v>8</v>
      </c>
      <c r="D134">
        <v>50</v>
      </c>
      <c r="E134">
        <v>15</v>
      </c>
      <c r="F134">
        <v>361838.8</v>
      </c>
      <c r="G134">
        <v>30.762604</v>
      </c>
      <c r="H134">
        <v>2.4409017500000001</v>
      </c>
      <c r="I134">
        <v>1.8154999999999999</v>
      </c>
      <c r="J134">
        <v>16</v>
      </c>
      <c r="K134">
        <v>2.443308</v>
      </c>
      <c r="L134">
        <v>2.443308</v>
      </c>
      <c r="M134">
        <v>2</v>
      </c>
      <c r="N134">
        <v>26.503796000000001</v>
      </c>
    </row>
    <row r="135" spans="1:14" x14ac:dyDescent="0.25">
      <c r="A135" t="s">
        <v>550</v>
      </c>
      <c r="B135" t="s">
        <v>504</v>
      </c>
      <c r="C135">
        <v>8</v>
      </c>
      <c r="D135">
        <v>50</v>
      </c>
      <c r="E135">
        <v>15</v>
      </c>
      <c r="F135">
        <v>17242.400000000001</v>
      </c>
      <c r="G135">
        <v>2.1060400000000001</v>
      </c>
      <c r="H135">
        <v>1.2804416249999999</v>
      </c>
      <c r="I135">
        <v>1.4403440000000001</v>
      </c>
      <c r="J135">
        <v>16</v>
      </c>
      <c r="K135">
        <v>2.443308</v>
      </c>
      <c r="L135">
        <v>2.443308</v>
      </c>
      <c r="M135">
        <v>2</v>
      </c>
      <c r="N135">
        <v>-1.777612</v>
      </c>
    </row>
    <row r="136" spans="1:14" x14ac:dyDescent="0.25">
      <c r="A136" t="s">
        <v>550</v>
      </c>
      <c r="B136" t="s">
        <v>505</v>
      </c>
      <c r="C136">
        <v>8</v>
      </c>
      <c r="D136">
        <v>50</v>
      </c>
      <c r="E136">
        <v>15</v>
      </c>
      <c r="F136">
        <v>139084.1</v>
      </c>
      <c r="G136">
        <v>14.29021</v>
      </c>
      <c r="H136">
        <v>1.3055846666666699</v>
      </c>
      <c r="I136">
        <v>0.90942999999999996</v>
      </c>
      <c r="J136">
        <v>15</v>
      </c>
      <c r="K136">
        <v>2.443308</v>
      </c>
      <c r="L136">
        <v>2.443308</v>
      </c>
      <c r="M136">
        <v>2</v>
      </c>
      <c r="N136">
        <v>10.937472</v>
      </c>
    </row>
    <row r="137" spans="1:14" x14ac:dyDescent="0.25">
      <c r="A137" t="s">
        <v>550</v>
      </c>
      <c r="B137" t="s">
        <v>506</v>
      </c>
      <c r="C137">
        <v>9</v>
      </c>
      <c r="D137">
        <v>50</v>
      </c>
      <c r="E137">
        <v>15</v>
      </c>
      <c r="F137">
        <v>21229.5</v>
      </c>
      <c r="G137">
        <v>3.5138600000000002</v>
      </c>
      <c r="H137">
        <v>2.0189625000000002</v>
      </c>
      <c r="I137">
        <v>1.983236</v>
      </c>
      <c r="J137">
        <v>16</v>
      </c>
      <c r="K137">
        <v>2.443308</v>
      </c>
      <c r="L137">
        <v>2.443308</v>
      </c>
      <c r="M137">
        <v>2</v>
      </c>
      <c r="N137">
        <v>-0.91268400000000005</v>
      </c>
    </row>
    <row r="138" spans="1:14" x14ac:dyDescent="0.25">
      <c r="A138" t="s">
        <v>550</v>
      </c>
      <c r="B138" t="s">
        <v>214</v>
      </c>
      <c r="C138">
        <v>9</v>
      </c>
      <c r="D138">
        <v>50</v>
      </c>
      <c r="E138">
        <v>15</v>
      </c>
      <c r="F138">
        <v>3364.6</v>
      </c>
      <c r="G138">
        <v>2.0846680000000002</v>
      </c>
      <c r="H138">
        <v>2.4326927500000002</v>
      </c>
      <c r="I138">
        <v>1.9844539999999999</v>
      </c>
      <c r="J138">
        <v>16</v>
      </c>
      <c r="K138">
        <v>2.443308</v>
      </c>
      <c r="L138">
        <v>2.443308</v>
      </c>
      <c r="M138">
        <v>2</v>
      </c>
      <c r="N138">
        <v>-2.3430939999999998</v>
      </c>
    </row>
    <row r="139" spans="1:14" x14ac:dyDescent="0.25">
      <c r="A139" t="s">
        <v>550</v>
      </c>
      <c r="B139" t="s">
        <v>507</v>
      </c>
      <c r="C139">
        <v>9</v>
      </c>
      <c r="D139">
        <v>50</v>
      </c>
      <c r="E139">
        <v>15</v>
      </c>
      <c r="F139">
        <v>123909.9</v>
      </c>
      <c r="G139">
        <v>11.728292</v>
      </c>
      <c r="H139">
        <v>2.4409017500000001</v>
      </c>
      <c r="I139">
        <v>1.8154999999999999</v>
      </c>
      <c r="J139">
        <v>16</v>
      </c>
      <c r="K139">
        <v>2.443308</v>
      </c>
      <c r="L139">
        <v>2.443308</v>
      </c>
      <c r="M139">
        <v>2</v>
      </c>
      <c r="N139">
        <v>7.4694839999999996</v>
      </c>
    </row>
    <row r="140" spans="1:14" x14ac:dyDescent="0.25">
      <c r="A140" t="s">
        <v>550</v>
      </c>
      <c r="B140" t="s">
        <v>504</v>
      </c>
      <c r="C140">
        <v>9</v>
      </c>
      <c r="D140">
        <v>50</v>
      </c>
      <c r="E140">
        <v>15</v>
      </c>
      <c r="F140">
        <v>54479.5</v>
      </c>
      <c r="G140">
        <v>5.8297499999999998</v>
      </c>
      <c r="H140">
        <v>1.2804416249999999</v>
      </c>
      <c r="I140">
        <v>1.4403440000000001</v>
      </c>
      <c r="J140">
        <v>16</v>
      </c>
      <c r="K140">
        <v>2.443308</v>
      </c>
      <c r="L140">
        <v>2.443308</v>
      </c>
      <c r="M140">
        <v>2</v>
      </c>
      <c r="N140">
        <v>1.9460980000000001</v>
      </c>
    </row>
    <row r="141" spans="1:14" x14ac:dyDescent="0.25">
      <c r="A141" t="s">
        <v>550</v>
      </c>
      <c r="B141" t="s">
        <v>505</v>
      </c>
      <c r="C141">
        <v>9</v>
      </c>
      <c r="D141">
        <v>50</v>
      </c>
      <c r="E141">
        <v>15</v>
      </c>
      <c r="F141">
        <v>174966.1</v>
      </c>
      <c r="G141">
        <v>17.878409999999999</v>
      </c>
      <c r="H141">
        <v>1.3055846666666699</v>
      </c>
      <c r="I141">
        <v>0.90942999999999996</v>
      </c>
      <c r="J141">
        <v>15</v>
      </c>
      <c r="K141">
        <v>2.443308</v>
      </c>
      <c r="L141">
        <v>2.443308</v>
      </c>
      <c r="M141">
        <v>2</v>
      </c>
      <c r="N141">
        <v>14.525672</v>
      </c>
    </row>
    <row r="142" spans="1:14" x14ac:dyDescent="0.25">
      <c r="A142" t="s">
        <v>550</v>
      </c>
      <c r="B142" t="s">
        <v>506</v>
      </c>
      <c r="C142">
        <v>10</v>
      </c>
      <c r="D142">
        <v>50</v>
      </c>
      <c r="E142">
        <v>15</v>
      </c>
      <c r="F142">
        <v>9457.7999999999993</v>
      </c>
      <c r="G142">
        <v>2.5721240000000001</v>
      </c>
      <c r="H142">
        <v>2.0189625000000002</v>
      </c>
      <c r="I142">
        <v>1.983236</v>
      </c>
      <c r="J142">
        <v>16</v>
      </c>
      <c r="K142">
        <v>2.443308</v>
      </c>
      <c r="L142">
        <v>2.443308</v>
      </c>
      <c r="M142">
        <v>2</v>
      </c>
      <c r="N142">
        <v>-1.85442</v>
      </c>
    </row>
    <row r="143" spans="1:14" x14ac:dyDescent="0.25">
      <c r="A143" t="s">
        <v>550</v>
      </c>
      <c r="B143" t="s">
        <v>214</v>
      </c>
      <c r="C143">
        <v>10</v>
      </c>
      <c r="D143">
        <v>50</v>
      </c>
      <c r="E143">
        <v>15</v>
      </c>
      <c r="F143">
        <v>12750.4</v>
      </c>
      <c r="G143">
        <v>2.8355320000000002</v>
      </c>
      <c r="H143">
        <v>2.4326927500000002</v>
      </c>
      <c r="I143">
        <v>1.9844539999999999</v>
      </c>
      <c r="J143">
        <v>16</v>
      </c>
      <c r="K143">
        <v>2.443308</v>
      </c>
      <c r="L143">
        <v>2.443308</v>
      </c>
      <c r="M143">
        <v>2</v>
      </c>
      <c r="N143">
        <v>-1.59223</v>
      </c>
    </row>
    <row r="144" spans="1:14" x14ac:dyDescent="0.25">
      <c r="A144" t="s">
        <v>550</v>
      </c>
      <c r="B144" t="s">
        <v>507</v>
      </c>
      <c r="C144">
        <v>10</v>
      </c>
      <c r="D144">
        <v>50</v>
      </c>
      <c r="E144">
        <v>15</v>
      </c>
      <c r="F144">
        <v>21236.6</v>
      </c>
      <c r="G144">
        <v>3.5144280000000001</v>
      </c>
      <c r="H144">
        <v>2.4409017500000001</v>
      </c>
      <c r="I144">
        <v>1.8154999999999999</v>
      </c>
      <c r="J144">
        <v>16</v>
      </c>
      <c r="K144">
        <v>2.443308</v>
      </c>
      <c r="L144">
        <v>2.443308</v>
      </c>
      <c r="M144">
        <v>2</v>
      </c>
      <c r="N144">
        <v>-0.74438000000000004</v>
      </c>
    </row>
    <row r="145" spans="1:14" x14ac:dyDescent="0.25">
      <c r="A145" t="s">
        <v>550</v>
      </c>
      <c r="B145" t="s">
        <v>504</v>
      </c>
      <c r="C145">
        <v>10</v>
      </c>
      <c r="D145">
        <v>50</v>
      </c>
      <c r="E145">
        <v>15</v>
      </c>
      <c r="F145">
        <v>33059.4</v>
      </c>
      <c r="G145">
        <v>3.6877399999999998</v>
      </c>
      <c r="H145">
        <v>1.2804416249999999</v>
      </c>
      <c r="I145">
        <v>1.4403440000000001</v>
      </c>
      <c r="J145">
        <v>16</v>
      </c>
      <c r="K145">
        <v>2.443308</v>
      </c>
      <c r="L145">
        <v>2.443308</v>
      </c>
      <c r="M145">
        <v>2</v>
      </c>
      <c r="N145">
        <v>-0.195912</v>
      </c>
    </row>
    <row r="146" spans="1:14" x14ac:dyDescent="0.25">
      <c r="A146" t="s">
        <v>550</v>
      </c>
      <c r="B146" t="s">
        <v>505</v>
      </c>
      <c r="C146">
        <v>10</v>
      </c>
      <c r="D146">
        <v>50</v>
      </c>
      <c r="E146">
        <v>15</v>
      </c>
      <c r="F146">
        <v>21106.3</v>
      </c>
      <c r="G146">
        <v>2.4924300000000001</v>
      </c>
      <c r="H146">
        <v>1.3055846666666699</v>
      </c>
      <c r="I146">
        <v>0.90942999999999996</v>
      </c>
      <c r="J146">
        <v>15</v>
      </c>
      <c r="K146">
        <v>2.443308</v>
      </c>
      <c r="L146">
        <v>2.443308</v>
      </c>
      <c r="M146">
        <v>2</v>
      </c>
      <c r="N146">
        <v>-0.86030799999999996</v>
      </c>
    </row>
    <row r="147" spans="1:14" x14ac:dyDescent="0.25">
      <c r="A147" t="s">
        <v>550</v>
      </c>
      <c r="B147" t="s">
        <v>506</v>
      </c>
      <c r="C147">
        <v>11</v>
      </c>
      <c r="D147">
        <v>50</v>
      </c>
      <c r="E147">
        <v>15</v>
      </c>
      <c r="F147">
        <v>91391.4</v>
      </c>
      <c r="G147">
        <v>9.1268119999999993</v>
      </c>
      <c r="H147">
        <v>2.0189625000000002</v>
      </c>
      <c r="I147">
        <v>1.983236</v>
      </c>
      <c r="J147">
        <v>16</v>
      </c>
      <c r="K147">
        <v>2.443308</v>
      </c>
      <c r="L147">
        <v>2.443308</v>
      </c>
      <c r="M147">
        <v>2</v>
      </c>
      <c r="N147">
        <v>4.7002680000000003</v>
      </c>
    </row>
    <row r="148" spans="1:14" x14ac:dyDescent="0.25">
      <c r="A148" t="s">
        <v>550</v>
      </c>
      <c r="B148" t="s">
        <v>214</v>
      </c>
      <c r="C148">
        <v>11</v>
      </c>
      <c r="D148">
        <v>50</v>
      </c>
      <c r="E148">
        <v>15</v>
      </c>
      <c r="F148">
        <v>0</v>
      </c>
      <c r="G148">
        <v>1.8154999999999999</v>
      </c>
      <c r="H148">
        <v>2.4326927500000002</v>
      </c>
      <c r="I148">
        <v>1.9844539999999999</v>
      </c>
      <c r="J148">
        <v>16</v>
      </c>
      <c r="K148">
        <v>2.443308</v>
      </c>
      <c r="L148">
        <v>2.443308</v>
      </c>
      <c r="M148">
        <v>2</v>
      </c>
      <c r="N148">
        <v>-2.6122619999999999</v>
      </c>
    </row>
    <row r="149" spans="1:14" x14ac:dyDescent="0.25">
      <c r="A149" t="s">
        <v>550</v>
      </c>
      <c r="B149" t="s">
        <v>507</v>
      </c>
      <c r="C149">
        <v>11</v>
      </c>
      <c r="D149">
        <v>50</v>
      </c>
      <c r="E149">
        <v>15</v>
      </c>
      <c r="F149">
        <v>54073.7</v>
      </c>
      <c r="G149">
        <v>6.1413960000000003</v>
      </c>
      <c r="H149">
        <v>2.4409017500000001</v>
      </c>
      <c r="I149">
        <v>1.8154999999999999</v>
      </c>
      <c r="J149">
        <v>16</v>
      </c>
      <c r="K149">
        <v>2.443308</v>
      </c>
      <c r="L149">
        <v>2.443308</v>
      </c>
      <c r="M149">
        <v>2</v>
      </c>
      <c r="N149">
        <v>1.8825879999999999</v>
      </c>
    </row>
    <row r="150" spans="1:14" x14ac:dyDescent="0.25">
      <c r="A150" t="s">
        <v>550</v>
      </c>
      <c r="B150" t="s">
        <v>504</v>
      </c>
      <c r="C150">
        <v>11</v>
      </c>
      <c r="D150">
        <v>50</v>
      </c>
      <c r="E150">
        <v>15</v>
      </c>
      <c r="F150">
        <v>11022</v>
      </c>
      <c r="G150">
        <v>1.484</v>
      </c>
      <c r="H150">
        <v>1.2804416249999999</v>
      </c>
      <c r="I150">
        <v>1.4403440000000001</v>
      </c>
      <c r="J150">
        <v>16</v>
      </c>
      <c r="K150">
        <v>2.443308</v>
      </c>
      <c r="L150">
        <v>2.443308</v>
      </c>
      <c r="M150">
        <v>2</v>
      </c>
      <c r="N150">
        <v>-2.3996520000000001</v>
      </c>
    </row>
    <row r="151" spans="1:14" x14ac:dyDescent="0.25">
      <c r="A151" t="s">
        <v>550</v>
      </c>
      <c r="B151" t="s">
        <v>505</v>
      </c>
      <c r="C151">
        <v>11</v>
      </c>
      <c r="D151">
        <v>50</v>
      </c>
      <c r="E151">
        <v>15</v>
      </c>
      <c r="F151">
        <v>30910.3</v>
      </c>
      <c r="G151">
        <v>3.4728300000000001</v>
      </c>
      <c r="H151">
        <v>1.3055846666666699</v>
      </c>
      <c r="I151">
        <v>0.90942999999999996</v>
      </c>
      <c r="J151">
        <v>15</v>
      </c>
      <c r="K151">
        <v>2.443308</v>
      </c>
      <c r="L151">
        <v>2.443308</v>
      </c>
      <c r="M151">
        <v>2</v>
      </c>
      <c r="N151">
        <v>0.120092</v>
      </c>
    </row>
    <row r="152" spans="1:14" x14ac:dyDescent="0.25">
      <c r="A152" t="s">
        <v>550</v>
      </c>
      <c r="B152" t="s">
        <v>506</v>
      </c>
      <c r="C152">
        <v>7</v>
      </c>
      <c r="D152">
        <v>100</v>
      </c>
      <c r="E152">
        <v>15</v>
      </c>
      <c r="F152">
        <v>7187.5</v>
      </c>
      <c r="G152">
        <v>2.3904999999999998</v>
      </c>
      <c r="H152">
        <v>2.0189625000000002</v>
      </c>
      <c r="I152">
        <v>1.983236</v>
      </c>
      <c r="J152">
        <v>16</v>
      </c>
      <c r="K152">
        <v>2.443308</v>
      </c>
      <c r="L152">
        <v>2.443308</v>
      </c>
      <c r="M152">
        <v>2</v>
      </c>
      <c r="N152">
        <v>-2.036044</v>
      </c>
    </row>
    <row r="153" spans="1:14" x14ac:dyDescent="0.25">
      <c r="A153" t="s">
        <v>550</v>
      </c>
      <c r="B153" t="s">
        <v>214</v>
      </c>
      <c r="C153">
        <v>7</v>
      </c>
      <c r="D153">
        <v>100</v>
      </c>
      <c r="E153">
        <v>15</v>
      </c>
      <c r="F153">
        <v>29946.1</v>
      </c>
      <c r="G153">
        <v>4.2111879999999999</v>
      </c>
      <c r="H153">
        <v>2.4326927500000002</v>
      </c>
      <c r="I153">
        <v>1.9844539999999999</v>
      </c>
      <c r="J153">
        <v>16</v>
      </c>
      <c r="K153">
        <v>2.443308</v>
      </c>
      <c r="L153">
        <v>2.443308</v>
      </c>
      <c r="M153">
        <v>2</v>
      </c>
      <c r="N153">
        <v>-0.21657399999999999</v>
      </c>
    </row>
    <row r="154" spans="1:14" x14ac:dyDescent="0.25">
      <c r="A154" t="s">
        <v>550</v>
      </c>
      <c r="B154" t="s">
        <v>507</v>
      </c>
      <c r="C154">
        <v>7</v>
      </c>
      <c r="D154">
        <v>100</v>
      </c>
      <c r="E154">
        <v>15</v>
      </c>
      <c r="F154">
        <v>3151.5</v>
      </c>
      <c r="G154">
        <v>2.0676199999999998</v>
      </c>
      <c r="H154">
        <v>2.4409017500000001</v>
      </c>
      <c r="I154">
        <v>1.8154999999999999</v>
      </c>
      <c r="J154">
        <v>16</v>
      </c>
      <c r="K154">
        <v>2.443308</v>
      </c>
      <c r="L154">
        <v>2.443308</v>
      </c>
      <c r="M154">
        <v>2</v>
      </c>
      <c r="N154">
        <v>-2.1911879999999999</v>
      </c>
    </row>
    <row r="155" spans="1:14" x14ac:dyDescent="0.25">
      <c r="A155" t="s">
        <v>550</v>
      </c>
      <c r="B155" t="s">
        <v>504</v>
      </c>
      <c r="C155">
        <v>7</v>
      </c>
      <c r="D155">
        <v>100</v>
      </c>
      <c r="E155">
        <v>15</v>
      </c>
      <c r="F155">
        <v>20659.900000000001</v>
      </c>
      <c r="G155">
        <v>2.4477899999999999</v>
      </c>
      <c r="H155">
        <v>1.2804416249999999</v>
      </c>
      <c r="I155">
        <v>1.4403440000000001</v>
      </c>
      <c r="J155">
        <v>16</v>
      </c>
      <c r="K155">
        <v>2.443308</v>
      </c>
      <c r="L155">
        <v>2.443308</v>
      </c>
      <c r="M155">
        <v>2</v>
      </c>
      <c r="N155">
        <v>-1.435862</v>
      </c>
    </row>
    <row r="156" spans="1:14" x14ac:dyDescent="0.25">
      <c r="A156" t="s">
        <v>550</v>
      </c>
      <c r="B156" t="s">
        <v>505</v>
      </c>
      <c r="C156">
        <v>7</v>
      </c>
      <c r="D156">
        <v>100</v>
      </c>
      <c r="E156">
        <v>15</v>
      </c>
      <c r="F156">
        <v>2514.3000000000002</v>
      </c>
      <c r="G156">
        <v>0.63322999999999996</v>
      </c>
      <c r="H156">
        <v>1.3055846666666699</v>
      </c>
      <c r="I156">
        <v>0.90942999999999996</v>
      </c>
      <c r="J156">
        <v>15</v>
      </c>
      <c r="K156">
        <v>2.443308</v>
      </c>
      <c r="L156">
        <v>2.443308</v>
      </c>
      <c r="M156">
        <v>2</v>
      </c>
      <c r="N156">
        <v>-2.7195079999999998</v>
      </c>
    </row>
    <row r="157" spans="1:14" x14ac:dyDescent="0.25">
      <c r="A157" t="s">
        <v>550</v>
      </c>
      <c r="B157" t="s">
        <v>506</v>
      </c>
      <c r="C157">
        <v>8</v>
      </c>
      <c r="D157">
        <v>100</v>
      </c>
      <c r="E157">
        <v>15</v>
      </c>
      <c r="F157">
        <v>302681.8</v>
      </c>
      <c r="G157">
        <v>26.030044</v>
      </c>
      <c r="H157">
        <v>2.0189625000000002</v>
      </c>
      <c r="I157">
        <v>1.983236</v>
      </c>
      <c r="J157">
        <v>16</v>
      </c>
      <c r="K157">
        <v>2.443308</v>
      </c>
      <c r="L157">
        <v>2.443308</v>
      </c>
      <c r="M157">
        <v>2</v>
      </c>
      <c r="N157">
        <v>21.6035</v>
      </c>
    </row>
    <row r="158" spans="1:14" x14ac:dyDescent="0.25">
      <c r="A158" t="s">
        <v>550</v>
      </c>
      <c r="B158" t="s">
        <v>214</v>
      </c>
      <c r="C158">
        <v>8</v>
      </c>
      <c r="D158">
        <v>100</v>
      </c>
      <c r="E158">
        <v>15</v>
      </c>
      <c r="F158">
        <v>20223.400000000001</v>
      </c>
      <c r="G158">
        <v>3.4333719999999999</v>
      </c>
      <c r="H158">
        <v>2.4326927500000002</v>
      </c>
      <c r="I158">
        <v>1.9844539999999999</v>
      </c>
      <c r="J158">
        <v>16</v>
      </c>
      <c r="K158">
        <v>2.443308</v>
      </c>
      <c r="L158">
        <v>2.443308</v>
      </c>
      <c r="M158">
        <v>2</v>
      </c>
      <c r="N158">
        <v>-0.99439</v>
      </c>
    </row>
    <row r="159" spans="1:14" x14ac:dyDescent="0.25">
      <c r="A159" t="s">
        <v>550</v>
      </c>
      <c r="B159" t="s">
        <v>507</v>
      </c>
      <c r="C159">
        <v>8</v>
      </c>
      <c r="D159">
        <v>100</v>
      </c>
      <c r="E159">
        <v>15</v>
      </c>
      <c r="F159">
        <v>111689.7</v>
      </c>
      <c r="G159">
        <v>10.750676</v>
      </c>
      <c r="H159">
        <v>2.4409017500000001</v>
      </c>
      <c r="I159">
        <v>1.8154999999999999</v>
      </c>
      <c r="J159">
        <v>16</v>
      </c>
      <c r="K159">
        <v>2.443308</v>
      </c>
      <c r="L159">
        <v>2.443308</v>
      </c>
      <c r="M159">
        <v>2</v>
      </c>
      <c r="N159">
        <v>6.4918680000000002</v>
      </c>
    </row>
    <row r="160" spans="1:14" x14ac:dyDescent="0.25">
      <c r="A160" t="s">
        <v>550</v>
      </c>
      <c r="B160" t="s">
        <v>504</v>
      </c>
      <c r="C160">
        <v>8</v>
      </c>
      <c r="D160">
        <v>100</v>
      </c>
      <c r="E160">
        <v>15</v>
      </c>
      <c r="F160">
        <v>13828.8</v>
      </c>
      <c r="G160">
        <v>1.76468</v>
      </c>
      <c r="H160">
        <v>1.2804416249999999</v>
      </c>
      <c r="I160">
        <v>1.4403440000000001</v>
      </c>
      <c r="J160">
        <v>16</v>
      </c>
      <c r="K160">
        <v>2.443308</v>
      </c>
      <c r="L160">
        <v>2.443308</v>
      </c>
      <c r="M160">
        <v>2</v>
      </c>
      <c r="N160">
        <v>-2.1189719999999999</v>
      </c>
    </row>
    <row r="161" spans="1:14" x14ac:dyDescent="0.25">
      <c r="A161" t="s">
        <v>550</v>
      </c>
      <c r="B161" t="s">
        <v>505</v>
      </c>
      <c r="C161">
        <v>8</v>
      </c>
      <c r="D161">
        <v>100</v>
      </c>
      <c r="E161">
        <v>15</v>
      </c>
      <c r="F161">
        <v>17981.599999999999</v>
      </c>
      <c r="G161">
        <v>2.1799599999999999</v>
      </c>
      <c r="H161">
        <v>1.3055846666666699</v>
      </c>
      <c r="I161">
        <v>0.90942999999999996</v>
      </c>
      <c r="J161">
        <v>15</v>
      </c>
      <c r="K161">
        <v>2.443308</v>
      </c>
      <c r="L161">
        <v>2.443308</v>
      </c>
      <c r="M161">
        <v>2</v>
      </c>
      <c r="N161">
        <v>-1.1727780000000001</v>
      </c>
    </row>
    <row r="162" spans="1:14" x14ac:dyDescent="0.25">
      <c r="A162" t="s">
        <v>550</v>
      </c>
      <c r="B162" t="s">
        <v>506</v>
      </c>
      <c r="C162">
        <v>9</v>
      </c>
      <c r="D162">
        <v>100</v>
      </c>
      <c r="E162">
        <v>15</v>
      </c>
      <c r="F162">
        <v>21494.799999999999</v>
      </c>
      <c r="G162">
        <v>3.5350839999999999</v>
      </c>
      <c r="H162">
        <v>2.0189625000000002</v>
      </c>
      <c r="I162">
        <v>1.983236</v>
      </c>
      <c r="J162">
        <v>16</v>
      </c>
      <c r="K162">
        <v>2.443308</v>
      </c>
      <c r="L162">
        <v>2.443308</v>
      </c>
      <c r="M162">
        <v>2</v>
      </c>
      <c r="N162">
        <v>-0.89146000000000003</v>
      </c>
    </row>
    <row r="163" spans="1:14" x14ac:dyDescent="0.25">
      <c r="A163" t="s">
        <v>550</v>
      </c>
      <c r="B163" t="s">
        <v>214</v>
      </c>
      <c r="C163">
        <v>9</v>
      </c>
      <c r="D163">
        <v>100</v>
      </c>
      <c r="E163">
        <v>15</v>
      </c>
      <c r="F163">
        <v>3596</v>
      </c>
      <c r="G163">
        <v>2.10318</v>
      </c>
      <c r="H163">
        <v>2.4326927500000002</v>
      </c>
      <c r="I163">
        <v>1.9844539999999999</v>
      </c>
      <c r="J163">
        <v>16</v>
      </c>
      <c r="K163">
        <v>2.443308</v>
      </c>
      <c r="L163">
        <v>2.443308</v>
      </c>
      <c r="M163">
        <v>2</v>
      </c>
      <c r="N163">
        <v>-2.3245819999999999</v>
      </c>
    </row>
    <row r="164" spans="1:14" x14ac:dyDescent="0.25">
      <c r="A164" t="s">
        <v>550</v>
      </c>
      <c r="B164" t="s">
        <v>507</v>
      </c>
      <c r="C164">
        <v>9</v>
      </c>
      <c r="D164">
        <v>100</v>
      </c>
      <c r="E164">
        <v>15</v>
      </c>
      <c r="F164">
        <v>6641.6</v>
      </c>
      <c r="G164">
        <v>2.3468279999999999</v>
      </c>
      <c r="H164">
        <v>2.4409017500000001</v>
      </c>
      <c r="I164">
        <v>1.8154999999999999</v>
      </c>
      <c r="J164">
        <v>16</v>
      </c>
      <c r="K164">
        <v>2.443308</v>
      </c>
      <c r="L164">
        <v>2.443308</v>
      </c>
      <c r="M164">
        <v>2</v>
      </c>
      <c r="N164">
        <v>-1.91198</v>
      </c>
    </row>
    <row r="165" spans="1:14" x14ac:dyDescent="0.25">
      <c r="A165" t="s">
        <v>550</v>
      </c>
      <c r="B165" t="s">
        <v>504</v>
      </c>
      <c r="C165">
        <v>9</v>
      </c>
      <c r="D165">
        <v>100</v>
      </c>
      <c r="E165">
        <v>15</v>
      </c>
      <c r="F165">
        <v>10749.4</v>
      </c>
      <c r="G165">
        <v>1.4567399999999999</v>
      </c>
      <c r="H165">
        <v>1.2804416249999999</v>
      </c>
      <c r="I165">
        <v>1.4403440000000001</v>
      </c>
      <c r="J165">
        <v>16</v>
      </c>
      <c r="K165">
        <v>2.443308</v>
      </c>
      <c r="L165">
        <v>2.443308</v>
      </c>
      <c r="M165">
        <v>2</v>
      </c>
      <c r="N165">
        <v>-2.4269120000000002</v>
      </c>
    </row>
    <row r="166" spans="1:14" x14ac:dyDescent="0.25">
      <c r="A166" t="s">
        <v>550</v>
      </c>
      <c r="B166" t="s">
        <v>505</v>
      </c>
      <c r="C166">
        <v>9</v>
      </c>
      <c r="D166">
        <v>100</v>
      </c>
      <c r="E166">
        <v>15</v>
      </c>
      <c r="F166">
        <v>8057.1</v>
      </c>
      <c r="G166">
        <v>1.1875100000000001</v>
      </c>
      <c r="H166">
        <v>1.3055846666666699</v>
      </c>
      <c r="I166">
        <v>0.90942999999999996</v>
      </c>
      <c r="J166">
        <v>15</v>
      </c>
      <c r="K166">
        <v>2.443308</v>
      </c>
      <c r="L166">
        <v>2.443308</v>
      </c>
      <c r="M166">
        <v>2</v>
      </c>
      <c r="N166">
        <v>-2.1652279999999999</v>
      </c>
    </row>
    <row r="167" spans="1:14" x14ac:dyDescent="0.25">
      <c r="A167" t="s">
        <v>550</v>
      </c>
      <c r="B167" t="s">
        <v>506</v>
      </c>
      <c r="C167">
        <v>10</v>
      </c>
      <c r="D167">
        <v>100</v>
      </c>
      <c r="E167">
        <v>15</v>
      </c>
      <c r="F167">
        <v>6386.2</v>
      </c>
      <c r="G167">
        <v>2.3263959999999999</v>
      </c>
      <c r="H167">
        <v>2.0189625000000002</v>
      </c>
      <c r="I167">
        <v>1.983236</v>
      </c>
      <c r="J167">
        <v>16</v>
      </c>
      <c r="K167">
        <v>2.443308</v>
      </c>
      <c r="L167">
        <v>2.443308</v>
      </c>
      <c r="M167">
        <v>2</v>
      </c>
      <c r="N167">
        <v>-2.1001479999999999</v>
      </c>
    </row>
    <row r="168" spans="1:14" x14ac:dyDescent="0.25">
      <c r="A168" t="s">
        <v>550</v>
      </c>
      <c r="B168" t="s">
        <v>214</v>
      </c>
      <c r="C168">
        <v>10</v>
      </c>
      <c r="D168">
        <v>100</v>
      </c>
      <c r="E168">
        <v>15</v>
      </c>
      <c r="F168">
        <v>14667.3</v>
      </c>
      <c r="G168">
        <v>2.9888840000000001</v>
      </c>
      <c r="H168">
        <v>2.4326927500000002</v>
      </c>
      <c r="I168">
        <v>1.9844539999999999</v>
      </c>
      <c r="J168">
        <v>16</v>
      </c>
      <c r="K168">
        <v>2.443308</v>
      </c>
      <c r="L168">
        <v>2.443308</v>
      </c>
      <c r="M168">
        <v>2</v>
      </c>
      <c r="N168">
        <v>-1.4388780000000001</v>
      </c>
    </row>
    <row r="169" spans="1:14" x14ac:dyDescent="0.25">
      <c r="A169" t="s">
        <v>550</v>
      </c>
      <c r="B169" t="s">
        <v>507</v>
      </c>
      <c r="C169">
        <v>10</v>
      </c>
      <c r="D169">
        <v>100</v>
      </c>
      <c r="E169">
        <v>15</v>
      </c>
      <c r="F169">
        <v>406553.59999999998</v>
      </c>
      <c r="G169">
        <v>34.339787999999999</v>
      </c>
      <c r="H169">
        <v>2.4409017500000001</v>
      </c>
      <c r="I169">
        <v>1.8154999999999999</v>
      </c>
      <c r="J169">
        <v>16</v>
      </c>
      <c r="K169">
        <v>2.443308</v>
      </c>
      <c r="L169">
        <v>2.443308</v>
      </c>
      <c r="M169">
        <v>2</v>
      </c>
      <c r="N169">
        <v>30.08098</v>
      </c>
    </row>
    <row r="170" spans="1:14" x14ac:dyDescent="0.25">
      <c r="A170" t="s">
        <v>550</v>
      </c>
      <c r="B170" t="s">
        <v>504</v>
      </c>
      <c r="C170">
        <v>10</v>
      </c>
      <c r="D170">
        <v>100</v>
      </c>
      <c r="E170">
        <v>15</v>
      </c>
      <c r="F170">
        <v>19550.5</v>
      </c>
      <c r="G170">
        <v>2.3368500000000001</v>
      </c>
      <c r="H170">
        <v>1.2804416249999999</v>
      </c>
      <c r="I170">
        <v>1.4403440000000001</v>
      </c>
      <c r="J170">
        <v>16</v>
      </c>
      <c r="K170">
        <v>2.443308</v>
      </c>
      <c r="L170">
        <v>2.443308</v>
      </c>
      <c r="M170">
        <v>2</v>
      </c>
      <c r="N170">
        <v>-1.546802</v>
      </c>
    </row>
    <row r="171" spans="1:14" x14ac:dyDescent="0.25">
      <c r="A171" t="s">
        <v>550</v>
      </c>
      <c r="B171" t="s">
        <v>505</v>
      </c>
      <c r="C171">
        <v>10</v>
      </c>
      <c r="D171">
        <v>100</v>
      </c>
      <c r="E171">
        <v>15</v>
      </c>
      <c r="F171">
        <v>61449.3</v>
      </c>
      <c r="G171">
        <v>6.5267299999999997</v>
      </c>
      <c r="H171">
        <v>1.3055846666666699</v>
      </c>
      <c r="I171">
        <v>0.90942999999999996</v>
      </c>
      <c r="J171">
        <v>15</v>
      </c>
      <c r="K171">
        <v>2.443308</v>
      </c>
      <c r="L171">
        <v>2.443308</v>
      </c>
      <c r="M171">
        <v>2</v>
      </c>
      <c r="N171">
        <v>3.1739920000000001</v>
      </c>
    </row>
    <row r="172" spans="1:14" x14ac:dyDescent="0.25">
      <c r="A172" t="s">
        <v>550</v>
      </c>
      <c r="B172" t="s">
        <v>506</v>
      </c>
      <c r="C172">
        <v>11</v>
      </c>
      <c r="D172">
        <v>100</v>
      </c>
      <c r="E172">
        <v>15</v>
      </c>
      <c r="F172">
        <v>31028.1</v>
      </c>
      <c r="G172">
        <v>4.2977480000000003</v>
      </c>
      <c r="H172">
        <v>2.0189625000000002</v>
      </c>
      <c r="I172">
        <v>1.983236</v>
      </c>
      <c r="J172">
        <v>16</v>
      </c>
      <c r="K172">
        <v>2.443308</v>
      </c>
      <c r="L172">
        <v>2.443308</v>
      </c>
      <c r="M172">
        <v>2</v>
      </c>
      <c r="N172">
        <v>-0.12879599999999899</v>
      </c>
    </row>
    <row r="173" spans="1:14" x14ac:dyDescent="0.25">
      <c r="A173" t="s">
        <v>550</v>
      </c>
      <c r="B173" t="s">
        <v>214</v>
      </c>
      <c r="C173">
        <v>11</v>
      </c>
      <c r="D173">
        <v>100</v>
      </c>
      <c r="E173">
        <v>15</v>
      </c>
      <c r="F173">
        <v>12831.8</v>
      </c>
      <c r="G173">
        <v>2.842044</v>
      </c>
      <c r="H173">
        <v>2.4326927500000002</v>
      </c>
      <c r="I173">
        <v>1.9844539999999999</v>
      </c>
      <c r="J173">
        <v>16</v>
      </c>
      <c r="K173">
        <v>2.443308</v>
      </c>
      <c r="L173">
        <v>2.443308</v>
      </c>
      <c r="M173">
        <v>2</v>
      </c>
      <c r="N173">
        <v>-1.585718</v>
      </c>
    </row>
    <row r="174" spans="1:14" x14ac:dyDescent="0.25">
      <c r="A174" t="s">
        <v>550</v>
      </c>
      <c r="B174" t="s">
        <v>507</v>
      </c>
      <c r="C174">
        <v>11</v>
      </c>
      <c r="D174">
        <v>100</v>
      </c>
      <c r="E174">
        <v>15</v>
      </c>
      <c r="F174">
        <v>93891</v>
      </c>
      <c r="G174">
        <v>9.3267799999999994</v>
      </c>
      <c r="H174">
        <v>2.4409017500000001</v>
      </c>
      <c r="I174">
        <v>1.8154999999999999</v>
      </c>
      <c r="J174">
        <v>16</v>
      </c>
      <c r="K174">
        <v>2.443308</v>
      </c>
      <c r="L174">
        <v>2.443308</v>
      </c>
      <c r="M174">
        <v>2</v>
      </c>
      <c r="N174">
        <v>5.0679720000000001</v>
      </c>
    </row>
    <row r="175" spans="1:14" x14ac:dyDescent="0.25">
      <c r="A175" t="s">
        <v>550</v>
      </c>
      <c r="B175" t="s">
        <v>504</v>
      </c>
      <c r="C175">
        <v>11</v>
      </c>
      <c r="D175">
        <v>100</v>
      </c>
      <c r="E175">
        <v>15</v>
      </c>
      <c r="F175">
        <v>8116.4</v>
      </c>
      <c r="G175">
        <v>1.1934400000000001</v>
      </c>
      <c r="H175">
        <v>1.2804416249999999</v>
      </c>
      <c r="I175">
        <v>1.4403440000000001</v>
      </c>
      <c r="J175">
        <v>16</v>
      </c>
      <c r="K175">
        <v>2.443308</v>
      </c>
      <c r="L175">
        <v>2.443308</v>
      </c>
      <c r="M175">
        <v>2</v>
      </c>
      <c r="N175">
        <v>-2.6902119999999998</v>
      </c>
    </row>
    <row r="176" spans="1:14" x14ac:dyDescent="0.25">
      <c r="A176" t="s">
        <v>550</v>
      </c>
      <c r="B176" t="s">
        <v>505</v>
      </c>
      <c r="C176">
        <v>11</v>
      </c>
      <c r="D176">
        <v>100</v>
      </c>
      <c r="E176">
        <v>15</v>
      </c>
      <c r="F176">
        <v>35615.9</v>
      </c>
      <c r="G176">
        <v>3.94339</v>
      </c>
      <c r="H176">
        <v>1.3055846666666699</v>
      </c>
      <c r="I176">
        <v>0.90942999999999996</v>
      </c>
      <c r="J176">
        <v>15</v>
      </c>
      <c r="K176">
        <v>2.443308</v>
      </c>
      <c r="L176">
        <v>2.443308</v>
      </c>
      <c r="M176">
        <v>2</v>
      </c>
      <c r="N176">
        <v>0.59065199999999995</v>
      </c>
    </row>
    <row r="177" spans="1:14" x14ac:dyDescent="0.25">
      <c r="A177" t="s">
        <v>550</v>
      </c>
      <c r="B177" t="s">
        <v>506</v>
      </c>
      <c r="C177">
        <v>7</v>
      </c>
      <c r="D177">
        <v>150</v>
      </c>
      <c r="E177">
        <v>15</v>
      </c>
      <c r="F177">
        <v>430476.2</v>
      </c>
      <c r="G177">
        <v>36.253596000000002</v>
      </c>
      <c r="H177">
        <v>2.0189625000000002</v>
      </c>
      <c r="I177">
        <v>1.983236</v>
      </c>
      <c r="J177">
        <v>16</v>
      </c>
      <c r="K177">
        <v>2.443308</v>
      </c>
      <c r="L177">
        <v>2.443308</v>
      </c>
      <c r="M177">
        <v>2</v>
      </c>
      <c r="N177">
        <v>31.827051999999998</v>
      </c>
    </row>
    <row r="178" spans="1:14" x14ac:dyDescent="0.25">
      <c r="A178" t="s">
        <v>550</v>
      </c>
      <c r="B178" t="s">
        <v>214</v>
      </c>
      <c r="C178">
        <v>7</v>
      </c>
      <c r="D178">
        <v>150</v>
      </c>
      <c r="E178">
        <v>15</v>
      </c>
      <c r="F178">
        <v>16045.5</v>
      </c>
      <c r="G178">
        <v>3.0991399999999998</v>
      </c>
      <c r="H178">
        <v>2.4326927500000002</v>
      </c>
      <c r="I178">
        <v>1.9844539999999999</v>
      </c>
      <c r="J178">
        <v>16</v>
      </c>
      <c r="K178">
        <v>2.443308</v>
      </c>
      <c r="L178">
        <v>2.443308</v>
      </c>
      <c r="M178">
        <v>2</v>
      </c>
      <c r="N178">
        <v>-1.328622</v>
      </c>
    </row>
    <row r="179" spans="1:14" x14ac:dyDescent="0.25">
      <c r="A179" t="s">
        <v>550</v>
      </c>
      <c r="B179" t="s">
        <v>507</v>
      </c>
      <c r="C179">
        <v>7</v>
      </c>
      <c r="D179">
        <v>150</v>
      </c>
      <c r="E179">
        <v>15</v>
      </c>
      <c r="F179">
        <v>12095</v>
      </c>
      <c r="G179">
        <v>2.7831000000000001</v>
      </c>
      <c r="H179">
        <v>2.4409017500000001</v>
      </c>
      <c r="I179">
        <v>1.8154999999999999</v>
      </c>
      <c r="J179">
        <v>16</v>
      </c>
      <c r="K179">
        <v>2.443308</v>
      </c>
      <c r="L179">
        <v>2.443308</v>
      </c>
      <c r="M179">
        <v>2</v>
      </c>
      <c r="N179">
        <v>-1.475708</v>
      </c>
    </row>
    <row r="180" spans="1:14" x14ac:dyDescent="0.25">
      <c r="A180" t="s">
        <v>550</v>
      </c>
      <c r="B180" t="s">
        <v>504</v>
      </c>
      <c r="C180">
        <v>7</v>
      </c>
      <c r="D180">
        <v>150</v>
      </c>
      <c r="E180">
        <v>15</v>
      </c>
      <c r="F180">
        <v>204306.5</v>
      </c>
      <c r="G180">
        <v>20.812449999999998</v>
      </c>
      <c r="H180">
        <v>1.2804416249999999</v>
      </c>
      <c r="I180">
        <v>1.4403440000000001</v>
      </c>
      <c r="J180">
        <v>16</v>
      </c>
      <c r="K180">
        <v>2.443308</v>
      </c>
      <c r="L180">
        <v>2.443308</v>
      </c>
      <c r="M180">
        <v>2</v>
      </c>
      <c r="N180">
        <v>16.928798</v>
      </c>
    </row>
    <row r="181" spans="1:14" x14ac:dyDescent="0.25">
      <c r="A181" t="s">
        <v>550</v>
      </c>
      <c r="B181" t="s">
        <v>505</v>
      </c>
      <c r="C181">
        <v>7</v>
      </c>
      <c r="D181">
        <v>150</v>
      </c>
      <c r="E181">
        <v>15</v>
      </c>
      <c r="F181">
        <v>15352.3</v>
      </c>
      <c r="G181">
        <v>1.91703</v>
      </c>
      <c r="H181">
        <v>1.3055846666666699</v>
      </c>
      <c r="I181">
        <v>0.90942999999999996</v>
      </c>
      <c r="J181">
        <v>15</v>
      </c>
      <c r="K181">
        <v>2.443308</v>
      </c>
      <c r="L181">
        <v>2.443308</v>
      </c>
      <c r="M181">
        <v>2</v>
      </c>
      <c r="N181">
        <v>-1.435708</v>
      </c>
    </row>
    <row r="182" spans="1:14" x14ac:dyDescent="0.25">
      <c r="A182" t="s">
        <v>550</v>
      </c>
      <c r="B182" t="s">
        <v>506</v>
      </c>
      <c r="C182">
        <v>8</v>
      </c>
      <c r="D182">
        <v>150</v>
      </c>
      <c r="E182">
        <v>15</v>
      </c>
      <c r="F182">
        <v>50871.3</v>
      </c>
      <c r="G182">
        <v>5.8852039999999999</v>
      </c>
      <c r="H182">
        <v>2.0189625000000002</v>
      </c>
      <c r="I182">
        <v>1.983236</v>
      </c>
      <c r="J182">
        <v>16</v>
      </c>
      <c r="K182">
        <v>2.443308</v>
      </c>
      <c r="L182">
        <v>2.443308</v>
      </c>
      <c r="M182">
        <v>2</v>
      </c>
      <c r="N182">
        <v>1.4586600000000001</v>
      </c>
    </row>
    <row r="183" spans="1:14" x14ac:dyDescent="0.25">
      <c r="A183" t="s">
        <v>550</v>
      </c>
      <c r="B183" t="s">
        <v>214</v>
      </c>
      <c r="C183">
        <v>8</v>
      </c>
      <c r="D183">
        <v>150</v>
      </c>
      <c r="E183">
        <v>15</v>
      </c>
      <c r="F183">
        <v>10235.700000000001</v>
      </c>
      <c r="G183">
        <v>2.6343559999999999</v>
      </c>
      <c r="H183">
        <v>2.4326927500000002</v>
      </c>
      <c r="I183">
        <v>1.9844539999999999</v>
      </c>
      <c r="J183">
        <v>16</v>
      </c>
      <c r="K183">
        <v>2.443308</v>
      </c>
      <c r="L183">
        <v>2.443308</v>
      </c>
      <c r="M183">
        <v>2</v>
      </c>
      <c r="N183">
        <v>-1.7934060000000001</v>
      </c>
    </row>
    <row r="184" spans="1:14" x14ac:dyDescent="0.25">
      <c r="A184" t="s">
        <v>550</v>
      </c>
      <c r="B184" t="s">
        <v>507</v>
      </c>
      <c r="C184">
        <v>8</v>
      </c>
      <c r="D184">
        <v>150</v>
      </c>
      <c r="E184">
        <v>15</v>
      </c>
      <c r="F184">
        <v>27182.3</v>
      </c>
      <c r="G184">
        <v>3.990084</v>
      </c>
      <c r="H184">
        <v>2.4409017500000001</v>
      </c>
      <c r="I184">
        <v>1.8154999999999999</v>
      </c>
      <c r="J184">
        <v>16</v>
      </c>
      <c r="K184">
        <v>2.443308</v>
      </c>
      <c r="L184">
        <v>2.443308</v>
      </c>
      <c r="M184">
        <v>2</v>
      </c>
      <c r="N184">
        <v>-0.26872400000000002</v>
      </c>
    </row>
    <row r="185" spans="1:14" x14ac:dyDescent="0.25">
      <c r="A185" t="s">
        <v>550</v>
      </c>
      <c r="B185" t="s">
        <v>504</v>
      </c>
      <c r="C185">
        <v>8</v>
      </c>
      <c r="D185">
        <v>150</v>
      </c>
      <c r="E185">
        <v>15</v>
      </c>
      <c r="F185">
        <v>8282.1</v>
      </c>
      <c r="G185">
        <v>1.21001</v>
      </c>
      <c r="H185">
        <v>1.2804416249999999</v>
      </c>
      <c r="I185">
        <v>1.4403440000000001</v>
      </c>
      <c r="J185">
        <v>16</v>
      </c>
      <c r="K185">
        <v>2.443308</v>
      </c>
      <c r="L185">
        <v>2.443308</v>
      </c>
      <c r="M185">
        <v>2</v>
      </c>
      <c r="N185">
        <v>-2.6736420000000001</v>
      </c>
    </row>
    <row r="186" spans="1:14" x14ac:dyDescent="0.25">
      <c r="A186" t="s">
        <v>550</v>
      </c>
      <c r="B186" t="s">
        <v>505</v>
      </c>
      <c r="C186">
        <v>8</v>
      </c>
      <c r="D186">
        <v>150</v>
      </c>
      <c r="E186">
        <v>15</v>
      </c>
      <c r="F186">
        <v>9100</v>
      </c>
      <c r="G186">
        <v>1.2918000000000001</v>
      </c>
      <c r="H186">
        <v>1.3055846666666699</v>
      </c>
      <c r="I186">
        <v>0.90942999999999996</v>
      </c>
      <c r="J186">
        <v>15</v>
      </c>
      <c r="K186">
        <v>2.443308</v>
      </c>
      <c r="L186">
        <v>2.443308</v>
      </c>
      <c r="M186">
        <v>2</v>
      </c>
      <c r="N186">
        <v>-2.0609380000000002</v>
      </c>
    </row>
    <row r="187" spans="1:14" x14ac:dyDescent="0.25">
      <c r="A187" t="s">
        <v>550</v>
      </c>
      <c r="B187" t="s">
        <v>506</v>
      </c>
      <c r="C187">
        <v>9</v>
      </c>
      <c r="D187">
        <v>150</v>
      </c>
      <c r="E187">
        <v>15</v>
      </c>
      <c r="F187">
        <v>8694.1</v>
      </c>
      <c r="G187">
        <v>2.511028</v>
      </c>
      <c r="H187">
        <v>2.0189625000000002</v>
      </c>
      <c r="I187">
        <v>1.983236</v>
      </c>
      <c r="J187">
        <v>16</v>
      </c>
      <c r="K187">
        <v>2.443308</v>
      </c>
      <c r="L187">
        <v>2.443308</v>
      </c>
      <c r="M187">
        <v>2</v>
      </c>
      <c r="N187">
        <v>-1.915516</v>
      </c>
    </row>
    <row r="188" spans="1:14" x14ac:dyDescent="0.25">
      <c r="A188" t="s">
        <v>550</v>
      </c>
      <c r="B188" t="s">
        <v>214</v>
      </c>
      <c r="C188">
        <v>9</v>
      </c>
      <c r="D188">
        <v>150</v>
      </c>
      <c r="E188">
        <v>15</v>
      </c>
      <c r="F188">
        <v>6253.8</v>
      </c>
      <c r="G188">
        <v>2.315804</v>
      </c>
      <c r="H188">
        <v>2.4326927500000002</v>
      </c>
      <c r="I188">
        <v>1.9844539999999999</v>
      </c>
      <c r="J188">
        <v>16</v>
      </c>
      <c r="K188">
        <v>2.443308</v>
      </c>
      <c r="L188">
        <v>2.443308</v>
      </c>
      <c r="M188">
        <v>2</v>
      </c>
      <c r="N188">
        <v>-2.111958</v>
      </c>
    </row>
    <row r="189" spans="1:14" x14ac:dyDescent="0.25">
      <c r="A189" t="s">
        <v>550</v>
      </c>
      <c r="B189" t="s">
        <v>507</v>
      </c>
      <c r="C189">
        <v>9</v>
      </c>
      <c r="D189">
        <v>150</v>
      </c>
      <c r="E189">
        <v>15</v>
      </c>
      <c r="F189">
        <v>11794.7</v>
      </c>
      <c r="G189">
        <v>2.7590759999999999</v>
      </c>
      <c r="H189">
        <v>2.4409017500000001</v>
      </c>
      <c r="I189">
        <v>1.8154999999999999</v>
      </c>
      <c r="J189">
        <v>16</v>
      </c>
      <c r="K189">
        <v>2.443308</v>
      </c>
      <c r="L189">
        <v>2.443308</v>
      </c>
      <c r="M189">
        <v>2</v>
      </c>
      <c r="N189">
        <v>-1.4997320000000001</v>
      </c>
    </row>
    <row r="190" spans="1:14" x14ac:dyDescent="0.25">
      <c r="A190" t="s">
        <v>550</v>
      </c>
      <c r="B190" t="s">
        <v>504</v>
      </c>
      <c r="C190">
        <v>9</v>
      </c>
      <c r="D190">
        <v>150</v>
      </c>
      <c r="E190">
        <v>15</v>
      </c>
      <c r="F190">
        <v>17209.599999999999</v>
      </c>
      <c r="G190">
        <v>2.10276</v>
      </c>
      <c r="H190">
        <v>1.2804416249999999</v>
      </c>
      <c r="I190">
        <v>1.4403440000000001</v>
      </c>
      <c r="J190">
        <v>16</v>
      </c>
      <c r="K190">
        <v>2.443308</v>
      </c>
      <c r="L190">
        <v>2.443308</v>
      </c>
      <c r="M190">
        <v>2</v>
      </c>
      <c r="N190">
        <v>-1.7808919999999999</v>
      </c>
    </row>
    <row r="191" spans="1:14" x14ac:dyDescent="0.25">
      <c r="A191" t="s">
        <v>550</v>
      </c>
      <c r="B191" t="s">
        <v>505</v>
      </c>
      <c r="C191">
        <v>9</v>
      </c>
      <c r="D191">
        <v>150</v>
      </c>
      <c r="E191">
        <v>15</v>
      </c>
      <c r="F191">
        <v>8677.2000000000007</v>
      </c>
      <c r="G191">
        <v>1.24952</v>
      </c>
      <c r="H191">
        <v>1.3055846666666699</v>
      </c>
      <c r="I191">
        <v>0.90942999999999996</v>
      </c>
      <c r="J191">
        <v>15</v>
      </c>
      <c r="K191">
        <v>2.443308</v>
      </c>
      <c r="L191">
        <v>2.443308</v>
      </c>
      <c r="M191">
        <v>2</v>
      </c>
      <c r="N191">
        <v>-2.103218</v>
      </c>
    </row>
    <row r="192" spans="1:14" x14ac:dyDescent="0.25">
      <c r="A192" t="s">
        <v>550</v>
      </c>
      <c r="B192" t="s">
        <v>506</v>
      </c>
      <c r="C192">
        <v>10</v>
      </c>
      <c r="D192">
        <v>150</v>
      </c>
      <c r="E192">
        <v>15</v>
      </c>
      <c r="F192">
        <v>7362.9</v>
      </c>
      <c r="G192">
        <v>2.4045320000000001</v>
      </c>
      <c r="H192">
        <v>2.0189625000000002</v>
      </c>
      <c r="I192">
        <v>1.983236</v>
      </c>
      <c r="J192">
        <v>16</v>
      </c>
      <c r="K192">
        <v>2.443308</v>
      </c>
      <c r="L192">
        <v>2.443308</v>
      </c>
      <c r="M192">
        <v>2</v>
      </c>
      <c r="N192">
        <v>-2.0220120000000001</v>
      </c>
    </row>
    <row r="193" spans="1:14" x14ac:dyDescent="0.25">
      <c r="A193" t="s">
        <v>550</v>
      </c>
      <c r="B193" t="s">
        <v>214</v>
      </c>
      <c r="C193">
        <v>10</v>
      </c>
      <c r="D193">
        <v>150</v>
      </c>
      <c r="E193">
        <v>15</v>
      </c>
      <c r="F193">
        <v>49035.8</v>
      </c>
      <c r="G193">
        <v>5.7383639999999998</v>
      </c>
      <c r="H193">
        <v>2.4326927500000002</v>
      </c>
      <c r="I193">
        <v>1.9844539999999999</v>
      </c>
      <c r="J193">
        <v>16</v>
      </c>
      <c r="K193">
        <v>2.443308</v>
      </c>
      <c r="L193">
        <v>2.443308</v>
      </c>
      <c r="M193">
        <v>2</v>
      </c>
      <c r="N193">
        <v>1.310602</v>
      </c>
    </row>
    <row r="194" spans="1:14" x14ac:dyDescent="0.25">
      <c r="A194" t="s">
        <v>550</v>
      </c>
      <c r="B194" t="s">
        <v>507</v>
      </c>
      <c r="C194">
        <v>10</v>
      </c>
      <c r="D194">
        <v>150</v>
      </c>
      <c r="E194">
        <v>15</v>
      </c>
      <c r="F194">
        <v>139561</v>
      </c>
      <c r="G194">
        <v>12.98038</v>
      </c>
      <c r="H194">
        <v>2.4409017500000001</v>
      </c>
      <c r="I194">
        <v>1.8154999999999999</v>
      </c>
      <c r="J194">
        <v>16</v>
      </c>
      <c r="K194">
        <v>2.443308</v>
      </c>
      <c r="L194">
        <v>2.443308</v>
      </c>
      <c r="M194">
        <v>2</v>
      </c>
      <c r="N194">
        <v>8.7215720000000001</v>
      </c>
    </row>
    <row r="195" spans="1:14" x14ac:dyDescent="0.25">
      <c r="A195" t="s">
        <v>550</v>
      </c>
      <c r="B195" t="s">
        <v>504</v>
      </c>
      <c r="C195">
        <v>10</v>
      </c>
      <c r="D195">
        <v>150</v>
      </c>
      <c r="E195">
        <v>15</v>
      </c>
      <c r="F195">
        <v>14971</v>
      </c>
      <c r="G195">
        <v>1.8789</v>
      </c>
      <c r="H195">
        <v>1.2804416249999999</v>
      </c>
      <c r="I195">
        <v>1.4403440000000001</v>
      </c>
      <c r="J195">
        <v>16</v>
      </c>
      <c r="K195">
        <v>2.443308</v>
      </c>
      <c r="L195">
        <v>2.443308</v>
      </c>
      <c r="M195">
        <v>2</v>
      </c>
      <c r="N195">
        <v>-2.0047519999999999</v>
      </c>
    </row>
    <row r="196" spans="1:14" x14ac:dyDescent="0.25">
      <c r="A196" t="s">
        <v>550</v>
      </c>
      <c r="B196" t="s">
        <v>505</v>
      </c>
      <c r="C196">
        <v>10</v>
      </c>
      <c r="D196">
        <v>150</v>
      </c>
      <c r="E196">
        <v>15</v>
      </c>
      <c r="F196">
        <v>6911</v>
      </c>
      <c r="G196">
        <v>1.0729</v>
      </c>
      <c r="H196">
        <v>1.3055846666666699</v>
      </c>
      <c r="I196">
        <v>0.90942999999999996</v>
      </c>
      <c r="J196">
        <v>15</v>
      </c>
      <c r="K196">
        <v>2.443308</v>
      </c>
      <c r="L196">
        <v>2.443308</v>
      </c>
      <c r="M196">
        <v>2</v>
      </c>
      <c r="N196">
        <v>-2.2798379999999998</v>
      </c>
    </row>
    <row r="197" spans="1:14" x14ac:dyDescent="0.25">
      <c r="A197" t="s">
        <v>550</v>
      </c>
      <c r="B197" t="s">
        <v>506</v>
      </c>
      <c r="C197">
        <v>11</v>
      </c>
      <c r="D197">
        <v>150</v>
      </c>
      <c r="E197">
        <v>15</v>
      </c>
      <c r="F197">
        <v>151942.39999999999</v>
      </c>
      <c r="G197">
        <v>13.970891999999999</v>
      </c>
      <c r="H197">
        <v>2.0189625000000002</v>
      </c>
      <c r="I197">
        <v>1.983236</v>
      </c>
      <c r="J197">
        <v>16</v>
      </c>
      <c r="K197">
        <v>2.443308</v>
      </c>
      <c r="L197">
        <v>2.443308</v>
      </c>
      <c r="M197">
        <v>2</v>
      </c>
      <c r="N197">
        <v>9.5443479999999994</v>
      </c>
    </row>
    <row r="198" spans="1:14" x14ac:dyDescent="0.25">
      <c r="A198" t="s">
        <v>550</v>
      </c>
      <c r="B198" t="s">
        <v>214</v>
      </c>
      <c r="C198">
        <v>11</v>
      </c>
      <c r="D198">
        <v>150</v>
      </c>
      <c r="E198">
        <v>15</v>
      </c>
      <c r="F198">
        <v>12711.6</v>
      </c>
      <c r="G198">
        <v>2.8324280000000002</v>
      </c>
      <c r="H198">
        <v>2.4326927500000002</v>
      </c>
      <c r="I198">
        <v>1.9844539999999999</v>
      </c>
      <c r="J198">
        <v>16</v>
      </c>
      <c r="K198">
        <v>2.443308</v>
      </c>
      <c r="L198">
        <v>2.443308</v>
      </c>
      <c r="M198">
        <v>2</v>
      </c>
      <c r="N198">
        <v>-1.595334</v>
      </c>
    </row>
    <row r="199" spans="1:14" x14ac:dyDescent="0.25">
      <c r="A199" t="s">
        <v>550</v>
      </c>
      <c r="B199" t="s">
        <v>507</v>
      </c>
      <c r="C199">
        <v>11</v>
      </c>
      <c r="D199">
        <v>150</v>
      </c>
      <c r="E199">
        <v>15</v>
      </c>
      <c r="F199">
        <v>18533.8</v>
      </c>
      <c r="G199">
        <v>3.2982040000000001</v>
      </c>
      <c r="H199">
        <v>2.4409017500000001</v>
      </c>
      <c r="I199">
        <v>1.8154999999999999</v>
      </c>
      <c r="J199">
        <v>16</v>
      </c>
      <c r="K199">
        <v>2.443308</v>
      </c>
      <c r="L199">
        <v>2.443308</v>
      </c>
      <c r="M199">
        <v>2</v>
      </c>
      <c r="N199">
        <v>-0.96060400000000001</v>
      </c>
    </row>
    <row r="200" spans="1:14" x14ac:dyDescent="0.25">
      <c r="A200" t="s">
        <v>550</v>
      </c>
      <c r="B200" t="s">
        <v>504</v>
      </c>
      <c r="C200">
        <v>11</v>
      </c>
      <c r="D200">
        <v>150</v>
      </c>
      <c r="E200">
        <v>15</v>
      </c>
      <c r="F200">
        <v>37254.6</v>
      </c>
      <c r="G200">
        <v>4.1072600000000001</v>
      </c>
      <c r="H200">
        <v>1.2804416249999999</v>
      </c>
      <c r="I200">
        <v>1.4403440000000001</v>
      </c>
      <c r="J200">
        <v>16</v>
      </c>
      <c r="K200">
        <v>2.443308</v>
      </c>
      <c r="L200">
        <v>2.443308</v>
      </c>
      <c r="M200">
        <v>2</v>
      </c>
      <c r="N200">
        <v>0.223608</v>
      </c>
    </row>
    <row r="201" spans="1:14" x14ac:dyDescent="0.25">
      <c r="A201" t="s">
        <v>550</v>
      </c>
      <c r="B201" t="s">
        <v>505</v>
      </c>
      <c r="C201">
        <v>11</v>
      </c>
      <c r="D201">
        <v>150</v>
      </c>
      <c r="E201">
        <v>15</v>
      </c>
      <c r="F201">
        <v>14220.1</v>
      </c>
      <c r="G201">
        <v>1.8038099999999999</v>
      </c>
      <c r="H201">
        <v>1.3055846666666699</v>
      </c>
      <c r="I201">
        <v>0.90942999999999996</v>
      </c>
      <c r="J201">
        <v>15</v>
      </c>
      <c r="K201">
        <v>2.443308</v>
      </c>
      <c r="L201">
        <v>2.443308</v>
      </c>
      <c r="M201">
        <v>2</v>
      </c>
      <c r="N201">
        <v>-1.5489280000000001</v>
      </c>
    </row>
    <row r="202" spans="1:14" x14ac:dyDescent="0.25">
      <c r="A202" t="s">
        <v>551</v>
      </c>
      <c r="B202" t="s">
        <v>506</v>
      </c>
      <c r="C202">
        <v>13</v>
      </c>
      <c r="D202">
        <v>25</v>
      </c>
      <c r="E202">
        <v>25</v>
      </c>
      <c r="F202">
        <v>2779407</v>
      </c>
      <c r="G202">
        <v>223.69576000000001</v>
      </c>
      <c r="H202">
        <v>2.0189625000000002</v>
      </c>
      <c r="I202">
        <v>1.983236</v>
      </c>
      <c r="J202">
        <v>16</v>
      </c>
      <c r="K202">
        <v>2.8477399999999999</v>
      </c>
      <c r="L202">
        <v>2.8477399999999999</v>
      </c>
      <c r="M202">
        <v>2</v>
      </c>
      <c r="N202">
        <v>218.86478399999999</v>
      </c>
    </row>
    <row r="203" spans="1:14" x14ac:dyDescent="0.25">
      <c r="A203" t="s">
        <v>551</v>
      </c>
      <c r="B203" t="s">
        <v>214</v>
      </c>
      <c r="C203">
        <v>13</v>
      </c>
      <c r="D203">
        <v>25</v>
      </c>
      <c r="E203">
        <v>25</v>
      </c>
      <c r="F203">
        <v>79685.399999999994</v>
      </c>
      <c r="G203">
        <v>7.718032</v>
      </c>
      <c r="H203">
        <v>2.4326927500000002</v>
      </c>
      <c r="I203">
        <v>1.9844539999999999</v>
      </c>
      <c r="J203">
        <v>16</v>
      </c>
      <c r="K203">
        <v>2.8477399999999999</v>
      </c>
      <c r="L203">
        <v>2.8477399999999999</v>
      </c>
      <c r="M203">
        <v>2</v>
      </c>
      <c r="N203">
        <v>2.8858380000000001</v>
      </c>
    </row>
    <row r="204" spans="1:14" x14ac:dyDescent="0.25">
      <c r="A204" t="s">
        <v>551</v>
      </c>
      <c r="B204" t="s">
        <v>507</v>
      </c>
      <c r="C204">
        <v>13</v>
      </c>
      <c r="D204">
        <v>25</v>
      </c>
      <c r="E204">
        <v>25</v>
      </c>
      <c r="F204">
        <v>569046.1</v>
      </c>
      <c r="G204">
        <v>47.339188</v>
      </c>
      <c r="H204">
        <v>2.4409017500000001</v>
      </c>
      <c r="I204">
        <v>1.8154999999999999</v>
      </c>
      <c r="J204">
        <v>16</v>
      </c>
      <c r="K204">
        <v>2.8477399999999999</v>
      </c>
      <c r="L204">
        <v>2.8477399999999999</v>
      </c>
      <c r="M204">
        <v>2</v>
      </c>
      <c r="N204">
        <v>42.675947999999998</v>
      </c>
    </row>
    <row r="205" spans="1:14" x14ac:dyDescent="0.25">
      <c r="A205" t="s">
        <v>551</v>
      </c>
      <c r="B205" t="s">
        <v>504</v>
      </c>
      <c r="C205">
        <v>13</v>
      </c>
      <c r="D205">
        <v>25</v>
      </c>
      <c r="E205">
        <v>25</v>
      </c>
      <c r="F205">
        <v>34906.199999999997</v>
      </c>
      <c r="G205">
        <v>3.87242</v>
      </c>
      <c r="H205">
        <v>1.2804416249999999</v>
      </c>
      <c r="I205">
        <v>1.4403440000000001</v>
      </c>
      <c r="J205">
        <v>16</v>
      </c>
      <c r="K205">
        <v>2.8477399999999999</v>
      </c>
      <c r="L205">
        <v>2.8477399999999999</v>
      </c>
      <c r="M205">
        <v>2</v>
      </c>
      <c r="N205">
        <v>-0.41566399999999998</v>
      </c>
    </row>
    <row r="206" spans="1:14" x14ac:dyDescent="0.25">
      <c r="A206" t="s">
        <v>551</v>
      </c>
      <c r="B206" t="s">
        <v>505</v>
      </c>
      <c r="C206">
        <v>13</v>
      </c>
      <c r="D206">
        <v>25</v>
      </c>
      <c r="E206">
        <v>25</v>
      </c>
      <c r="F206">
        <v>4198.3999999999996</v>
      </c>
      <c r="G206">
        <v>0.80164000000000002</v>
      </c>
      <c r="H206">
        <v>1.3055846666666699</v>
      </c>
      <c r="I206">
        <v>0.90942999999999996</v>
      </c>
      <c r="J206">
        <v>15</v>
      </c>
      <c r="K206">
        <v>2.8477399999999999</v>
      </c>
      <c r="L206">
        <v>2.8477399999999999</v>
      </c>
      <c r="M206">
        <v>2</v>
      </c>
      <c r="N206">
        <v>-2.95553</v>
      </c>
    </row>
    <row r="207" spans="1:14" x14ac:dyDescent="0.25">
      <c r="A207" t="s">
        <v>551</v>
      </c>
      <c r="B207" t="s">
        <v>506</v>
      </c>
      <c r="C207">
        <v>14</v>
      </c>
      <c r="D207">
        <v>25</v>
      </c>
      <c r="E207">
        <v>25</v>
      </c>
      <c r="F207">
        <v>21414573.899999999</v>
      </c>
      <c r="G207">
        <v>1714.509112</v>
      </c>
      <c r="H207">
        <v>2.0189625000000002</v>
      </c>
      <c r="I207">
        <v>1.983236</v>
      </c>
      <c r="J207">
        <v>16</v>
      </c>
      <c r="K207">
        <v>2.8477399999999999</v>
      </c>
      <c r="L207">
        <v>2.8477399999999999</v>
      </c>
      <c r="M207">
        <v>2</v>
      </c>
      <c r="N207">
        <v>1709.678136</v>
      </c>
    </row>
    <row r="208" spans="1:14" x14ac:dyDescent="0.25">
      <c r="A208" t="s">
        <v>551</v>
      </c>
      <c r="B208" t="s">
        <v>214</v>
      </c>
      <c r="C208">
        <v>14</v>
      </c>
      <c r="D208">
        <v>25</v>
      </c>
      <c r="E208">
        <v>25</v>
      </c>
      <c r="F208">
        <v>3206.6</v>
      </c>
      <c r="G208">
        <v>1.599728</v>
      </c>
      <c r="H208">
        <v>2.4326927500000002</v>
      </c>
      <c r="I208">
        <v>1.9844539999999999</v>
      </c>
      <c r="J208">
        <v>16</v>
      </c>
      <c r="K208">
        <v>2.8477399999999999</v>
      </c>
      <c r="L208">
        <v>2.8477399999999999</v>
      </c>
      <c r="M208">
        <v>2</v>
      </c>
      <c r="N208">
        <v>-3.2324660000000001</v>
      </c>
    </row>
    <row r="209" spans="1:14" x14ac:dyDescent="0.25">
      <c r="A209" t="s">
        <v>551</v>
      </c>
      <c r="B209" t="s">
        <v>507</v>
      </c>
      <c r="C209">
        <v>14</v>
      </c>
      <c r="D209">
        <v>25</v>
      </c>
      <c r="E209">
        <v>25</v>
      </c>
      <c r="F209">
        <v>25269.599999999999</v>
      </c>
      <c r="G209">
        <v>3.8370679999999999</v>
      </c>
      <c r="H209">
        <v>2.4409017500000001</v>
      </c>
      <c r="I209">
        <v>1.8154999999999999</v>
      </c>
      <c r="J209">
        <v>16</v>
      </c>
      <c r="K209">
        <v>2.8477399999999999</v>
      </c>
      <c r="L209">
        <v>2.8477399999999999</v>
      </c>
      <c r="M209">
        <v>2</v>
      </c>
      <c r="N209">
        <v>-0.82617200000000002</v>
      </c>
    </row>
    <row r="210" spans="1:14" x14ac:dyDescent="0.25">
      <c r="A210" t="s">
        <v>551</v>
      </c>
      <c r="B210" t="s">
        <v>504</v>
      </c>
      <c r="C210">
        <v>14</v>
      </c>
      <c r="D210">
        <v>25</v>
      </c>
      <c r="E210">
        <v>25</v>
      </c>
      <c r="F210">
        <v>15657.4</v>
      </c>
      <c r="G210">
        <v>1.94754</v>
      </c>
      <c r="H210">
        <v>1.2804416249999999</v>
      </c>
      <c r="I210">
        <v>1.4403440000000001</v>
      </c>
      <c r="J210">
        <v>16</v>
      </c>
      <c r="K210">
        <v>2.8477399999999999</v>
      </c>
      <c r="L210">
        <v>2.8477399999999999</v>
      </c>
      <c r="M210">
        <v>2</v>
      </c>
      <c r="N210">
        <v>-2.340544</v>
      </c>
    </row>
    <row r="211" spans="1:14" x14ac:dyDescent="0.25">
      <c r="A211" t="s">
        <v>551</v>
      </c>
      <c r="B211" t="s">
        <v>505</v>
      </c>
      <c r="C211">
        <v>14</v>
      </c>
      <c r="D211">
        <v>25</v>
      </c>
      <c r="E211">
        <v>25</v>
      </c>
      <c r="F211">
        <v>30614</v>
      </c>
      <c r="G211">
        <v>3.4432</v>
      </c>
      <c r="H211">
        <v>1.3055846666666699</v>
      </c>
      <c r="I211">
        <v>0.90942999999999996</v>
      </c>
      <c r="J211">
        <v>15</v>
      </c>
      <c r="K211">
        <v>2.8477399999999999</v>
      </c>
      <c r="L211">
        <v>2.8477399999999999</v>
      </c>
      <c r="M211">
        <v>2</v>
      </c>
      <c r="N211">
        <v>-0.31397000000000003</v>
      </c>
    </row>
    <row r="212" spans="1:14" x14ac:dyDescent="0.25">
      <c r="A212" t="s">
        <v>551</v>
      </c>
      <c r="B212" t="s">
        <v>506</v>
      </c>
      <c r="C212">
        <v>15</v>
      </c>
      <c r="D212">
        <v>25</v>
      </c>
      <c r="E212">
        <v>25</v>
      </c>
      <c r="F212">
        <v>232377.3</v>
      </c>
      <c r="G212">
        <v>19.933384</v>
      </c>
      <c r="H212">
        <v>2.0189625000000002</v>
      </c>
      <c r="I212">
        <v>1.983236</v>
      </c>
      <c r="J212">
        <v>16</v>
      </c>
      <c r="K212">
        <v>2.8477399999999999</v>
      </c>
      <c r="L212">
        <v>2.8477399999999999</v>
      </c>
      <c r="M212">
        <v>2</v>
      </c>
      <c r="N212">
        <v>15.102408</v>
      </c>
    </row>
    <row r="213" spans="1:14" x14ac:dyDescent="0.25">
      <c r="A213" t="s">
        <v>551</v>
      </c>
      <c r="B213" t="s">
        <v>214</v>
      </c>
      <c r="C213">
        <v>15</v>
      </c>
      <c r="D213">
        <v>25</v>
      </c>
      <c r="E213">
        <v>25</v>
      </c>
      <c r="F213">
        <v>34841.199999999997</v>
      </c>
      <c r="G213">
        <v>4.1304959999999999</v>
      </c>
      <c r="H213">
        <v>2.4326927500000002</v>
      </c>
      <c r="I213">
        <v>1.9844539999999999</v>
      </c>
      <c r="J213">
        <v>16</v>
      </c>
      <c r="K213">
        <v>2.8477399999999999</v>
      </c>
      <c r="L213">
        <v>2.8477399999999999</v>
      </c>
      <c r="M213">
        <v>2</v>
      </c>
      <c r="N213">
        <v>-0.70169799999999904</v>
      </c>
    </row>
    <row r="214" spans="1:14" x14ac:dyDescent="0.25">
      <c r="A214" t="s">
        <v>551</v>
      </c>
      <c r="B214" t="s">
        <v>507</v>
      </c>
      <c r="C214">
        <v>15</v>
      </c>
      <c r="D214">
        <v>25</v>
      </c>
      <c r="E214">
        <v>25</v>
      </c>
      <c r="F214">
        <v>108534.3</v>
      </c>
      <c r="G214">
        <v>10.498244</v>
      </c>
      <c r="H214">
        <v>2.4409017500000001</v>
      </c>
      <c r="I214">
        <v>1.8154999999999999</v>
      </c>
      <c r="J214">
        <v>16</v>
      </c>
      <c r="K214">
        <v>2.8477399999999999</v>
      </c>
      <c r="L214">
        <v>2.8477399999999999</v>
      </c>
      <c r="M214">
        <v>2</v>
      </c>
      <c r="N214">
        <v>5.8350039999999996</v>
      </c>
    </row>
    <row r="215" spans="1:14" x14ac:dyDescent="0.25">
      <c r="A215" t="s">
        <v>551</v>
      </c>
      <c r="B215" t="s">
        <v>504</v>
      </c>
      <c r="C215">
        <v>15</v>
      </c>
      <c r="D215">
        <v>25</v>
      </c>
      <c r="E215">
        <v>25</v>
      </c>
      <c r="F215">
        <v>19675.3</v>
      </c>
      <c r="G215">
        <v>2.3493300000000001</v>
      </c>
      <c r="H215">
        <v>1.2804416249999999</v>
      </c>
      <c r="I215">
        <v>1.4403440000000001</v>
      </c>
      <c r="J215">
        <v>16</v>
      </c>
      <c r="K215">
        <v>2.8477399999999999</v>
      </c>
      <c r="L215">
        <v>2.8477399999999999</v>
      </c>
      <c r="M215">
        <v>2</v>
      </c>
      <c r="N215">
        <v>-1.9387540000000001</v>
      </c>
    </row>
    <row r="216" spans="1:14" x14ac:dyDescent="0.25">
      <c r="A216" t="s">
        <v>551</v>
      </c>
      <c r="B216" t="s">
        <v>505</v>
      </c>
      <c r="C216">
        <v>15</v>
      </c>
      <c r="D216">
        <v>25</v>
      </c>
      <c r="E216">
        <v>25</v>
      </c>
      <c r="F216">
        <v>71949.8</v>
      </c>
      <c r="G216">
        <v>7.5767800000000003</v>
      </c>
      <c r="H216">
        <v>1.3055846666666699</v>
      </c>
      <c r="I216">
        <v>0.90942999999999996</v>
      </c>
      <c r="J216">
        <v>15</v>
      </c>
      <c r="K216">
        <v>2.8477399999999999</v>
      </c>
      <c r="L216">
        <v>2.8477399999999999</v>
      </c>
      <c r="M216">
        <v>2</v>
      </c>
      <c r="N216">
        <v>3.8196099999999999</v>
      </c>
    </row>
    <row r="217" spans="1:14" x14ac:dyDescent="0.25">
      <c r="A217" t="s">
        <v>551</v>
      </c>
      <c r="B217" t="s">
        <v>506</v>
      </c>
      <c r="C217">
        <v>16</v>
      </c>
      <c r="D217">
        <v>25</v>
      </c>
      <c r="E217">
        <v>25</v>
      </c>
      <c r="F217">
        <v>46690.5</v>
      </c>
      <c r="G217">
        <v>5.0784399999999996</v>
      </c>
      <c r="H217">
        <v>2.0189625000000002</v>
      </c>
      <c r="I217">
        <v>1.983236</v>
      </c>
      <c r="J217">
        <v>16</v>
      </c>
      <c r="K217">
        <v>2.8477399999999999</v>
      </c>
      <c r="L217">
        <v>2.8477399999999999</v>
      </c>
      <c r="M217">
        <v>2</v>
      </c>
      <c r="N217">
        <v>0.24746399999999999</v>
      </c>
    </row>
    <row r="218" spans="1:14" x14ac:dyDescent="0.25">
      <c r="A218" t="s">
        <v>551</v>
      </c>
      <c r="B218" t="s">
        <v>214</v>
      </c>
      <c r="C218">
        <v>16</v>
      </c>
      <c r="D218">
        <v>25</v>
      </c>
      <c r="E218">
        <v>25</v>
      </c>
      <c r="F218">
        <v>11167.5</v>
      </c>
      <c r="G218">
        <v>2.2366000000000001</v>
      </c>
      <c r="H218">
        <v>2.4326927500000002</v>
      </c>
      <c r="I218">
        <v>1.9844539999999999</v>
      </c>
      <c r="J218">
        <v>16</v>
      </c>
      <c r="K218">
        <v>2.8477399999999999</v>
      </c>
      <c r="L218">
        <v>2.8477399999999999</v>
      </c>
      <c r="M218">
        <v>2</v>
      </c>
      <c r="N218">
        <v>-2.5955940000000002</v>
      </c>
    </row>
    <row r="219" spans="1:14" x14ac:dyDescent="0.25">
      <c r="A219" t="s">
        <v>551</v>
      </c>
      <c r="B219" t="s">
        <v>507</v>
      </c>
      <c r="C219">
        <v>16</v>
      </c>
      <c r="D219">
        <v>25</v>
      </c>
      <c r="E219">
        <v>25</v>
      </c>
      <c r="F219">
        <v>10754.5</v>
      </c>
      <c r="G219">
        <v>2.6758600000000001</v>
      </c>
      <c r="H219">
        <v>2.4409017500000001</v>
      </c>
      <c r="I219">
        <v>1.8154999999999999</v>
      </c>
      <c r="J219">
        <v>16</v>
      </c>
      <c r="K219">
        <v>2.8477399999999999</v>
      </c>
      <c r="L219">
        <v>2.8477399999999999</v>
      </c>
      <c r="M219">
        <v>2</v>
      </c>
      <c r="N219">
        <v>-1.9873799999999999</v>
      </c>
    </row>
    <row r="220" spans="1:14" x14ac:dyDescent="0.25">
      <c r="A220" t="s">
        <v>551</v>
      </c>
      <c r="B220" t="s">
        <v>504</v>
      </c>
      <c r="C220">
        <v>16</v>
      </c>
      <c r="D220">
        <v>25</v>
      </c>
      <c r="E220">
        <v>25</v>
      </c>
      <c r="F220">
        <v>7553.8</v>
      </c>
      <c r="G220">
        <v>1.1371800000000001</v>
      </c>
      <c r="H220">
        <v>1.2804416249999999</v>
      </c>
      <c r="I220">
        <v>1.4403440000000001</v>
      </c>
      <c r="J220">
        <v>16</v>
      </c>
      <c r="K220">
        <v>2.8477399999999999</v>
      </c>
      <c r="L220">
        <v>2.8477399999999999</v>
      </c>
      <c r="M220">
        <v>2</v>
      </c>
      <c r="N220">
        <v>-3.1509040000000001</v>
      </c>
    </row>
    <row r="221" spans="1:14" x14ac:dyDescent="0.25">
      <c r="A221" t="s">
        <v>551</v>
      </c>
      <c r="B221" t="s">
        <v>505</v>
      </c>
      <c r="C221">
        <v>16</v>
      </c>
      <c r="D221">
        <v>25</v>
      </c>
      <c r="E221">
        <v>25</v>
      </c>
      <c r="F221">
        <v>267845.3</v>
      </c>
      <c r="G221">
        <v>27.166329999999999</v>
      </c>
      <c r="H221">
        <v>1.3055846666666699</v>
      </c>
      <c r="I221">
        <v>0.90942999999999996</v>
      </c>
      <c r="J221">
        <v>15</v>
      </c>
      <c r="K221">
        <v>2.8477399999999999</v>
      </c>
      <c r="L221">
        <v>2.8477399999999999</v>
      </c>
      <c r="M221">
        <v>2</v>
      </c>
      <c r="N221">
        <v>23.40916</v>
      </c>
    </row>
    <row r="222" spans="1:14" x14ac:dyDescent="0.25">
      <c r="A222" t="s">
        <v>551</v>
      </c>
      <c r="B222" t="s">
        <v>506</v>
      </c>
      <c r="C222">
        <v>17</v>
      </c>
      <c r="D222">
        <v>25</v>
      </c>
      <c r="E222">
        <v>25</v>
      </c>
      <c r="F222">
        <v>9327.5</v>
      </c>
      <c r="G222">
        <v>2.0893999999999999</v>
      </c>
      <c r="H222">
        <v>2.0189625000000002</v>
      </c>
      <c r="I222">
        <v>1.983236</v>
      </c>
      <c r="J222">
        <v>16</v>
      </c>
      <c r="K222">
        <v>2.8477399999999999</v>
      </c>
      <c r="L222">
        <v>2.8477399999999999</v>
      </c>
      <c r="M222">
        <v>2</v>
      </c>
      <c r="N222">
        <v>-2.7415759999999998</v>
      </c>
    </row>
    <row r="223" spans="1:14" x14ac:dyDescent="0.25">
      <c r="A223" t="s">
        <v>551</v>
      </c>
      <c r="B223" t="s">
        <v>214</v>
      </c>
      <c r="C223">
        <v>17</v>
      </c>
      <c r="D223">
        <v>25</v>
      </c>
      <c r="E223">
        <v>25</v>
      </c>
      <c r="F223">
        <v>14580.5</v>
      </c>
      <c r="G223">
        <v>2.5096400000000001</v>
      </c>
      <c r="H223">
        <v>2.4326927500000002</v>
      </c>
      <c r="I223">
        <v>1.9844539999999999</v>
      </c>
      <c r="J223">
        <v>16</v>
      </c>
      <c r="K223">
        <v>2.8477399999999999</v>
      </c>
      <c r="L223">
        <v>2.8477399999999999</v>
      </c>
      <c r="M223">
        <v>2</v>
      </c>
      <c r="N223">
        <v>-2.3225539999999998</v>
      </c>
    </row>
    <row r="224" spans="1:14" x14ac:dyDescent="0.25">
      <c r="A224" t="s">
        <v>551</v>
      </c>
      <c r="B224" t="s">
        <v>507</v>
      </c>
      <c r="C224">
        <v>17</v>
      </c>
      <c r="D224">
        <v>25</v>
      </c>
      <c r="E224">
        <v>25</v>
      </c>
      <c r="F224">
        <v>5881.4</v>
      </c>
      <c r="G224">
        <v>2.2860119999999999</v>
      </c>
      <c r="H224">
        <v>2.4409017500000001</v>
      </c>
      <c r="I224">
        <v>1.8154999999999999</v>
      </c>
      <c r="J224">
        <v>16</v>
      </c>
      <c r="K224">
        <v>2.8477399999999999</v>
      </c>
      <c r="L224">
        <v>2.8477399999999999</v>
      </c>
      <c r="M224">
        <v>2</v>
      </c>
      <c r="N224">
        <v>-2.3772280000000001</v>
      </c>
    </row>
    <row r="225" spans="1:14" x14ac:dyDescent="0.25">
      <c r="A225" t="s">
        <v>551</v>
      </c>
      <c r="B225" t="s">
        <v>504</v>
      </c>
      <c r="C225">
        <v>17</v>
      </c>
      <c r="D225">
        <v>25</v>
      </c>
      <c r="E225">
        <v>25</v>
      </c>
      <c r="F225">
        <v>79383.8</v>
      </c>
      <c r="G225">
        <v>8.3201800000000006</v>
      </c>
      <c r="H225">
        <v>1.2804416249999999</v>
      </c>
      <c r="I225">
        <v>1.4403440000000001</v>
      </c>
      <c r="J225">
        <v>16</v>
      </c>
      <c r="K225">
        <v>2.8477399999999999</v>
      </c>
      <c r="L225">
        <v>2.8477399999999999</v>
      </c>
      <c r="M225">
        <v>2</v>
      </c>
      <c r="N225">
        <v>4.0320960000000001</v>
      </c>
    </row>
    <row r="226" spans="1:14" x14ac:dyDescent="0.25">
      <c r="A226" t="s">
        <v>551</v>
      </c>
      <c r="B226" t="s">
        <v>505</v>
      </c>
      <c r="C226">
        <v>17</v>
      </c>
      <c r="D226">
        <v>25</v>
      </c>
      <c r="E226">
        <v>25</v>
      </c>
      <c r="F226">
        <v>65078.7</v>
      </c>
      <c r="G226">
        <v>6.8896699999999997</v>
      </c>
      <c r="H226">
        <v>1.3055846666666699</v>
      </c>
      <c r="I226">
        <v>0.90942999999999996</v>
      </c>
      <c r="J226">
        <v>15</v>
      </c>
      <c r="K226">
        <v>2.8477399999999999</v>
      </c>
      <c r="L226">
        <v>2.8477399999999999</v>
      </c>
      <c r="M226">
        <v>2</v>
      </c>
      <c r="N226">
        <v>3.1324999999999998</v>
      </c>
    </row>
    <row r="227" spans="1:14" x14ac:dyDescent="0.25">
      <c r="A227" t="s">
        <v>551</v>
      </c>
      <c r="B227" t="s">
        <v>506</v>
      </c>
      <c r="C227">
        <v>13</v>
      </c>
      <c r="D227">
        <v>50</v>
      </c>
      <c r="E227">
        <v>25</v>
      </c>
      <c r="F227">
        <v>210454.3</v>
      </c>
      <c r="G227">
        <v>18.179544</v>
      </c>
      <c r="H227">
        <v>2.0189625000000002</v>
      </c>
      <c r="I227">
        <v>1.983236</v>
      </c>
      <c r="J227">
        <v>16</v>
      </c>
      <c r="K227">
        <v>2.8477399999999999</v>
      </c>
      <c r="L227">
        <v>2.8477399999999999</v>
      </c>
      <c r="M227">
        <v>2</v>
      </c>
      <c r="N227">
        <v>13.348568</v>
      </c>
    </row>
    <row r="228" spans="1:14" x14ac:dyDescent="0.25">
      <c r="A228" t="s">
        <v>551</v>
      </c>
      <c r="B228" t="s">
        <v>214</v>
      </c>
      <c r="C228">
        <v>13</v>
      </c>
      <c r="D228">
        <v>50</v>
      </c>
      <c r="E228">
        <v>25</v>
      </c>
      <c r="F228">
        <v>32384.1</v>
      </c>
      <c r="G228">
        <v>3.9339279999999999</v>
      </c>
      <c r="H228">
        <v>2.4326927500000002</v>
      </c>
      <c r="I228">
        <v>1.9844539999999999</v>
      </c>
      <c r="J228">
        <v>16</v>
      </c>
      <c r="K228">
        <v>2.8477399999999999</v>
      </c>
      <c r="L228">
        <v>2.8477399999999999</v>
      </c>
      <c r="M228">
        <v>2</v>
      </c>
      <c r="N228">
        <v>-0.89826600000000001</v>
      </c>
    </row>
    <row r="229" spans="1:14" x14ac:dyDescent="0.25">
      <c r="A229" t="s">
        <v>551</v>
      </c>
      <c r="B229" t="s">
        <v>507</v>
      </c>
      <c r="C229">
        <v>13</v>
      </c>
      <c r="D229">
        <v>50</v>
      </c>
      <c r="E229">
        <v>25</v>
      </c>
      <c r="F229">
        <v>25876</v>
      </c>
      <c r="G229">
        <v>2.9693999999999998</v>
      </c>
      <c r="H229">
        <v>2.4409017500000001</v>
      </c>
      <c r="I229">
        <v>1.8154999999999999</v>
      </c>
      <c r="J229">
        <v>16</v>
      </c>
      <c r="K229">
        <v>2.8477399999999999</v>
      </c>
      <c r="L229">
        <v>2.8477399999999999</v>
      </c>
      <c r="M229">
        <v>2</v>
      </c>
      <c r="N229">
        <v>-1.69384</v>
      </c>
    </row>
    <row r="230" spans="1:14" x14ac:dyDescent="0.25">
      <c r="A230" t="s">
        <v>551</v>
      </c>
      <c r="B230" t="s">
        <v>504</v>
      </c>
      <c r="C230">
        <v>13</v>
      </c>
      <c r="D230">
        <v>50</v>
      </c>
      <c r="E230">
        <v>25</v>
      </c>
      <c r="F230">
        <v>212422.9</v>
      </c>
      <c r="G230">
        <v>21.624089999999999</v>
      </c>
      <c r="H230">
        <v>1.2804416249999999</v>
      </c>
      <c r="I230">
        <v>1.4403440000000001</v>
      </c>
      <c r="J230">
        <v>16</v>
      </c>
      <c r="K230">
        <v>2.8477399999999999</v>
      </c>
      <c r="L230">
        <v>2.8477399999999999</v>
      </c>
      <c r="M230">
        <v>2</v>
      </c>
      <c r="N230">
        <v>17.336006000000001</v>
      </c>
    </row>
    <row r="231" spans="1:14" x14ac:dyDescent="0.25">
      <c r="A231" t="s">
        <v>551</v>
      </c>
      <c r="B231" t="s">
        <v>505</v>
      </c>
      <c r="C231">
        <v>13</v>
      </c>
      <c r="D231">
        <v>50</v>
      </c>
      <c r="E231">
        <v>25</v>
      </c>
      <c r="F231">
        <v>17892</v>
      </c>
      <c r="G231">
        <v>2.1709999999999998</v>
      </c>
      <c r="H231">
        <v>1.3055846666666699</v>
      </c>
      <c r="I231">
        <v>0.90942999999999996</v>
      </c>
      <c r="J231">
        <v>15</v>
      </c>
      <c r="K231">
        <v>2.8477399999999999</v>
      </c>
      <c r="L231">
        <v>2.8477399999999999</v>
      </c>
      <c r="M231">
        <v>2</v>
      </c>
      <c r="N231">
        <v>-1.5861700000000001</v>
      </c>
    </row>
    <row r="232" spans="1:14" x14ac:dyDescent="0.25">
      <c r="A232" t="s">
        <v>551</v>
      </c>
      <c r="B232" t="s">
        <v>506</v>
      </c>
      <c r="C232">
        <v>14</v>
      </c>
      <c r="D232">
        <v>50</v>
      </c>
      <c r="E232">
        <v>25</v>
      </c>
      <c r="F232">
        <v>17963</v>
      </c>
      <c r="G232">
        <v>2.78024</v>
      </c>
      <c r="H232">
        <v>2.0189625000000002</v>
      </c>
      <c r="I232">
        <v>1.983236</v>
      </c>
      <c r="J232">
        <v>16</v>
      </c>
      <c r="K232">
        <v>2.8477399999999999</v>
      </c>
      <c r="L232">
        <v>2.8477399999999999</v>
      </c>
      <c r="M232">
        <v>2</v>
      </c>
      <c r="N232">
        <v>-2.0507360000000001</v>
      </c>
    </row>
    <row r="233" spans="1:14" x14ac:dyDescent="0.25">
      <c r="A233" t="s">
        <v>551</v>
      </c>
      <c r="B233" t="s">
        <v>214</v>
      </c>
      <c r="C233">
        <v>14</v>
      </c>
      <c r="D233">
        <v>50</v>
      </c>
      <c r="E233">
        <v>25</v>
      </c>
      <c r="F233">
        <v>17291</v>
      </c>
      <c r="G233">
        <v>2.72648</v>
      </c>
      <c r="H233">
        <v>2.4326927500000002</v>
      </c>
      <c r="I233">
        <v>1.9844539999999999</v>
      </c>
      <c r="J233">
        <v>16</v>
      </c>
      <c r="K233">
        <v>2.8477399999999999</v>
      </c>
      <c r="L233">
        <v>2.8477399999999999</v>
      </c>
      <c r="M233">
        <v>2</v>
      </c>
      <c r="N233">
        <v>-2.1057139999999999</v>
      </c>
    </row>
    <row r="234" spans="1:14" x14ac:dyDescent="0.25">
      <c r="A234" t="s">
        <v>551</v>
      </c>
      <c r="B234" t="s">
        <v>507</v>
      </c>
      <c r="C234">
        <v>14</v>
      </c>
      <c r="D234">
        <v>50</v>
      </c>
      <c r="E234">
        <v>25</v>
      </c>
      <c r="F234">
        <v>19526.7</v>
      </c>
      <c r="G234">
        <v>2.33447</v>
      </c>
      <c r="H234">
        <v>2.4409017500000001</v>
      </c>
      <c r="I234">
        <v>1.8154999999999999</v>
      </c>
      <c r="J234">
        <v>16</v>
      </c>
      <c r="K234">
        <v>2.8477399999999999</v>
      </c>
      <c r="L234">
        <v>2.8477399999999999</v>
      </c>
      <c r="M234">
        <v>2</v>
      </c>
      <c r="N234">
        <v>-2.32877</v>
      </c>
    </row>
    <row r="235" spans="1:14" x14ac:dyDescent="0.25">
      <c r="A235" t="s">
        <v>551</v>
      </c>
      <c r="B235" t="s">
        <v>504</v>
      </c>
      <c r="C235">
        <v>14</v>
      </c>
      <c r="D235">
        <v>50</v>
      </c>
      <c r="E235">
        <v>25</v>
      </c>
      <c r="F235">
        <v>29112.6</v>
      </c>
      <c r="G235">
        <v>3.2930600000000001</v>
      </c>
      <c r="H235">
        <v>1.2804416249999999</v>
      </c>
      <c r="I235">
        <v>1.4403440000000001</v>
      </c>
      <c r="J235">
        <v>16</v>
      </c>
      <c r="K235">
        <v>2.8477399999999999</v>
      </c>
      <c r="L235">
        <v>2.8477399999999999</v>
      </c>
      <c r="M235">
        <v>2</v>
      </c>
      <c r="N235">
        <v>-0.99502399999999902</v>
      </c>
    </row>
    <row r="236" spans="1:14" x14ac:dyDescent="0.25">
      <c r="A236" t="s">
        <v>551</v>
      </c>
      <c r="B236" t="s">
        <v>505</v>
      </c>
      <c r="C236">
        <v>14</v>
      </c>
      <c r="D236">
        <v>50</v>
      </c>
      <c r="E236">
        <v>25</v>
      </c>
      <c r="F236">
        <v>5387.1</v>
      </c>
      <c r="G236">
        <v>0.92051000000000005</v>
      </c>
      <c r="H236">
        <v>1.3055846666666699</v>
      </c>
      <c r="I236">
        <v>0.90942999999999996</v>
      </c>
      <c r="J236">
        <v>15</v>
      </c>
      <c r="K236">
        <v>2.8477399999999999</v>
      </c>
      <c r="L236">
        <v>2.8477399999999999</v>
      </c>
      <c r="M236">
        <v>2</v>
      </c>
      <c r="N236">
        <v>-2.8366600000000002</v>
      </c>
    </row>
    <row r="237" spans="1:14" x14ac:dyDescent="0.25">
      <c r="A237" t="s">
        <v>551</v>
      </c>
      <c r="B237" t="s">
        <v>506</v>
      </c>
      <c r="C237">
        <v>15</v>
      </c>
      <c r="D237">
        <v>50</v>
      </c>
      <c r="E237">
        <v>25</v>
      </c>
      <c r="F237">
        <v>10010.9</v>
      </c>
      <c r="G237">
        <v>2.144072</v>
      </c>
      <c r="H237">
        <v>2.0189625000000002</v>
      </c>
      <c r="I237">
        <v>1.983236</v>
      </c>
      <c r="J237">
        <v>16</v>
      </c>
      <c r="K237">
        <v>2.8477399999999999</v>
      </c>
      <c r="L237">
        <v>2.8477399999999999</v>
      </c>
      <c r="M237">
        <v>2</v>
      </c>
      <c r="N237">
        <v>-2.6869040000000002</v>
      </c>
    </row>
    <row r="238" spans="1:14" x14ac:dyDescent="0.25">
      <c r="A238" t="s">
        <v>551</v>
      </c>
      <c r="B238" t="s">
        <v>214</v>
      </c>
      <c r="C238">
        <v>15</v>
      </c>
      <c r="D238">
        <v>50</v>
      </c>
      <c r="E238">
        <v>25</v>
      </c>
      <c r="F238">
        <v>23597.200000000001</v>
      </c>
      <c r="G238">
        <v>3.2309760000000001</v>
      </c>
      <c r="H238">
        <v>2.4326927500000002</v>
      </c>
      <c r="I238">
        <v>1.9844539999999999</v>
      </c>
      <c r="J238">
        <v>16</v>
      </c>
      <c r="K238">
        <v>2.8477399999999999</v>
      </c>
      <c r="L238">
        <v>2.8477399999999999</v>
      </c>
      <c r="M238">
        <v>2</v>
      </c>
      <c r="N238">
        <v>-1.601218</v>
      </c>
    </row>
    <row r="239" spans="1:14" x14ac:dyDescent="0.25">
      <c r="A239" t="s">
        <v>551</v>
      </c>
      <c r="B239" t="s">
        <v>507</v>
      </c>
      <c r="C239">
        <v>15</v>
      </c>
      <c r="D239">
        <v>50</v>
      </c>
      <c r="E239">
        <v>25</v>
      </c>
      <c r="F239">
        <v>14263.2</v>
      </c>
      <c r="G239">
        <v>1.8081199999999999</v>
      </c>
      <c r="H239">
        <v>2.4409017500000001</v>
      </c>
      <c r="I239">
        <v>1.8154999999999999</v>
      </c>
      <c r="J239">
        <v>16</v>
      </c>
      <c r="K239">
        <v>2.8477399999999999</v>
      </c>
      <c r="L239">
        <v>2.8477399999999999</v>
      </c>
      <c r="M239">
        <v>2</v>
      </c>
      <c r="N239">
        <v>-2.8551199999999999</v>
      </c>
    </row>
    <row r="240" spans="1:14" x14ac:dyDescent="0.25">
      <c r="A240" t="s">
        <v>551</v>
      </c>
      <c r="B240" t="s">
        <v>504</v>
      </c>
      <c r="C240">
        <v>15</v>
      </c>
      <c r="D240">
        <v>50</v>
      </c>
      <c r="E240">
        <v>25</v>
      </c>
      <c r="F240">
        <v>17482.400000000001</v>
      </c>
      <c r="G240">
        <v>2.1300400000000002</v>
      </c>
      <c r="H240">
        <v>1.2804416249999999</v>
      </c>
      <c r="I240">
        <v>1.4403440000000001</v>
      </c>
      <c r="J240">
        <v>16</v>
      </c>
      <c r="K240">
        <v>2.8477399999999999</v>
      </c>
      <c r="L240">
        <v>2.8477399999999999</v>
      </c>
      <c r="M240">
        <v>2</v>
      </c>
      <c r="N240">
        <v>-2.1580439999999999</v>
      </c>
    </row>
    <row r="241" spans="1:14" x14ac:dyDescent="0.25">
      <c r="A241" t="s">
        <v>551</v>
      </c>
      <c r="B241" t="s">
        <v>505</v>
      </c>
      <c r="C241">
        <v>15</v>
      </c>
      <c r="D241">
        <v>50</v>
      </c>
      <c r="E241">
        <v>25</v>
      </c>
      <c r="F241">
        <v>70680.899999999994</v>
      </c>
      <c r="G241">
        <v>7.4498899999999999</v>
      </c>
      <c r="H241">
        <v>1.3055846666666699</v>
      </c>
      <c r="I241">
        <v>0.90942999999999996</v>
      </c>
      <c r="J241">
        <v>15</v>
      </c>
      <c r="K241">
        <v>2.8477399999999999</v>
      </c>
      <c r="L241">
        <v>2.8477399999999999</v>
      </c>
      <c r="M241">
        <v>2</v>
      </c>
      <c r="N241">
        <v>3.69272</v>
      </c>
    </row>
    <row r="242" spans="1:14" x14ac:dyDescent="0.25">
      <c r="A242" t="s">
        <v>551</v>
      </c>
      <c r="B242" t="s">
        <v>506</v>
      </c>
      <c r="C242">
        <v>16</v>
      </c>
      <c r="D242">
        <v>50</v>
      </c>
      <c r="E242">
        <v>25</v>
      </c>
      <c r="F242">
        <v>49981.1</v>
      </c>
      <c r="G242">
        <v>5.3416880000000004</v>
      </c>
      <c r="H242">
        <v>2.0189625000000002</v>
      </c>
      <c r="I242">
        <v>1.983236</v>
      </c>
      <c r="J242">
        <v>16</v>
      </c>
      <c r="K242">
        <v>2.8477399999999999</v>
      </c>
      <c r="L242">
        <v>2.8477399999999999</v>
      </c>
      <c r="M242">
        <v>2</v>
      </c>
      <c r="N242">
        <v>0.51071200000000105</v>
      </c>
    </row>
    <row r="243" spans="1:14" x14ac:dyDescent="0.25">
      <c r="A243" t="s">
        <v>551</v>
      </c>
      <c r="B243" t="s">
        <v>214</v>
      </c>
      <c r="C243">
        <v>16</v>
      </c>
      <c r="D243">
        <v>50</v>
      </c>
      <c r="E243">
        <v>25</v>
      </c>
      <c r="F243">
        <v>6247.6</v>
      </c>
      <c r="G243">
        <v>1.843008</v>
      </c>
      <c r="H243">
        <v>2.4326927500000002</v>
      </c>
      <c r="I243">
        <v>1.9844539999999999</v>
      </c>
      <c r="J243">
        <v>16</v>
      </c>
      <c r="K243">
        <v>2.8477399999999999</v>
      </c>
      <c r="L243">
        <v>2.8477399999999999</v>
      </c>
      <c r="M243">
        <v>2</v>
      </c>
      <c r="N243">
        <v>-2.9891860000000001</v>
      </c>
    </row>
    <row r="244" spans="1:14" x14ac:dyDescent="0.25">
      <c r="A244" t="s">
        <v>551</v>
      </c>
      <c r="B244" t="s">
        <v>507</v>
      </c>
      <c r="C244">
        <v>16</v>
      </c>
      <c r="D244">
        <v>50</v>
      </c>
      <c r="E244">
        <v>25</v>
      </c>
      <c r="F244">
        <v>64431.7</v>
      </c>
      <c r="G244">
        <v>6.8249700000000004</v>
      </c>
      <c r="H244">
        <v>2.4409017500000001</v>
      </c>
      <c r="I244">
        <v>1.8154999999999999</v>
      </c>
      <c r="J244">
        <v>16</v>
      </c>
      <c r="K244">
        <v>2.8477399999999999</v>
      </c>
      <c r="L244">
        <v>2.8477399999999999</v>
      </c>
      <c r="M244">
        <v>2</v>
      </c>
      <c r="N244">
        <v>2.1617299999999999</v>
      </c>
    </row>
    <row r="245" spans="1:14" x14ac:dyDescent="0.25">
      <c r="A245" t="s">
        <v>551</v>
      </c>
      <c r="B245" t="s">
        <v>504</v>
      </c>
      <c r="C245">
        <v>16</v>
      </c>
      <c r="D245">
        <v>50</v>
      </c>
      <c r="E245">
        <v>25</v>
      </c>
      <c r="F245">
        <v>23221.1</v>
      </c>
      <c r="G245">
        <v>2.70391</v>
      </c>
      <c r="H245">
        <v>1.2804416249999999</v>
      </c>
      <c r="I245">
        <v>1.4403440000000001</v>
      </c>
      <c r="J245">
        <v>16</v>
      </c>
      <c r="K245">
        <v>2.8477399999999999</v>
      </c>
      <c r="L245">
        <v>2.8477399999999999</v>
      </c>
      <c r="M245">
        <v>2</v>
      </c>
      <c r="N245">
        <v>-1.584174</v>
      </c>
    </row>
    <row r="246" spans="1:14" x14ac:dyDescent="0.25">
      <c r="A246" t="s">
        <v>551</v>
      </c>
      <c r="B246" t="s">
        <v>505</v>
      </c>
      <c r="C246">
        <v>16</v>
      </c>
      <c r="D246">
        <v>50</v>
      </c>
      <c r="E246">
        <v>25</v>
      </c>
      <c r="F246">
        <v>119813.7</v>
      </c>
      <c r="G246">
        <v>12.36317</v>
      </c>
      <c r="H246">
        <v>1.3055846666666699</v>
      </c>
      <c r="I246">
        <v>0.90942999999999996</v>
      </c>
      <c r="J246">
        <v>15</v>
      </c>
      <c r="K246">
        <v>2.8477399999999999</v>
      </c>
      <c r="L246">
        <v>2.8477399999999999</v>
      </c>
      <c r="M246">
        <v>2</v>
      </c>
      <c r="N246">
        <v>8.6059999999999999</v>
      </c>
    </row>
    <row r="247" spans="1:14" x14ac:dyDescent="0.25">
      <c r="A247" t="s">
        <v>551</v>
      </c>
      <c r="B247" t="s">
        <v>506</v>
      </c>
      <c r="C247">
        <v>17</v>
      </c>
      <c r="D247">
        <v>50</v>
      </c>
      <c r="E247">
        <v>25</v>
      </c>
      <c r="F247">
        <v>9412.4</v>
      </c>
      <c r="G247">
        <v>2.0961919999999998</v>
      </c>
      <c r="H247">
        <v>2.0189625000000002</v>
      </c>
      <c r="I247">
        <v>1.983236</v>
      </c>
      <c r="J247">
        <v>16</v>
      </c>
      <c r="K247">
        <v>2.8477399999999999</v>
      </c>
      <c r="L247">
        <v>2.8477399999999999</v>
      </c>
      <c r="M247">
        <v>2</v>
      </c>
      <c r="N247">
        <v>-2.7347839999999999</v>
      </c>
    </row>
    <row r="248" spans="1:14" x14ac:dyDescent="0.25">
      <c r="A248" t="s">
        <v>551</v>
      </c>
      <c r="B248" t="s">
        <v>214</v>
      </c>
      <c r="C248">
        <v>17</v>
      </c>
      <c r="D248">
        <v>50</v>
      </c>
      <c r="E248">
        <v>25</v>
      </c>
      <c r="F248">
        <v>24988</v>
      </c>
      <c r="G248">
        <v>3.3422399999999999</v>
      </c>
      <c r="H248">
        <v>2.4326927500000002</v>
      </c>
      <c r="I248">
        <v>1.9844539999999999</v>
      </c>
      <c r="J248">
        <v>16</v>
      </c>
      <c r="K248">
        <v>2.8477399999999999</v>
      </c>
      <c r="L248">
        <v>2.8477399999999999</v>
      </c>
      <c r="M248">
        <v>2</v>
      </c>
      <c r="N248">
        <v>-1.489954</v>
      </c>
    </row>
    <row r="249" spans="1:14" x14ac:dyDescent="0.25">
      <c r="A249" t="s">
        <v>551</v>
      </c>
      <c r="B249" t="s">
        <v>507</v>
      </c>
      <c r="C249">
        <v>17</v>
      </c>
      <c r="D249">
        <v>50</v>
      </c>
      <c r="E249">
        <v>25</v>
      </c>
      <c r="F249">
        <v>24124.799999999999</v>
      </c>
      <c r="G249">
        <v>2.7942800000000001</v>
      </c>
      <c r="H249">
        <v>2.4409017500000001</v>
      </c>
      <c r="I249">
        <v>1.8154999999999999</v>
      </c>
      <c r="J249">
        <v>16</v>
      </c>
      <c r="K249">
        <v>2.8477399999999999</v>
      </c>
      <c r="L249">
        <v>2.8477399999999999</v>
      </c>
      <c r="M249">
        <v>2</v>
      </c>
      <c r="N249">
        <v>-1.86896</v>
      </c>
    </row>
    <row r="250" spans="1:14" x14ac:dyDescent="0.25">
      <c r="A250" t="s">
        <v>551</v>
      </c>
      <c r="B250" t="s">
        <v>504</v>
      </c>
      <c r="C250">
        <v>17</v>
      </c>
      <c r="D250">
        <v>50</v>
      </c>
      <c r="E250">
        <v>25</v>
      </c>
      <c r="F250">
        <v>2958.7</v>
      </c>
      <c r="G250">
        <v>0.67766999999999999</v>
      </c>
      <c r="H250">
        <v>1.2804416249999999</v>
      </c>
      <c r="I250">
        <v>1.4403440000000001</v>
      </c>
      <c r="J250">
        <v>16</v>
      </c>
      <c r="K250">
        <v>2.8477399999999999</v>
      </c>
      <c r="L250">
        <v>2.8477399999999999</v>
      </c>
      <c r="M250">
        <v>2</v>
      </c>
      <c r="N250">
        <v>-3.610414</v>
      </c>
    </row>
    <row r="251" spans="1:14" x14ac:dyDescent="0.25">
      <c r="A251" t="s">
        <v>551</v>
      </c>
      <c r="B251" t="s">
        <v>505</v>
      </c>
      <c r="C251">
        <v>17</v>
      </c>
      <c r="D251">
        <v>50</v>
      </c>
      <c r="E251">
        <v>25</v>
      </c>
      <c r="F251">
        <v>41375.300000000003</v>
      </c>
      <c r="G251">
        <v>4.5193300000000001</v>
      </c>
      <c r="H251">
        <v>1.3055846666666699</v>
      </c>
      <c r="I251">
        <v>0.90942999999999996</v>
      </c>
      <c r="J251">
        <v>15</v>
      </c>
      <c r="K251">
        <v>2.8477399999999999</v>
      </c>
      <c r="L251">
        <v>2.8477399999999999</v>
      </c>
      <c r="M251">
        <v>2</v>
      </c>
      <c r="N251">
        <v>0.76215999999999995</v>
      </c>
    </row>
    <row r="252" spans="1:14" x14ac:dyDescent="0.25">
      <c r="A252" t="s">
        <v>551</v>
      </c>
      <c r="B252" t="s">
        <v>506</v>
      </c>
      <c r="C252">
        <v>13</v>
      </c>
      <c r="D252">
        <v>100</v>
      </c>
      <c r="E252">
        <v>25</v>
      </c>
      <c r="F252">
        <v>25554.2</v>
      </c>
      <c r="G252">
        <v>3.3875359999999999</v>
      </c>
      <c r="H252">
        <v>2.0189625000000002</v>
      </c>
      <c r="I252">
        <v>1.983236</v>
      </c>
      <c r="J252">
        <v>16</v>
      </c>
      <c r="K252">
        <v>2.8477399999999999</v>
      </c>
      <c r="L252">
        <v>2.8477399999999999</v>
      </c>
      <c r="M252">
        <v>2</v>
      </c>
      <c r="N252">
        <v>-1.4434400000000001</v>
      </c>
    </row>
    <row r="253" spans="1:14" x14ac:dyDescent="0.25">
      <c r="A253" t="s">
        <v>551</v>
      </c>
      <c r="B253" t="s">
        <v>214</v>
      </c>
      <c r="C253">
        <v>13</v>
      </c>
      <c r="D253">
        <v>100</v>
      </c>
      <c r="E253">
        <v>25</v>
      </c>
      <c r="F253">
        <v>31170.7</v>
      </c>
      <c r="G253">
        <v>3.836856</v>
      </c>
      <c r="H253">
        <v>2.4326927500000002</v>
      </c>
      <c r="I253">
        <v>1.9844539999999999</v>
      </c>
      <c r="J253">
        <v>16</v>
      </c>
      <c r="K253">
        <v>2.8477399999999999</v>
      </c>
      <c r="L253">
        <v>2.8477399999999999</v>
      </c>
      <c r="M253">
        <v>2</v>
      </c>
      <c r="N253">
        <v>-0.99533799999999895</v>
      </c>
    </row>
    <row r="254" spans="1:14" x14ac:dyDescent="0.25">
      <c r="A254" t="s">
        <v>551</v>
      </c>
      <c r="B254" t="s">
        <v>507</v>
      </c>
      <c r="C254">
        <v>13</v>
      </c>
      <c r="D254">
        <v>100</v>
      </c>
      <c r="E254">
        <v>25</v>
      </c>
      <c r="F254">
        <v>16830.7</v>
      </c>
      <c r="G254">
        <v>2.06487</v>
      </c>
      <c r="H254">
        <v>2.4409017500000001</v>
      </c>
      <c r="I254">
        <v>1.8154999999999999</v>
      </c>
      <c r="J254">
        <v>16</v>
      </c>
      <c r="K254">
        <v>2.8477399999999999</v>
      </c>
      <c r="L254">
        <v>2.8477399999999999</v>
      </c>
      <c r="M254">
        <v>2</v>
      </c>
      <c r="N254">
        <v>-2.5983700000000001</v>
      </c>
    </row>
    <row r="255" spans="1:14" x14ac:dyDescent="0.25">
      <c r="A255" t="s">
        <v>551</v>
      </c>
      <c r="B255" t="s">
        <v>504</v>
      </c>
      <c r="C255">
        <v>13</v>
      </c>
      <c r="D255">
        <v>100</v>
      </c>
      <c r="E255">
        <v>25</v>
      </c>
      <c r="F255">
        <v>28565.599999999999</v>
      </c>
      <c r="G255">
        <v>3.2383600000000001</v>
      </c>
      <c r="H255">
        <v>1.2804416249999999</v>
      </c>
      <c r="I255">
        <v>1.4403440000000001</v>
      </c>
      <c r="J255">
        <v>16</v>
      </c>
      <c r="K255">
        <v>2.8477399999999999</v>
      </c>
      <c r="L255">
        <v>2.8477399999999999</v>
      </c>
      <c r="M255">
        <v>2</v>
      </c>
      <c r="N255">
        <v>-1.0497240000000001</v>
      </c>
    </row>
    <row r="256" spans="1:14" x14ac:dyDescent="0.25">
      <c r="A256" t="s">
        <v>551</v>
      </c>
      <c r="B256" t="s">
        <v>505</v>
      </c>
      <c r="C256">
        <v>13</v>
      </c>
      <c r="D256">
        <v>100</v>
      </c>
      <c r="E256">
        <v>25</v>
      </c>
      <c r="F256">
        <v>1458.3</v>
      </c>
      <c r="G256">
        <v>0.52763000000000004</v>
      </c>
      <c r="H256">
        <v>1.3055846666666699</v>
      </c>
      <c r="I256">
        <v>0.90942999999999996</v>
      </c>
      <c r="J256">
        <v>15</v>
      </c>
      <c r="K256">
        <v>2.8477399999999999</v>
      </c>
      <c r="L256">
        <v>2.8477399999999999</v>
      </c>
      <c r="M256">
        <v>2</v>
      </c>
      <c r="N256">
        <v>-3.2295400000000001</v>
      </c>
    </row>
    <row r="257" spans="1:14" x14ac:dyDescent="0.25">
      <c r="A257" t="s">
        <v>551</v>
      </c>
      <c r="B257" t="s">
        <v>506</v>
      </c>
      <c r="C257">
        <v>14</v>
      </c>
      <c r="D257">
        <v>100</v>
      </c>
      <c r="E257">
        <v>25</v>
      </c>
      <c r="F257">
        <v>9834.6</v>
      </c>
      <c r="G257">
        <v>2.1299679999999999</v>
      </c>
      <c r="H257">
        <v>2.0189625000000002</v>
      </c>
      <c r="I257">
        <v>1.983236</v>
      </c>
      <c r="J257">
        <v>16</v>
      </c>
      <c r="K257">
        <v>2.8477399999999999</v>
      </c>
      <c r="L257">
        <v>2.8477399999999999</v>
      </c>
      <c r="M257">
        <v>2</v>
      </c>
      <c r="N257">
        <v>-2.7010079999999999</v>
      </c>
    </row>
    <row r="258" spans="1:14" x14ac:dyDescent="0.25">
      <c r="A258" t="s">
        <v>551</v>
      </c>
      <c r="B258" t="s">
        <v>214</v>
      </c>
      <c r="C258">
        <v>14</v>
      </c>
      <c r="D258">
        <v>100</v>
      </c>
      <c r="E258">
        <v>25</v>
      </c>
      <c r="F258">
        <v>5947.9</v>
      </c>
      <c r="G258">
        <v>1.819032</v>
      </c>
      <c r="H258">
        <v>2.4326927500000002</v>
      </c>
      <c r="I258">
        <v>1.9844539999999999</v>
      </c>
      <c r="J258">
        <v>16</v>
      </c>
      <c r="K258">
        <v>2.8477399999999999</v>
      </c>
      <c r="L258">
        <v>2.8477399999999999</v>
      </c>
      <c r="M258">
        <v>2</v>
      </c>
      <c r="N258">
        <v>-3.0131619999999999</v>
      </c>
    </row>
    <row r="259" spans="1:14" x14ac:dyDescent="0.25">
      <c r="A259" t="s">
        <v>551</v>
      </c>
      <c r="B259" t="s">
        <v>507</v>
      </c>
      <c r="C259">
        <v>14</v>
      </c>
      <c r="D259">
        <v>100</v>
      </c>
      <c r="E259">
        <v>25</v>
      </c>
      <c r="F259">
        <v>13570.6</v>
      </c>
      <c r="G259">
        <v>1.7388600000000001</v>
      </c>
      <c r="H259">
        <v>2.4409017500000001</v>
      </c>
      <c r="I259">
        <v>1.8154999999999999</v>
      </c>
      <c r="J259">
        <v>16</v>
      </c>
      <c r="K259">
        <v>2.8477399999999999</v>
      </c>
      <c r="L259">
        <v>2.8477399999999999</v>
      </c>
      <c r="M259">
        <v>2</v>
      </c>
      <c r="N259">
        <v>-2.9243800000000002</v>
      </c>
    </row>
    <row r="260" spans="1:14" x14ac:dyDescent="0.25">
      <c r="A260" t="s">
        <v>551</v>
      </c>
      <c r="B260" t="s">
        <v>504</v>
      </c>
      <c r="C260">
        <v>14</v>
      </c>
      <c r="D260">
        <v>100</v>
      </c>
      <c r="E260">
        <v>25</v>
      </c>
      <c r="F260">
        <v>21038.799999999999</v>
      </c>
      <c r="G260">
        <v>2.4856799999999999</v>
      </c>
      <c r="H260">
        <v>1.2804416249999999</v>
      </c>
      <c r="I260">
        <v>1.4403440000000001</v>
      </c>
      <c r="J260">
        <v>16</v>
      </c>
      <c r="K260">
        <v>2.8477399999999999</v>
      </c>
      <c r="L260">
        <v>2.8477399999999999</v>
      </c>
      <c r="M260">
        <v>2</v>
      </c>
      <c r="N260">
        <v>-1.8024039999999999</v>
      </c>
    </row>
    <row r="261" spans="1:14" x14ac:dyDescent="0.25">
      <c r="A261" t="s">
        <v>551</v>
      </c>
      <c r="B261" t="s">
        <v>505</v>
      </c>
      <c r="C261">
        <v>14</v>
      </c>
      <c r="D261">
        <v>100</v>
      </c>
      <c r="E261">
        <v>25</v>
      </c>
      <c r="F261">
        <v>173989.5</v>
      </c>
      <c r="G261">
        <v>17.780750000000001</v>
      </c>
      <c r="H261">
        <v>1.3055846666666699</v>
      </c>
      <c r="I261">
        <v>0.90942999999999996</v>
      </c>
      <c r="J261">
        <v>15</v>
      </c>
      <c r="K261">
        <v>2.8477399999999999</v>
      </c>
      <c r="L261">
        <v>2.8477399999999999</v>
      </c>
      <c r="M261">
        <v>2</v>
      </c>
      <c r="N261">
        <v>14.023580000000001</v>
      </c>
    </row>
    <row r="262" spans="1:14" x14ac:dyDescent="0.25">
      <c r="A262" t="s">
        <v>551</v>
      </c>
      <c r="B262" t="s">
        <v>506</v>
      </c>
      <c r="C262">
        <v>15</v>
      </c>
      <c r="D262">
        <v>100</v>
      </c>
      <c r="E262">
        <v>25</v>
      </c>
      <c r="F262">
        <v>219407.7</v>
      </c>
      <c r="G262">
        <v>18.895816</v>
      </c>
      <c r="H262">
        <v>2.0189625000000002</v>
      </c>
      <c r="I262">
        <v>1.983236</v>
      </c>
      <c r="J262">
        <v>16</v>
      </c>
      <c r="K262">
        <v>2.8477399999999999</v>
      </c>
      <c r="L262">
        <v>2.8477399999999999</v>
      </c>
      <c r="M262">
        <v>2</v>
      </c>
      <c r="N262">
        <v>14.06484</v>
      </c>
    </row>
    <row r="263" spans="1:14" x14ac:dyDescent="0.25">
      <c r="A263" t="s">
        <v>551</v>
      </c>
      <c r="B263" t="s">
        <v>214</v>
      </c>
      <c r="C263">
        <v>15</v>
      </c>
      <c r="D263">
        <v>100</v>
      </c>
      <c r="E263">
        <v>25</v>
      </c>
      <c r="F263">
        <v>3909.5</v>
      </c>
      <c r="G263">
        <v>1.6559600000000001</v>
      </c>
      <c r="H263">
        <v>2.4326927500000002</v>
      </c>
      <c r="I263">
        <v>1.9844539999999999</v>
      </c>
      <c r="J263">
        <v>16</v>
      </c>
      <c r="K263">
        <v>2.8477399999999999</v>
      </c>
      <c r="L263">
        <v>2.8477399999999999</v>
      </c>
      <c r="M263">
        <v>2</v>
      </c>
      <c r="N263">
        <v>-3.176234</v>
      </c>
    </row>
    <row r="264" spans="1:14" x14ac:dyDescent="0.25">
      <c r="A264" t="s">
        <v>551</v>
      </c>
      <c r="B264" t="s">
        <v>507</v>
      </c>
      <c r="C264">
        <v>15</v>
      </c>
      <c r="D264">
        <v>100</v>
      </c>
      <c r="E264">
        <v>25</v>
      </c>
      <c r="F264">
        <v>13395.1</v>
      </c>
      <c r="G264">
        <v>1.7213099999999999</v>
      </c>
      <c r="H264">
        <v>2.4409017500000001</v>
      </c>
      <c r="I264">
        <v>1.8154999999999999</v>
      </c>
      <c r="J264">
        <v>16</v>
      </c>
      <c r="K264">
        <v>2.8477399999999999</v>
      </c>
      <c r="L264">
        <v>2.8477399999999999</v>
      </c>
      <c r="M264">
        <v>2</v>
      </c>
      <c r="N264">
        <v>-2.9419300000000002</v>
      </c>
    </row>
    <row r="265" spans="1:14" x14ac:dyDescent="0.25">
      <c r="A265" t="s">
        <v>551</v>
      </c>
      <c r="B265" t="s">
        <v>504</v>
      </c>
      <c r="C265">
        <v>15</v>
      </c>
      <c r="D265">
        <v>100</v>
      </c>
      <c r="E265">
        <v>25</v>
      </c>
      <c r="F265">
        <v>19058.2</v>
      </c>
      <c r="G265">
        <v>2.28762</v>
      </c>
      <c r="H265">
        <v>1.2804416249999999</v>
      </c>
      <c r="I265">
        <v>1.4403440000000001</v>
      </c>
      <c r="J265">
        <v>16</v>
      </c>
      <c r="K265">
        <v>2.8477399999999999</v>
      </c>
      <c r="L265">
        <v>2.8477399999999999</v>
      </c>
      <c r="M265">
        <v>2</v>
      </c>
      <c r="N265">
        <v>-2.000464</v>
      </c>
    </row>
    <row r="266" spans="1:14" x14ac:dyDescent="0.25">
      <c r="A266" t="s">
        <v>551</v>
      </c>
      <c r="B266" t="s">
        <v>505</v>
      </c>
      <c r="C266">
        <v>15</v>
      </c>
      <c r="D266">
        <v>100</v>
      </c>
      <c r="E266">
        <v>25</v>
      </c>
      <c r="F266">
        <v>236228.2</v>
      </c>
      <c r="G266">
        <v>24.004619999999999</v>
      </c>
      <c r="H266">
        <v>1.3055846666666699</v>
      </c>
      <c r="I266">
        <v>0.90942999999999996</v>
      </c>
      <c r="J266">
        <v>15</v>
      </c>
      <c r="K266">
        <v>2.8477399999999999</v>
      </c>
      <c r="L266">
        <v>2.8477399999999999</v>
      </c>
      <c r="M266">
        <v>2</v>
      </c>
      <c r="N266">
        <v>20.247450000000001</v>
      </c>
    </row>
    <row r="267" spans="1:14" x14ac:dyDescent="0.25">
      <c r="A267" t="s">
        <v>551</v>
      </c>
      <c r="B267" t="s">
        <v>506</v>
      </c>
      <c r="C267">
        <v>16</v>
      </c>
      <c r="D267">
        <v>100</v>
      </c>
      <c r="E267">
        <v>25</v>
      </c>
      <c r="F267">
        <v>56506.6</v>
      </c>
      <c r="G267">
        <v>5.8637280000000001</v>
      </c>
      <c r="H267">
        <v>2.0189625000000002</v>
      </c>
      <c r="I267">
        <v>1.983236</v>
      </c>
      <c r="J267">
        <v>16</v>
      </c>
      <c r="K267">
        <v>2.8477399999999999</v>
      </c>
      <c r="L267">
        <v>2.8477399999999999</v>
      </c>
      <c r="M267">
        <v>2</v>
      </c>
      <c r="N267">
        <v>1.0327519999999999</v>
      </c>
    </row>
    <row r="268" spans="1:14" x14ac:dyDescent="0.25">
      <c r="A268" t="s">
        <v>551</v>
      </c>
      <c r="B268" t="s">
        <v>214</v>
      </c>
      <c r="C268">
        <v>16</v>
      </c>
      <c r="D268">
        <v>100</v>
      </c>
      <c r="E268">
        <v>25</v>
      </c>
      <c r="F268">
        <v>48930.8</v>
      </c>
      <c r="G268">
        <v>5.2576640000000001</v>
      </c>
      <c r="H268">
        <v>2.4326927500000002</v>
      </c>
      <c r="I268">
        <v>1.9844539999999999</v>
      </c>
      <c r="J268">
        <v>16</v>
      </c>
      <c r="K268">
        <v>2.8477399999999999</v>
      </c>
      <c r="L268">
        <v>2.8477399999999999</v>
      </c>
      <c r="M268">
        <v>2</v>
      </c>
      <c r="N268">
        <v>0.42547000000000101</v>
      </c>
    </row>
    <row r="269" spans="1:14" x14ac:dyDescent="0.25">
      <c r="A269" t="s">
        <v>551</v>
      </c>
      <c r="B269" t="s">
        <v>507</v>
      </c>
      <c r="C269">
        <v>16</v>
      </c>
      <c r="D269">
        <v>100</v>
      </c>
      <c r="E269">
        <v>25</v>
      </c>
      <c r="F269">
        <v>392541.2</v>
      </c>
      <c r="G269">
        <v>39.635919999999999</v>
      </c>
      <c r="H269">
        <v>2.4409017500000001</v>
      </c>
      <c r="I269">
        <v>1.8154999999999999</v>
      </c>
      <c r="J269">
        <v>16</v>
      </c>
      <c r="K269">
        <v>2.8477399999999999</v>
      </c>
      <c r="L269">
        <v>2.8477399999999999</v>
      </c>
      <c r="M269">
        <v>2</v>
      </c>
      <c r="N269">
        <v>34.972679999999997</v>
      </c>
    </row>
    <row r="270" spans="1:14" x14ac:dyDescent="0.25">
      <c r="A270" t="s">
        <v>551</v>
      </c>
      <c r="B270" t="s">
        <v>504</v>
      </c>
      <c r="C270">
        <v>16</v>
      </c>
      <c r="D270">
        <v>100</v>
      </c>
      <c r="E270">
        <v>25</v>
      </c>
      <c r="F270">
        <v>3586.8</v>
      </c>
      <c r="G270">
        <v>10.013529999999999</v>
      </c>
      <c r="H270">
        <v>1.2804416249999999</v>
      </c>
      <c r="I270">
        <v>1.4403440000000001</v>
      </c>
      <c r="J270">
        <v>16</v>
      </c>
      <c r="K270">
        <v>2.8477399999999999</v>
      </c>
      <c r="L270">
        <v>2.8477399999999999</v>
      </c>
      <c r="M270">
        <v>2</v>
      </c>
      <c r="N270">
        <v>5.7254459999999998</v>
      </c>
    </row>
    <row r="271" spans="1:14" x14ac:dyDescent="0.25">
      <c r="A271" t="s">
        <v>551</v>
      </c>
      <c r="B271" t="s">
        <v>505</v>
      </c>
      <c r="C271">
        <v>16</v>
      </c>
      <c r="D271">
        <v>100</v>
      </c>
      <c r="E271">
        <v>25</v>
      </c>
      <c r="F271">
        <v>210290</v>
      </c>
      <c r="G271">
        <v>21.410799999999998</v>
      </c>
      <c r="H271">
        <v>1.3055846666666699</v>
      </c>
      <c r="I271">
        <v>0.90942999999999996</v>
      </c>
      <c r="J271">
        <v>15</v>
      </c>
      <c r="K271">
        <v>2.8477399999999999</v>
      </c>
      <c r="L271">
        <v>2.8477399999999999</v>
      </c>
      <c r="M271">
        <v>2</v>
      </c>
      <c r="N271">
        <v>17.65363</v>
      </c>
    </row>
    <row r="272" spans="1:14" x14ac:dyDescent="0.25">
      <c r="A272" t="s">
        <v>551</v>
      </c>
      <c r="B272" t="s">
        <v>506</v>
      </c>
      <c r="C272">
        <v>17</v>
      </c>
      <c r="D272">
        <v>100</v>
      </c>
      <c r="E272">
        <v>25</v>
      </c>
      <c r="F272">
        <v>5685.3</v>
      </c>
      <c r="G272">
        <v>1.7980240000000001</v>
      </c>
      <c r="H272">
        <v>2.0189625000000002</v>
      </c>
      <c r="I272">
        <v>1.983236</v>
      </c>
      <c r="J272">
        <v>16</v>
      </c>
      <c r="K272">
        <v>2.8477399999999999</v>
      </c>
      <c r="L272">
        <v>2.8477399999999999</v>
      </c>
      <c r="M272">
        <v>2</v>
      </c>
      <c r="N272">
        <v>-3.0329519999999999</v>
      </c>
    </row>
    <row r="273" spans="1:14" x14ac:dyDescent="0.25">
      <c r="A273" t="s">
        <v>551</v>
      </c>
      <c r="B273" t="s">
        <v>214</v>
      </c>
      <c r="C273">
        <v>17</v>
      </c>
      <c r="D273">
        <v>100</v>
      </c>
      <c r="E273">
        <v>25</v>
      </c>
      <c r="F273">
        <v>17998.900000000001</v>
      </c>
      <c r="G273">
        <v>2.783112</v>
      </c>
      <c r="H273">
        <v>2.4326927500000002</v>
      </c>
      <c r="I273">
        <v>1.9844539999999999</v>
      </c>
      <c r="J273">
        <v>16</v>
      </c>
      <c r="K273">
        <v>2.8477399999999999</v>
      </c>
      <c r="L273">
        <v>2.8477399999999999</v>
      </c>
      <c r="M273">
        <v>2</v>
      </c>
      <c r="N273">
        <v>-2.0490819999999998</v>
      </c>
    </row>
    <row r="274" spans="1:14" x14ac:dyDescent="0.25">
      <c r="A274" t="s">
        <v>551</v>
      </c>
      <c r="B274" t="s">
        <v>507</v>
      </c>
      <c r="C274">
        <v>17</v>
      </c>
      <c r="D274">
        <v>100</v>
      </c>
      <c r="E274">
        <v>25</v>
      </c>
      <c r="F274">
        <v>20829.400000000001</v>
      </c>
      <c r="G274">
        <v>2.4647399999999999</v>
      </c>
      <c r="H274">
        <v>2.4409017500000001</v>
      </c>
      <c r="I274">
        <v>1.8154999999999999</v>
      </c>
      <c r="J274">
        <v>16</v>
      </c>
      <c r="K274">
        <v>2.8477399999999999</v>
      </c>
      <c r="L274">
        <v>2.8477399999999999</v>
      </c>
      <c r="M274">
        <v>2</v>
      </c>
      <c r="N274">
        <v>-2.1985000000000001</v>
      </c>
    </row>
    <row r="275" spans="1:14" x14ac:dyDescent="0.25">
      <c r="A275" t="s">
        <v>551</v>
      </c>
      <c r="B275" t="s">
        <v>504</v>
      </c>
      <c r="C275">
        <v>17</v>
      </c>
      <c r="D275">
        <v>100</v>
      </c>
      <c r="E275">
        <v>25</v>
      </c>
      <c r="F275">
        <v>96317.3</v>
      </c>
      <c r="G275">
        <v>0.50443000000000005</v>
      </c>
      <c r="H275">
        <v>1.2804416249999999</v>
      </c>
      <c r="I275">
        <v>1.4403440000000001</v>
      </c>
      <c r="J275">
        <v>16</v>
      </c>
      <c r="K275">
        <v>2.8477399999999999</v>
      </c>
      <c r="L275">
        <v>2.8477399999999999</v>
      </c>
      <c r="M275">
        <v>2</v>
      </c>
      <c r="N275">
        <v>-3.7836539999999999</v>
      </c>
    </row>
    <row r="276" spans="1:14" x14ac:dyDescent="0.25">
      <c r="A276" t="s">
        <v>551</v>
      </c>
      <c r="B276" t="s">
        <v>505</v>
      </c>
      <c r="C276">
        <v>17</v>
      </c>
      <c r="D276">
        <v>100</v>
      </c>
      <c r="E276">
        <v>25</v>
      </c>
      <c r="F276">
        <v>210706.6</v>
      </c>
      <c r="G276">
        <v>21.452459999999999</v>
      </c>
      <c r="H276">
        <v>1.3055846666666699</v>
      </c>
      <c r="I276">
        <v>0.90942999999999996</v>
      </c>
      <c r="J276">
        <v>15</v>
      </c>
      <c r="K276">
        <v>2.8477399999999999</v>
      </c>
      <c r="L276">
        <v>2.8477399999999999</v>
      </c>
      <c r="M276">
        <v>2</v>
      </c>
      <c r="N276">
        <v>17.69529</v>
      </c>
    </row>
    <row r="277" spans="1:14" x14ac:dyDescent="0.25">
      <c r="A277" t="s">
        <v>551</v>
      </c>
      <c r="B277" t="s">
        <v>214</v>
      </c>
      <c r="C277">
        <v>13</v>
      </c>
      <c r="D277">
        <v>150</v>
      </c>
      <c r="E277">
        <v>25</v>
      </c>
      <c r="F277">
        <v>13341.4</v>
      </c>
      <c r="G277">
        <v>2.4105120000000002</v>
      </c>
      <c r="H277">
        <v>2.4326927500000002</v>
      </c>
      <c r="I277">
        <v>1.9844539999999999</v>
      </c>
      <c r="J277">
        <v>16</v>
      </c>
      <c r="K277">
        <v>2.8477399999999999</v>
      </c>
      <c r="L277">
        <v>2.8477399999999999</v>
      </c>
      <c r="M277">
        <v>2</v>
      </c>
      <c r="N277">
        <v>-2.4216820000000001</v>
      </c>
    </row>
    <row r="278" spans="1:14" x14ac:dyDescent="0.25">
      <c r="A278" t="s">
        <v>551</v>
      </c>
      <c r="B278" t="s">
        <v>507</v>
      </c>
      <c r="C278">
        <v>13</v>
      </c>
      <c r="D278">
        <v>150</v>
      </c>
      <c r="E278">
        <v>25</v>
      </c>
      <c r="F278">
        <v>23348.3</v>
      </c>
      <c r="G278">
        <v>2.7166299999999999</v>
      </c>
      <c r="H278">
        <v>2.4409017500000001</v>
      </c>
      <c r="I278">
        <v>1.8154999999999999</v>
      </c>
      <c r="J278">
        <v>16</v>
      </c>
      <c r="K278">
        <v>2.8477399999999999</v>
      </c>
      <c r="L278">
        <v>2.8477399999999999</v>
      </c>
      <c r="M278">
        <v>2</v>
      </c>
      <c r="N278">
        <v>-1.94661</v>
      </c>
    </row>
    <row r="279" spans="1:14" x14ac:dyDescent="0.25">
      <c r="A279" t="s">
        <v>551</v>
      </c>
      <c r="B279" t="s">
        <v>504</v>
      </c>
      <c r="C279">
        <v>13</v>
      </c>
      <c r="D279">
        <v>150</v>
      </c>
      <c r="E279">
        <v>25</v>
      </c>
      <c r="F279">
        <v>13902.5</v>
      </c>
      <c r="G279">
        <v>0.74048000000000003</v>
      </c>
      <c r="H279">
        <v>1.2804416249999999</v>
      </c>
      <c r="I279">
        <v>1.4403440000000001</v>
      </c>
      <c r="J279">
        <v>16</v>
      </c>
      <c r="K279">
        <v>2.8477399999999999</v>
      </c>
      <c r="L279">
        <v>2.8477399999999999</v>
      </c>
      <c r="M279">
        <v>2</v>
      </c>
      <c r="N279">
        <v>-3.5476040000000002</v>
      </c>
    </row>
    <row r="280" spans="1:14" x14ac:dyDescent="0.25">
      <c r="A280" t="s">
        <v>551</v>
      </c>
      <c r="B280" t="s">
        <v>505</v>
      </c>
      <c r="C280">
        <v>13</v>
      </c>
      <c r="D280">
        <v>150</v>
      </c>
      <c r="E280">
        <v>25</v>
      </c>
      <c r="F280">
        <v>90690.9</v>
      </c>
      <c r="G280">
        <v>9.4508899999999993</v>
      </c>
      <c r="H280">
        <v>1.3055846666666699</v>
      </c>
      <c r="I280">
        <v>0.90942999999999996</v>
      </c>
      <c r="J280">
        <v>15</v>
      </c>
      <c r="K280">
        <v>2.8477399999999999</v>
      </c>
      <c r="L280">
        <v>2.8477399999999999</v>
      </c>
      <c r="M280">
        <v>2</v>
      </c>
      <c r="N280">
        <v>5.6937199999999999</v>
      </c>
    </row>
    <row r="281" spans="1:14" x14ac:dyDescent="0.25">
      <c r="A281" t="s">
        <v>551</v>
      </c>
      <c r="B281" t="s">
        <v>506</v>
      </c>
      <c r="C281">
        <v>14</v>
      </c>
      <c r="D281">
        <v>150</v>
      </c>
      <c r="E281">
        <v>25</v>
      </c>
      <c r="F281">
        <v>21788.6</v>
      </c>
      <c r="G281">
        <v>3.0862880000000001</v>
      </c>
      <c r="H281">
        <v>2.0189625000000002</v>
      </c>
      <c r="I281">
        <v>1.983236</v>
      </c>
      <c r="J281">
        <v>16</v>
      </c>
      <c r="K281">
        <v>2.8477399999999999</v>
      </c>
      <c r="L281">
        <v>2.8477399999999999</v>
      </c>
      <c r="M281">
        <v>2</v>
      </c>
      <c r="N281">
        <v>-1.744688</v>
      </c>
    </row>
    <row r="282" spans="1:14" x14ac:dyDescent="0.25">
      <c r="A282" t="s">
        <v>551</v>
      </c>
      <c r="B282" t="s">
        <v>214</v>
      </c>
      <c r="C282">
        <v>14</v>
      </c>
      <c r="D282">
        <v>150</v>
      </c>
      <c r="E282">
        <v>25</v>
      </c>
      <c r="F282">
        <v>38183.9</v>
      </c>
      <c r="G282">
        <v>4.3979119999999998</v>
      </c>
      <c r="H282">
        <v>2.4326927500000002</v>
      </c>
      <c r="I282">
        <v>1.9844539999999999</v>
      </c>
      <c r="J282">
        <v>16</v>
      </c>
      <c r="K282">
        <v>2.8477399999999999</v>
      </c>
      <c r="L282">
        <v>2.8477399999999999</v>
      </c>
      <c r="M282">
        <v>2</v>
      </c>
      <c r="N282">
        <v>-0.434282</v>
      </c>
    </row>
    <row r="283" spans="1:14" x14ac:dyDescent="0.25">
      <c r="A283" t="s">
        <v>551</v>
      </c>
      <c r="B283" t="s">
        <v>507</v>
      </c>
      <c r="C283">
        <v>14</v>
      </c>
      <c r="D283">
        <v>150</v>
      </c>
      <c r="E283">
        <v>25</v>
      </c>
      <c r="F283">
        <v>19737.400000000001</v>
      </c>
      <c r="G283">
        <v>2.35554</v>
      </c>
      <c r="H283">
        <v>2.4409017500000001</v>
      </c>
      <c r="I283">
        <v>1.8154999999999999</v>
      </c>
      <c r="J283">
        <v>16</v>
      </c>
      <c r="K283">
        <v>2.8477399999999999</v>
      </c>
      <c r="L283">
        <v>2.8477399999999999</v>
      </c>
      <c r="M283">
        <v>2</v>
      </c>
      <c r="N283">
        <v>-2.3077000000000001</v>
      </c>
    </row>
    <row r="284" spans="1:14" x14ac:dyDescent="0.25">
      <c r="A284" t="s">
        <v>551</v>
      </c>
      <c r="B284" t="s">
        <v>504</v>
      </c>
      <c r="C284">
        <v>14</v>
      </c>
      <c r="D284">
        <v>150</v>
      </c>
      <c r="E284">
        <v>25</v>
      </c>
      <c r="F284">
        <v>3586.8</v>
      </c>
      <c r="G284">
        <v>2.4880800000000001</v>
      </c>
      <c r="H284">
        <v>1.2804416249999999</v>
      </c>
      <c r="I284">
        <v>1.4403440000000001</v>
      </c>
      <c r="J284">
        <v>16</v>
      </c>
      <c r="K284">
        <v>2.8477399999999999</v>
      </c>
      <c r="L284">
        <v>2.8477399999999999</v>
      </c>
      <c r="M284">
        <v>2</v>
      </c>
      <c r="N284">
        <v>-1.8000039999999999</v>
      </c>
    </row>
    <row r="285" spans="1:14" x14ac:dyDescent="0.25">
      <c r="A285" t="s">
        <v>551</v>
      </c>
      <c r="B285" t="s">
        <v>505</v>
      </c>
      <c r="C285">
        <v>14</v>
      </c>
      <c r="D285">
        <v>150</v>
      </c>
      <c r="E285">
        <v>25</v>
      </c>
      <c r="F285">
        <v>20503.599999999999</v>
      </c>
      <c r="G285">
        <v>2.4321600000000001</v>
      </c>
      <c r="H285">
        <v>1.3055846666666699</v>
      </c>
      <c r="I285">
        <v>0.90942999999999996</v>
      </c>
      <c r="J285">
        <v>15</v>
      </c>
      <c r="K285">
        <v>2.8477399999999999</v>
      </c>
      <c r="L285">
        <v>2.8477399999999999</v>
      </c>
      <c r="M285">
        <v>2</v>
      </c>
      <c r="N285">
        <v>-1.32501</v>
      </c>
    </row>
    <row r="286" spans="1:14" x14ac:dyDescent="0.25">
      <c r="A286" t="s">
        <v>551</v>
      </c>
      <c r="B286" t="s">
        <v>506</v>
      </c>
      <c r="C286">
        <v>15</v>
      </c>
      <c r="D286">
        <v>150</v>
      </c>
      <c r="E286">
        <v>25</v>
      </c>
      <c r="F286">
        <v>315165.8</v>
      </c>
      <c r="G286">
        <v>26.556463999999998</v>
      </c>
      <c r="H286">
        <v>2.0189625000000002</v>
      </c>
      <c r="I286">
        <v>1.983236</v>
      </c>
      <c r="J286">
        <v>16</v>
      </c>
      <c r="K286">
        <v>2.8477399999999999</v>
      </c>
      <c r="L286">
        <v>2.8477399999999999</v>
      </c>
      <c r="M286">
        <v>2</v>
      </c>
      <c r="N286">
        <v>21.725487999999999</v>
      </c>
    </row>
    <row r="287" spans="1:14" x14ac:dyDescent="0.25">
      <c r="A287" t="s">
        <v>551</v>
      </c>
      <c r="B287" t="s">
        <v>506</v>
      </c>
      <c r="C287">
        <v>15</v>
      </c>
      <c r="D287">
        <v>150</v>
      </c>
      <c r="E287">
        <v>25</v>
      </c>
      <c r="F287">
        <v>1634813.2</v>
      </c>
      <c r="G287">
        <v>132.12825599999999</v>
      </c>
      <c r="H287">
        <v>2.0189625000000002</v>
      </c>
      <c r="I287">
        <v>1.983236</v>
      </c>
      <c r="J287">
        <v>16</v>
      </c>
      <c r="K287">
        <v>2.8477399999999999</v>
      </c>
      <c r="L287">
        <v>2.8477399999999999</v>
      </c>
      <c r="M287">
        <v>2</v>
      </c>
      <c r="N287">
        <v>127.29728</v>
      </c>
    </row>
    <row r="288" spans="1:14" x14ac:dyDescent="0.25">
      <c r="A288" t="s">
        <v>551</v>
      </c>
      <c r="B288" t="s">
        <v>214</v>
      </c>
      <c r="C288">
        <v>15</v>
      </c>
      <c r="D288">
        <v>150</v>
      </c>
      <c r="E288">
        <v>25</v>
      </c>
      <c r="F288">
        <v>19691.5</v>
      </c>
      <c r="G288">
        <v>2.91852</v>
      </c>
      <c r="H288">
        <v>2.4326927500000002</v>
      </c>
      <c r="I288">
        <v>1.9844539999999999</v>
      </c>
      <c r="J288">
        <v>16</v>
      </c>
      <c r="K288">
        <v>2.8477399999999999</v>
      </c>
      <c r="L288">
        <v>2.8477399999999999</v>
      </c>
      <c r="M288">
        <v>2</v>
      </c>
      <c r="N288">
        <v>-1.9136740000000001</v>
      </c>
    </row>
    <row r="289" spans="1:14" x14ac:dyDescent="0.25">
      <c r="A289" t="s">
        <v>551</v>
      </c>
      <c r="B289" t="s">
        <v>507</v>
      </c>
      <c r="C289">
        <v>15</v>
      </c>
      <c r="D289">
        <v>150</v>
      </c>
      <c r="E289">
        <v>25</v>
      </c>
      <c r="F289">
        <v>29323.8</v>
      </c>
      <c r="G289">
        <v>3.3141799999999999</v>
      </c>
      <c r="H289">
        <v>2.4409017500000001</v>
      </c>
      <c r="I289">
        <v>1.8154999999999999</v>
      </c>
      <c r="J289">
        <v>16</v>
      </c>
      <c r="K289">
        <v>2.8477399999999999</v>
      </c>
      <c r="L289">
        <v>2.8477399999999999</v>
      </c>
      <c r="M289">
        <v>2</v>
      </c>
      <c r="N289">
        <v>-1.3490599999999999</v>
      </c>
    </row>
    <row r="290" spans="1:14" x14ac:dyDescent="0.25">
      <c r="A290" t="s">
        <v>551</v>
      </c>
      <c r="B290" t="s">
        <v>504</v>
      </c>
      <c r="C290">
        <v>15</v>
      </c>
      <c r="D290">
        <v>150</v>
      </c>
      <c r="E290">
        <v>25</v>
      </c>
      <c r="F290">
        <v>21062.799999999999</v>
      </c>
      <c r="G290">
        <v>1.8043499999999999</v>
      </c>
      <c r="H290">
        <v>1.2804416249999999</v>
      </c>
      <c r="I290">
        <v>1.4403440000000001</v>
      </c>
      <c r="J290">
        <v>16</v>
      </c>
      <c r="K290">
        <v>2.8477399999999999</v>
      </c>
      <c r="L290">
        <v>2.8477399999999999</v>
      </c>
      <c r="M290">
        <v>2</v>
      </c>
      <c r="N290">
        <v>-2.4837340000000001</v>
      </c>
    </row>
    <row r="291" spans="1:14" x14ac:dyDescent="0.25">
      <c r="A291" t="s">
        <v>551</v>
      </c>
      <c r="B291" t="s">
        <v>505</v>
      </c>
      <c r="C291">
        <v>15</v>
      </c>
      <c r="D291">
        <v>150</v>
      </c>
      <c r="E291">
        <v>25</v>
      </c>
      <c r="F291">
        <v>175535.4</v>
      </c>
      <c r="G291">
        <v>17.93534</v>
      </c>
      <c r="H291">
        <v>1.3055846666666699</v>
      </c>
      <c r="I291">
        <v>0.90942999999999996</v>
      </c>
      <c r="J291">
        <v>15</v>
      </c>
      <c r="K291">
        <v>2.8477399999999999</v>
      </c>
      <c r="L291">
        <v>2.8477399999999999</v>
      </c>
      <c r="M291">
        <v>2</v>
      </c>
      <c r="N291">
        <v>14.17817</v>
      </c>
    </row>
    <row r="292" spans="1:14" x14ac:dyDescent="0.25">
      <c r="A292" t="s">
        <v>551</v>
      </c>
      <c r="B292" t="s">
        <v>505</v>
      </c>
      <c r="C292">
        <v>15</v>
      </c>
      <c r="D292">
        <v>150</v>
      </c>
      <c r="E292">
        <v>25</v>
      </c>
      <c r="F292">
        <v>44051.7</v>
      </c>
      <c r="G292">
        <v>4.7869700000000002</v>
      </c>
      <c r="H292">
        <v>1.3055846666666699</v>
      </c>
      <c r="I292">
        <v>0.90942999999999996</v>
      </c>
      <c r="J292">
        <v>15</v>
      </c>
      <c r="K292">
        <v>2.8477399999999999</v>
      </c>
      <c r="L292">
        <v>2.8477399999999999</v>
      </c>
      <c r="M292">
        <v>2</v>
      </c>
      <c r="N292">
        <v>1.0298</v>
      </c>
    </row>
    <row r="293" spans="1:14" x14ac:dyDescent="0.25">
      <c r="A293" t="s">
        <v>551</v>
      </c>
      <c r="B293" t="s">
        <v>506</v>
      </c>
      <c r="C293">
        <v>16</v>
      </c>
      <c r="D293">
        <v>150</v>
      </c>
      <c r="E293">
        <v>25</v>
      </c>
      <c r="F293">
        <v>42696</v>
      </c>
      <c r="G293">
        <v>4.7588800000000004</v>
      </c>
      <c r="H293">
        <v>2.0189625000000002</v>
      </c>
      <c r="I293">
        <v>1.983236</v>
      </c>
      <c r="J293">
        <v>16</v>
      </c>
      <c r="K293">
        <v>2.8477399999999999</v>
      </c>
      <c r="L293">
        <v>2.8477399999999999</v>
      </c>
      <c r="M293">
        <v>2</v>
      </c>
      <c r="N293">
        <v>-7.20959999999993E-2</v>
      </c>
    </row>
    <row r="294" spans="1:14" x14ac:dyDescent="0.25">
      <c r="A294" t="s">
        <v>551</v>
      </c>
      <c r="B294" t="s">
        <v>214</v>
      </c>
      <c r="C294">
        <v>16</v>
      </c>
      <c r="D294">
        <v>150</v>
      </c>
      <c r="E294">
        <v>25</v>
      </c>
      <c r="F294">
        <v>11692.2</v>
      </c>
      <c r="G294">
        <v>2.2785760000000002</v>
      </c>
      <c r="H294">
        <v>2.4326927500000002</v>
      </c>
      <c r="I294">
        <v>1.9844539999999999</v>
      </c>
      <c r="J294">
        <v>16</v>
      </c>
      <c r="K294">
        <v>2.8477399999999999</v>
      </c>
      <c r="L294">
        <v>2.8477399999999999</v>
      </c>
      <c r="M294">
        <v>2</v>
      </c>
      <c r="N294">
        <v>-2.5536180000000002</v>
      </c>
    </row>
    <row r="295" spans="1:14" x14ac:dyDescent="0.25">
      <c r="A295" t="s">
        <v>551</v>
      </c>
      <c r="B295" t="s">
        <v>507</v>
      </c>
      <c r="C295">
        <v>16</v>
      </c>
      <c r="D295">
        <v>150</v>
      </c>
      <c r="E295">
        <v>25</v>
      </c>
      <c r="F295">
        <v>60996.7</v>
      </c>
      <c r="G295">
        <v>6.4814699999999998</v>
      </c>
      <c r="H295">
        <v>2.4409017500000001</v>
      </c>
      <c r="I295">
        <v>1.8154999999999999</v>
      </c>
      <c r="J295">
        <v>16</v>
      </c>
      <c r="K295">
        <v>2.8477399999999999</v>
      </c>
      <c r="L295">
        <v>2.8477399999999999</v>
      </c>
      <c r="M295">
        <v>2</v>
      </c>
      <c r="N295">
        <v>1.81823</v>
      </c>
    </row>
    <row r="296" spans="1:14" x14ac:dyDescent="0.25">
      <c r="A296" t="s">
        <v>551</v>
      </c>
      <c r="B296" t="s">
        <v>504</v>
      </c>
      <c r="C296">
        <v>16</v>
      </c>
      <c r="D296">
        <v>150</v>
      </c>
      <c r="E296">
        <v>25</v>
      </c>
      <c r="F296">
        <v>14225.5</v>
      </c>
      <c r="G296">
        <v>1.8043499999999999</v>
      </c>
      <c r="H296">
        <v>1.2804416249999999</v>
      </c>
      <c r="I296">
        <v>1.4403440000000001</v>
      </c>
      <c r="J296">
        <v>16</v>
      </c>
      <c r="K296">
        <v>2.8477399999999999</v>
      </c>
      <c r="L296">
        <v>2.8477399999999999</v>
      </c>
      <c r="M296">
        <v>2</v>
      </c>
      <c r="N296">
        <v>-2.4837340000000001</v>
      </c>
    </row>
    <row r="297" spans="1:14" x14ac:dyDescent="0.25">
      <c r="A297" t="s">
        <v>551</v>
      </c>
      <c r="B297" t="s">
        <v>505</v>
      </c>
      <c r="C297">
        <v>16</v>
      </c>
      <c r="D297">
        <v>150</v>
      </c>
      <c r="E297">
        <v>25</v>
      </c>
      <c r="F297">
        <v>8238.2000000000007</v>
      </c>
      <c r="G297">
        <v>1.2056199999999999</v>
      </c>
      <c r="H297">
        <v>1.3055846666666699</v>
      </c>
      <c r="I297">
        <v>0.90942999999999996</v>
      </c>
      <c r="J297">
        <v>15</v>
      </c>
      <c r="K297">
        <v>2.8477399999999999</v>
      </c>
      <c r="L297">
        <v>2.8477399999999999</v>
      </c>
      <c r="M297">
        <v>2</v>
      </c>
      <c r="N297">
        <v>-2.5515500000000002</v>
      </c>
    </row>
    <row r="298" spans="1:14" x14ac:dyDescent="0.25">
      <c r="A298" t="s">
        <v>551</v>
      </c>
      <c r="B298" t="s">
        <v>506</v>
      </c>
      <c r="C298">
        <v>17</v>
      </c>
      <c r="D298">
        <v>150</v>
      </c>
      <c r="E298">
        <v>25</v>
      </c>
      <c r="F298">
        <v>117141.9</v>
      </c>
      <c r="G298">
        <v>10.714551999999999</v>
      </c>
      <c r="H298">
        <v>2.0189625000000002</v>
      </c>
      <c r="I298">
        <v>1.983236</v>
      </c>
      <c r="J298">
        <v>16</v>
      </c>
      <c r="K298">
        <v>2.8477399999999999</v>
      </c>
      <c r="L298">
        <v>2.8477399999999999</v>
      </c>
      <c r="M298">
        <v>2</v>
      </c>
      <c r="N298">
        <v>5.8835759999999997</v>
      </c>
    </row>
    <row r="299" spans="1:14" x14ac:dyDescent="0.25">
      <c r="A299" t="s">
        <v>551</v>
      </c>
      <c r="B299" t="s">
        <v>214</v>
      </c>
      <c r="C299">
        <v>17</v>
      </c>
      <c r="D299">
        <v>150</v>
      </c>
      <c r="E299">
        <v>25</v>
      </c>
      <c r="F299">
        <v>34171.9</v>
      </c>
      <c r="G299">
        <v>4.0769520000000004</v>
      </c>
      <c r="H299">
        <v>2.4326927500000002</v>
      </c>
      <c r="I299">
        <v>1.9844539999999999</v>
      </c>
      <c r="J299">
        <v>16</v>
      </c>
      <c r="K299">
        <v>2.8477399999999999</v>
      </c>
      <c r="L299">
        <v>2.8477399999999999</v>
      </c>
      <c r="M299">
        <v>2</v>
      </c>
      <c r="N299">
        <v>-0.75524199999999897</v>
      </c>
    </row>
    <row r="300" spans="1:14" x14ac:dyDescent="0.25">
      <c r="A300" t="s">
        <v>551</v>
      </c>
      <c r="B300" t="s">
        <v>507</v>
      </c>
      <c r="C300">
        <v>17</v>
      </c>
      <c r="D300">
        <v>150</v>
      </c>
      <c r="E300">
        <v>25</v>
      </c>
      <c r="F300">
        <v>906847.1</v>
      </c>
      <c r="G300">
        <v>91.066509999999994</v>
      </c>
      <c r="H300">
        <v>2.4409017500000001</v>
      </c>
      <c r="I300">
        <v>1.8154999999999999</v>
      </c>
      <c r="J300">
        <v>16</v>
      </c>
      <c r="K300">
        <v>2.8477399999999999</v>
      </c>
      <c r="L300">
        <v>2.8477399999999999</v>
      </c>
      <c r="M300">
        <v>2</v>
      </c>
      <c r="N300">
        <v>86.403270000000006</v>
      </c>
    </row>
    <row r="301" spans="1:14" x14ac:dyDescent="0.25">
      <c r="A301" t="s">
        <v>551</v>
      </c>
      <c r="B301" t="s">
        <v>504</v>
      </c>
      <c r="C301">
        <v>17</v>
      </c>
      <c r="D301">
        <v>150</v>
      </c>
      <c r="E301">
        <v>25</v>
      </c>
      <c r="F301">
        <v>29564.799999999999</v>
      </c>
      <c r="G301">
        <v>3.3382800000000001</v>
      </c>
      <c r="H301">
        <v>1.2804416249999999</v>
      </c>
      <c r="I301">
        <v>1.4403440000000001</v>
      </c>
      <c r="J301">
        <v>16</v>
      </c>
      <c r="K301">
        <v>2.8477399999999999</v>
      </c>
      <c r="L301">
        <v>2.8477399999999999</v>
      </c>
      <c r="M301">
        <v>2</v>
      </c>
      <c r="N301">
        <v>-0.94980399999999898</v>
      </c>
    </row>
    <row r="302" spans="1:14" x14ac:dyDescent="0.25">
      <c r="A302" t="s">
        <v>551</v>
      </c>
      <c r="B302" t="s">
        <v>505</v>
      </c>
      <c r="C302">
        <v>17</v>
      </c>
      <c r="D302">
        <v>150</v>
      </c>
      <c r="E302">
        <v>25</v>
      </c>
      <c r="F302">
        <v>224501.7</v>
      </c>
      <c r="G302">
        <v>22.831969999999998</v>
      </c>
      <c r="H302">
        <v>1.3055846666666699</v>
      </c>
      <c r="I302">
        <v>0.90942999999999996</v>
      </c>
      <c r="J302">
        <v>15</v>
      </c>
      <c r="K302">
        <v>2.8477399999999999</v>
      </c>
      <c r="L302">
        <v>2.8477399999999999</v>
      </c>
      <c r="M302">
        <v>2</v>
      </c>
      <c r="N302">
        <v>19.0748</v>
      </c>
    </row>
    <row r="303" spans="1:14" x14ac:dyDescent="0.25">
      <c r="A303" t="s">
        <v>552</v>
      </c>
      <c r="B303" t="s">
        <v>506</v>
      </c>
      <c r="C303">
        <v>19</v>
      </c>
      <c r="D303">
        <v>25</v>
      </c>
      <c r="E303">
        <v>35</v>
      </c>
      <c r="F303">
        <v>233552.8</v>
      </c>
      <c r="G303">
        <v>20.027424</v>
      </c>
      <c r="H303">
        <v>2.0189625000000002</v>
      </c>
      <c r="I303">
        <v>1.983236</v>
      </c>
      <c r="J303">
        <v>16</v>
      </c>
      <c r="K303">
        <v>3.64045</v>
      </c>
      <c r="L303">
        <v>3.64045</v>
      </c>
      <c r="M303">
        <v>2</v>
      </c>
      <c r="N303">
        <v>14.403738000000001</v>
      </c>
    </row>
    <row r="304" spans="1:14" x14ac:dyDescent="0.25">
      <c r="A304" t="s">
        <v>552</v>
      </c>
      <c r="B304" t="s">
        <v>214</v>
      </c>
      <c r="C304">
        <v>19</v>
      </c>
      <c r="D304">
        <v>25</v>
      </c>
      <c r="E304">
        <v>35</v>
      </c>
      <c r="F304">
        <v>75659.3</v>
      </c>
      <c r="G304">
        <v>7.3959440000000001</v>
      </c>
      <c r="H304">
        <v>2.4326927500000002</v>
      </c>
      <c r="I304">
        <v>1.9844539999999999</v>
      </c>
      <c r="J304">
        <v>16</v>
      </c>
      <c r="K304">
        <v>3.64045</v>
      </c>
      <c r="L304">
        <v>3.64045</v>
      </c>
      <c r="M304">
        <v>2</v>
      </c>
      <c r="N304">
        <v>1.7710399999999999</v>
      </c>
    </row>
    <row r="305" spans="1:14" x14ac:dyDescent="0.25">
      <c r="A305" t="s">
        <v>552</v>
      </c>
      <c r="B305" t="s">
        <v>507</v>
      </c>
      <c r="C305">
        <v>19</v>
      </c>
      <c r="D305">
        <v>25</v>
      </c>
      <c r="E305">
        <v>35</v>
      </c>
      <c r="F305">
        <v>24222.1</v>
      </c>
      <c r="G305">
        <v>2.8040099999999999</v>
      </c>
      <c r="H305">
        <v>2.4409017500000001</v>
      </c>
      <c r="I305">
        <v>1.8154999999999999</v>
      </c>
      <c r="J305">
        <v>16</v>
      </c>
      <c r="K305">
        <v>3.64045</v>
      </c>
      <c r="L305">
        <v>3.64045</v>
      </c>
      <c r="M305">
        <v>2</v>
      </c>
      <c r="N305">
        <v>-2.6519400000000002</v>
      </c>
    </row>
    <row r="306" spans="1:14" x14ac:dyDescent="0.25">
      <c r="A306" t="s">
        <v>552</v>
      </c>
      <c r="B306" t="s">
        <v>504</v>
      </c>
      <c r="C306">
        <v>19</v>
      </c>
      <c r="D306">
        <v>25</v>
      </c>
      <c r="E306">
        <v>35</v>
      </c>
      <c r="F306">
        <v>18354.3</v>
      </c>
      <c r="G306">
        <v>2.2172299999999998</v>
      </c>
      <c r="H306">
        <v>1.2804416249999999</v>
      </c>
      <c r="I306">
        <v>1.4403440000000001</v>
      </c>
      <c r="J306">
        <v>16</v>
      </c>
      <c r="K306">
        <v>3.64045</v>
      </c>
      <c r="L306">
        <v>3.64045</v>
      </c>
      <c r="M306">
        <v>2</v>
      </c>
      <c r="N306">
        <v>-2.8635640000000002</v>
      </c>
    </row>
    <row r="307" spans="1:14" x14ac:dyDescent="0.25">
      <c r="A307" t="s">
        <v>552</v>
      </c>
      <c r="B307" t="s">
        <v>505</v>
      </c>
      <c r="C307">
        <v>19</v>
      </c>
      <c r="D307">
        <v>25</v>
      </c>
      <c r="E307">
        <v>35</v>
      </c>
      <c r="F307">
        <v>38033.4</v>
      </c>
      <c r="G307">
        <v>4.1851399999999996</v>
      </c>
      <c r="H307">
        <v>1.3055846666666699</v>
      </c>
      <c r="I307">
        <v>0.90942999999999996</v>
      </c>
      <c r="J307">
        <v>15</v>
      </c>
      <c r="K307">
        <v>3.64045</v>
      </c>
      <c r="L307">
        <v>3.64045</v>
      </c>
      <c r="M307">
        <v>2</v>
      </c>
      <c r="N307">
        <v>-0.36474000000000001</v>
      </c>
    </row>
    <row r="308" spans="1:14" x14ac:dyDescent="0.25">
      <c r="A308" t="s">
        <v>552</v>
      </c>
      <c r="B308" t="s">
        <v>506</v>
      </c>
      <c r="C308">
        <v>20</v>
      </c>
      <c r="D308">
        <v>25</v>
      </c>
      <c r="E308">
        <v>35</v>
      </c>
      <c r="F308">
        <v>23734</v>
      </c>
      <c r="G308">
        <v>3.2419199999999999</v>
      </c>
      <c r="H308">
        <v>2.0189625000000002</v>
      </c>
      <c r="I308">
        <v>1.983236</v>
      </c>
      <c r="J308">
        <v>16</v>
      </c>
      <c r="K308">
        <v>3.64045</v>
      </c>
      <c r="L308">
        <v>3.64045</v>
      </c>
      <c r="M308">
        <v>2</v>
      </c>
      <c r="N308">
        <v>-2.3817659999999998</v>
      </c>
    </row>
    <row r="309" spans="1:14" x14ac:dyDescent="0.25">
      <c r="A309" t="s">
        <v>552</v>
      </c>
      <c r="B309" t="s">
        <v>214</v>
      </c>
      <c r="C309">
        <v>20</v>
      </c>
      <c r="D309">
        <v>25</v>
      </c>
      <c r="E309">
        <v>35</v>
      </c>
      <c r="F309">
        <v>25399.200000000001</v>
      </c>
      <c r="G309">
        <v>3.3751359999999999</v>
      </c>
      <c r="H309">
        <v>2.4326927500000002</v>
      </c>
      <c r="I309">
        <v>1.9844539999999999</v>
      </c>
      <c r="J309">
        <v>16</v>
      </c>
      <c r="K309">
        <v>3.64045</v>
      </c>
      <c r="L309">
        <v>3.64045</v>
      </c>
      <c r="M309">
        <v>2</v>
      </c>
      <c r="N309">
        <v>-2.249768</v>
      </c>
    </row>
    <row r="310" spans="1:14" x14ac:dyDescent="0.25">
      <c r="A310" t="s">
        <v>552</v>
      </c>
      <c r="B310" t="s">
        <v>507</v>
      </c>
      <c r="C310">
        <v>20</v>
      </c>
      <c r="D310">
        <v>25</v>
      </c>
      <c r="E310">
        <v>35</v>
      </c>
      <c r="F310">
        <v>352792.6</v>
      </c>
      <c r="G310">
        <v>35.661059999999999</v>
      </c>
      <c r="H310">
        <v>2.4409017500000001</v>
      </c>
      <c r="I310">
        <v>1.8154999999999999</v>
      </c>
      <c r="J310">
        <v>16</v>
      </c>
      <c r="K310">
        <v>3.64045</v>
      </c>
      <c r="L310">
        <v>3.64045</v>
      </c>
      <c r="M310">
        <v>2</v>
      </c>
      <c r="N310">
        <v>30.205110000000001</v>
      </c>
    </row>
    <row r="311" spans="1:14" x14ac:dyDescent="0.25">
      <c r="A311" t="s">
        <v>552</v>
      </c>
      <c r="B311" t="s">
        <v>504</v>
      </c>
      <c r="C311">
        <v>20</v>
      </c>
      <c r="D311">
        <v>25</v>
      </c>
      <c r="E311">
        <v>35</v>
      </c>
      <c r="F311">
        <v>20946.7</v>
      </c>
      <c r="G311">
        <v>2.4764699999999999</v>
      </c>
      <c r="H311">
        <v>1.2804416249999999</v>
      </c>
      <c r="I311">
        <v>1.4403440000000001</v>
      </c>
      <c r="J311">
        <v>16</v>
      </c>
      <c r="K311">
        <v>3.64045</v>
      </c>
      <c r="L311">
        <v>3.64045</v>
      </c>
      <c r="M311">
        <v>2</v>
      </c>
      <c r="N311">
        <v>-2.6043240000000001</v>
      </c>
    </row>
    <row r="312" spans="1:14" x14ac:dyDescent="0.25">
      <c r="A312" t="s">
        <v>552</v>
      </c>
      <c r="B312" t="s">
        <v>505</v>
      </c>
      <c r="C312">
        <v>20</v>
      </c>
      <c r="D312">
        <v>25</v>
      </c>
      <c r="E312">
        <v>35</v>
      </c>
      <c r="F312">
        <v>7076.5</v>
      </c>
      <c r="G312">
        <v>1.08945</v>
      </c>
      <c r="H312">
        <v>1.3055846666666699</v>
      </c>
      <c r="I312">
        <v>0.90942999999999996</v>
      </c>
      <c r="J312">
        <v>15</v>
      </c>
      <c r="K312">
        <v>3.64045</v>
      </c>
      <c r="L312">
        <v>3.64045</v>
      </c>
      <c r="M312">
        <v>2</v>
      </c>
      <c r="N312">
        <v>-3.4604300000000001</v>
      </c>
    </row>
    <row r="313" spans="1:14" x14ac:dyDescent="0.25">
      <c r="A313" t="s">
        <v>552</v>
      </c>
      <c r="B313" t="s">
        <v>506</v>
      </c>
      <c r="C313">
        <v>21</v>
      </c>
      <c r="D313">
        <v>25</v>
      </c>
      <c r="E313">
        <v>35</v>
      </c>
      <c r="F313">
        <v>30701.599999999999</v>
      </c>
      <c r="G313">
        <v>3.799328</v>
      </c>
      <c r="H313">
        <v>2.0189625000000002</v>
      </c>
      <c r="I313">
        <v>1.983236</v>
      </c>
      <c r="J313">
        <v>16</v>
      </c>
      <c r="K313">
        <v>3.64045</v>
      </c>
      <c r="L313">
        <v>3.64045</v>
      </c>
      <c r="M313">
        <v>2</v>
      </c>
      <c r="N313">
        <v>-1.8243579999999999</v>
      </c>
    </row>
    <row r="314" spans="1:14" x14ac:dyDescent="0.25">
      <c r="A314" t="s">
        <v>552</v>
      </c>
      <c r="B314" t="s">
        <v>214</v>
      </c>
      <c r="C314">
        <v>21</v>
      </c>
      <c r="D314">
        <v>25</v>
      </c>
      <c r="E314">
        <v>35</v>
      </c>
      <c r="F314">
        <v>72445.2</v>
      </c>
      <c r="G314">
        <v>7.1388160000000003</v>
      </c>
      <c r="H314">
        <v>2.4326927500000002</v>
      </c>
      <c r="I314">
        <v>1.9844539999999999</v>
      </c>
      <c r="J314">
        <v>16</v>
      </c>
      <c r="K314">
        <v>3.64045</v>
      </c>
      <c r="L314">
        <v>3.64045</v>
      </c>
      <c r="M314">
        <v>2</v>
      </c>
      <c r="N314">
        <v>1.5139119999999999</v>
      </c>
    </row>
    <row r="315" spans="1:14" x14ac:dyDescent="0.25">
      <c r="A315" t="s">
        <v>552</v>
      </c>
      <c r="B315" t="s">
        <v>507</v>
      </c>
      <c r="C315">
        <v>21</v>
      </c>
      <c r="D315">
        <v>25</v>
      </c>
      <c r="E315">
        <v>35</v>
      </c>
      <c r="F315">
        <v>37936</v>
      </c>
      <c r="G315">
        <v>4.1753999999999998</v>
      </c>
      <c r="H315">
        <v>2.4409017500000001</v>
      </c>
      <c r="I315">
        <v>1.8154999999999999</v>
      </c>
      <c r="J315">
        <v>16</v>
      </c>
      <c r="K315">
        <v>3.64045</v>
      </c>
      <c r="L315">
        <v>3.64045</v>
      </c>
      <c r="M315">
        <v>2</v>
      </c>
      <c r="N315">
        <v>-1.2805500000000001</v>
      </c>
    </row>
    <row r="316" spans="1:14" x14ac:dyDescent="0.25">
      <c r="A316" t="s">
        <v>552</v>
      </c>
      <c r="B316" t="s">
        <v>504</v>
      </c>
      <c r="C316">
        <v>21</v>
      </c>
      <c r="D316">
        <v>25</v>
      </c>
      <c r="E316">
        <v>35</v>
      </c>
      <c r="F316">
        <v>2380.5</v>
      </c>
      <c r="G316">
        <v>0.61985000000000001</v>
      </c>
      <c r="H316">
        <v>1.2804416249999999</v>
      </c>
      <c r="I316">
        <v>1.4403440000000001</v>
      </c>
      <c r="J316">
        <v>16</v>
      </c>
      <c r="K316">
        <v>3.64045</v>
      </c>
      <c r="L316">
        <v>3.64045</v>
      </c>
      <c r="M316">
        <v>2</v>
      </c>
      <c r="N316">
        <v>-4.4609439999999996</v>
      </c>
    </row>
    <row r="317" spans="1:14" x14ac:dyDescent="0.25">
      <c r="A317" t="s">
        <v>552</v>
      </c>
      <c r="B317" t="s">
        <v>505</v>
      </c>
      <c r="C317">
        <v>21</v>
      </c>
      <c r="D317">
        <v>25</v>
      </c>
      <c r="E317">
        <v>35</v>
      </c>
      <c r="F317">
        <v>130932.8</v>
      </c>
      <c r="G317">
        <v>13.47508</v>
      </c>
      <c r="H317">
        <v>1.3055846666666699</v>
      </c>
      <c r="I317">
        <v>0.90942999999999996</v>
      </c>
      <c r="J317">
        <v>15</v>
      </c>
      <c r="K317">
        <v>3.64045</v>
      </c>
      <c r="L317">
        <v>3.64045</v>
      </c>
      <c r="M317">
        <v>2</v>
      </c>
      <c r="N317">
        <v>8.9252000000000002</v>
      </c>
    </row>
    <row r="318" spans="1:14" x14ac:dyDescent="0.25">
      <c r="A318" t="s">
        <v>552</v>
      </c>
      <c r="B318" t="s">
        <v>506</v>
      </c>
      <c r="C318">
        <v>22</v>
      </c>
      <c r="D318">
        <v>25</v>
      </c>
      <c r="E318">
        <v>35</v>
      </c>
      <c r="F318">
        <v>47161.5</v>
      </c>
      <c r="G318">
        <v>5.1161199999999996</v>
      </c>
      <c r="H318">
        <v>2.0189625000000002</v>
      </c>
      <c r="I318">
        <v>1.983236</v>
      </c>
      <c r="J318">
        <v>16</v>
      </c>
      <c r="K318">
        <v>3.64045</v>
      </c>
      <c r="L318">
        <v>3.64045</v>
      </c>
      <c r="M318">
        <v>2</v>
      </c>
      <c r="N318">
        <v>-0.50756600000000096</v>
      </c>
    </row>
    <row r="319" spans="1:14" x14ac:dyDescent="0.25">
      <c r="A319" t="s">
        <v>552</v>
      </c>
      <c r="B319" t="s">
        <v>214</v>
      </c>
      <c r="C319">
        <v>22</v>
      </c>
      <c r="D319">
        <v>25</v>
      </c>
      <c r="E319">
        <v>35</v>
      </c>
      <c r="F319">
        <v>7622.3</v>
      </c>
      <c r="G319">
        <v>1.9529840000000001</v>
      </c>
      <c r="H319">
        <v>2.4326927500000002</v>
      </c>
      <c r="I319">
        <v>1.9844539999999999</v>
      </c>
      <c r="J319">
        <v>16</v>
      </c>
      <c r="K319">
        <v>3.64045</v>
      </c>
      <c r="L319">
        <v>3.64045</v>
      </c>
      <c r="M319">
        <v>2</v>
      </c>
      <c r="N319">
        <v>-3.6719200000000001</v>
      </c>
    </row>
    <row r="320" spans="1:14" x14ac:dyDescent="0.25">
      <c r="A320" t="s">
        <v>552</v>
      </c>
      <c r="B320" t="s">
        <v>507</v>
      </c>
      <c r="C320">
        <v>22</v>
      </c>
      <c r="D320">
        <v>25</v>
      </c>
      <c r="E320">
        <v>35</v>
      </c>
      <c r="F320">
        <v>31111.8</v>
      </c>
      <c r="G320">
        <v>3.4929800000000002</v>
      </c>
      <c r="H320">
        <v>2.4409017500000001</v>
      </c>
      <c r="I320">
        <v>1.8154999999999999</v>
      </c>
      <c r="J320">
        <v>16</v>
      </c>
      <c r="K320">
        <v>3.64045</v>
      </c>
      <c r="L320">
        <v>3.64045</v>
      </c>
      <c r="M320">
        <v>2</v>
      </c>
      <c r="N320">
        <v>-1.9629700000000001</v>
      </c>
    </row>
    <row r="321" spans="1:14" x14ac:dyDescent="0.25">
      <c r="A321" t="s">
        <v>552</v>
      </c>
      <c r="B321" t="s">
        <v>504</v>
      </c>
      <c r="C321">
        <v>22</v>
      </c>
      <c r="D321">
        <v>25</v>
      </c>
      <c r="E321">
        <v>35</v>
      </c>
      <c r="F321">
        <v>9477.1</v>
      </c>
      <c r="G321">
        <v>1.32951</v>
      </c>
      <c r="H321">
        <v>1.2804416249999999</v>
      </c>
      <c r="I321">
        <v>1.4403440000000001</v>
      </c>
      <c r="J321">
        <v>16</v>
      </c>
      <c r="K321">
        <v>3.64045</v>
      </c>
      <c r="L321">
        <v>3.64045</v>
      </c>
      <c r="M321">
        <v>2</v>
      </c>
      <c r="N321">
        <v>-3.7512840000000001</v>
      </c>
    </row>
    <row r="322" spans="1:14" x14ac:dyDescent="0.25">
      <c r="A322" t="s">
        <v>552</v>
      </c>
      <c r="B322" t="s">
        <v>505</v>
      </c>
      <c r="C322">
        <v>22</v>
      </c>
      <c r="D322">
        <v>25</v>
      </c>
      <c r="E322">
        <v>35</v>
      </c>
      <c r="F322">
        <v>451841.9</v>
      </c>
      <c r="G322">
        <v>45.565989999999999</v>
      </c>
      <c r="H322">
        <v>1.3055846666666699</v>
      </c>
      <c r="I322">
        <v>0.90942999999999996</v>
      </c>
      <c r="J322">
        <v>15</v>
      </c>
      <c r="K322">
        <v>3.64045</v>
      </c>
      <c r="L322">
        <v>3.64045</v>
      </c>
      <c r="M322">
        <v>2</v>
      </c>
      <c r="N322">
        <v>41.016109999999998</v>
      </c>
    </row>
    <row r="323" spans="1:14" x14ac:dyDescent="0.25">
      <c r="A323" t="s">
        <v>552</v>
      </c>
      <c r="B323" t="s">
        <v>506</v>
      </c>
      <c r="C323">
        <v>23</v>
      </c>
      <c r="D323">
        <v>25</v>
      </c>
      <c r="E323">
        <v>35</v>
      </c>
      <c r="F323">
        <v>21020</v>
      </c>
      <c r="G323">
        <v>3.0247999999999999</v>
      </c>
      <c r="H323">
        <v>2.0189625000000002</v>
      </c>
      <c r="I323">
        <v>1.983236</v>
      </c>
      <c r="J323">
        <v>16</v>
      </c>
      <c r="K323">
        <v>3.64045</v>
      </c>
      <c r="L323">
        <v>3.64045</v>
      </c>
      <c r="M323">
        <v>2</v>
      </c>
      <c r="N323">
        <v>-2.5988859999999998</v>
      </c>
    </row>
    <row r="324" spans="1:14" x14ac:dyDescent="0.25">
      <c r="A324" t="s">
        <v>552</v>
      </c>
      <c r="B324" t="s">
        <v>214</v>
      </c>
      <c r="C324">
        <v>23</v>
      </c>
      <c r="D324">
        <v>25</v>
      </c>
      <c r="E324">
        <v>35</v>
      </c>
      <c r="F324">
        <v>125190.7</v>
      </c>
      <c r="G324">
        <v>11.358456</v>
      </c>
      <c r="H324">
        <v>2.4326927500000002</v>
      </c>
      <c r="I324">
        <v>1.9844539999999999</v>
      </c>
      <c r="J324">
        <v>16</v>
      </c>
      <c r="K324">
        <v>3.64045</v>
      </c>
      <c r="L324">
        <v>3.64045</v>
      </c>
      <c r="M324">
        <v>2</v>
      </c>
      <c r="N324">
        <v>5.7335520000000004</v>
      </c>
    </row>
    <row r="325" spans="1:14" x14ac:dyDescent="0.25">
      <c r="A325" t="s">
        <v>552</v>
      </c>
      <c r="B325" t="s">
        <v>507</v>
      </c>
      <c r="C325">
        <v>23</v>
      </c>
      <c r="D325">
        <v>25</v>
      </c>
      <c r="E325">
        <v>35</v>
      </c>
      <c r="F325">
        <v>11017.5</v>
      </c>
      <c r="G325">
        <v>1.4835499999999999</v>
      </c>
      <c r="H325">
        <v>2.4409017500000001</v>
      </c>
      <c r="I325">
        <v>1.8154999999999999</v>
      </c>
      <c r="J325">
        <v>16</v>
      </c>
      <c r="K325">
        <v>3.64045</v>
      </c>
      <c r="L325">
        <v>3.64045</v>
      </c>
      <c r="M325">
        <v>2</v>
      </c>
      <c r="N325">
        <v>-3.9723999999999999</v>
      </c>
    </row>
    <row r="326" spans="1:14" x14ac:dyDescent="0.25">
      <c r="A326" t="s">
        <v>552</v>
      </c>
      <c r="B326" t="s">
        <v>504</v>
      </c>
      <c r="C326">
        <v>23</v>
      </c>
      <c r="D326">
        <v>25</v>
      </c>
      <c r="E326">
        <v>35</v>
      </c>
      <c r="F326">
        <v>40367.599999999999</v>
      </c>
      <c r="G326">
        <v>4.4185600000000003</v>
      </c>
      <c r="H326">
        <v>1.2804416249999999</v>
      </c>
      <c r="I326">
        <v>1.4403440000000001</v>
      </c>
      <c r="J326">
        <v>16</v>
      </c>
      <c r="K326">
        <v>3.64045</v>
      </c>
      <c r="L326">
        <v>3.64045</v>
      </c>
      <c r="M326">
        <v>2</v>
      </c>
      <c r="N326">
        <v>-0.66223400000000099</v>
      </c>
    </row>
    <row r="327" spans="1:14" x14ac:dyDescent="0.25">
      <c r="A327" t="s">
        <v>552</v>
      </c>
      <c r="B327" t="s">
        <v>505</v>
      </c>
      <c r="C327">
        <v>23</v>
      </c>
      <c r="D327">
        <v>25</v>
      </c>
      <c r="E327">
        <v>35</v>
      </c>
      <c r="F327">
        <v>14911.6</v>
      </c>
      <c r="G327">
        <v>1.87296</v>
      </c>
      <c r="H327">
        <v>1.3055846666666699</v>
      </c>
      <c r="I327">
        <v>0.90942999999999996</v>
      </c>
      <c r="J327">
        <v>15</v>
      </c>
      <c r="K327">
        <v>3.64045</v>
      </c>
      <c r="L327">
        <v>3.64045</v>
      </c>
      <c r="M327">
        <v>2</v>
      </c>
      <c r="N327">
        <v>-2.67692</v>
      </c>
    </row>
    <row r="328" spans="1:14" x14ac:dyDescent="0.25">
      <c r="A328" t="s">
        <v>552</v>
      </c>
      <c r="B328" t="s">
        <v>506</v>
      </c>
      <c r="C328">
        <v>19</v>
      </c>
      <c r="D328">
        <v>50</v>
      </c>
      <c r="E328">
        <v>35</v>
      </c>
      <c r="F328">
        <v>23349.3</v>
      </c>
      <c r="G328">
        <v>3.211144</v>
      </c>
      <c r="H328">
        <v>2.0189625000000002</v>
      </c>
      <c r="I328">
        <v>1.983236</v>
      </c>
      <c r="J328">
        <v>16</v>
      </c>
      <c r="K328">
        <v>3.64045</v>
      </c>
      <c r="L328">
        <v>3.64045</v>
      </c>
      <c r="M328">
        <v>2</v>
      </c>
      <c r="N328">
        <v>-2.4125420000000002</v>
      </c>
    </row>
    <row r="329" spans="1:14" x14ac:dyDescent="0.25">
      <c r="A329" t="s">
        <v>552</v>
      </c>
      <c r="B329" t="s">
        <v>214</v>
      </c>
      <c r="C329">
        <v>19</v>
      </c>
      <c r="D329">
        <v>50</v>
      </c>
      <c r="E329">
        <v>35</v>
      </c>
      <c r="F329">
        <v>152325.79999999999</v>
      </c>
      <c r="G329">
        <v>13.529264</v>
      </c>
      <c r="H329">
        <v>2.4326927500000002</v>
      </c>
      <c r="I329">
        <v>1.9844539999999999</v>
      </c>
      <c r="J329">
        <v>16</v>
      </c>
      <c r="K329">
        <v>3.64045</v>
      </c>
      <c r="L329">
        <v>3.64045</v>
      </c>
      <c r="M329">
        <v>2</v>
      </c>
      <c r="N329">
        <v>7.9043599999999996</v>
      </c>
    </row>
    <row r="330" spans="1:14" x14ac:dyDescent="0.25">
      <c r="A330" t="s">
        <v>552</v>
      </c>
      <c r="B330" t="s">
        <v>507</v>
      </c>
      <c r="C330">
        <v>19</v>
      </c>
      <c r="D330">
        <v>50</v>
      </c>
      <c r="E330">
        <v>35</v>
      </c>
      <c r="F330">
        <v>0</v>
      </c>
      <c r="G330">
        <v>0.38179999999999997</v>
      </c>
      <c r="H330">
        <v>2.4409017500000001</v>
      </c>
      <c r="I330">
        <v>1.8154999999999999</v>
      </c>
      <c r="J330">
        <v>16</v>
      </c>
      <c r="K330">
        <v>3.64045</v>
      </c>
      <c r="L330">
        <v>3.64045</v>
      </c>
      <c r="M330">
        <v>2</v>
      </c>
      <c r="N330">
        <v>-5.0741500000000004</v>
      </c>
    </row>
    <row r="331" spans="1:14" x14ac:dyDescent="0.25">
      <c r="A331" t="s">
        <v>552</v>
      </c>
      <c r="B331" t="s">
        <v>504</v>
      </c>
      <c r="C331">
        <v>19</v>
      </c>
      <c r="D331">
        <v>50</v>
      </c>
      <c r="E331">
        <v>35</v>
      </c>
      <c r="F331">
        <v>24007.5</v>
      </c>
      <c r="G331">
        <v>2.7825500000000001</v>
      </c>
      <c r="H331">
        <v>1.2804416249999999</v>
      </c>
      <c r="I331">
        <v>1.4403440000000001</v>
      </c>
      <c r="J331">
        <v>16</v>
      </c>
      <c r="K331">
        <v>3.64045</v>
      </c>
      <c r="L331">
        <v>3.64045</v>
      </c>
      <c r="M331">
        <v>2</v>
      </c>
      <c r="N331">
        <v>-2.298244</v>
      </c>
    </row>
    <row r="332" spans="1:14" x14ac:dyDescent="0.25">
      <c r="A332" t="s">
        <v>552</v>
      </c>
      <c r="B332" t="s">
        <v>505</v>
      </c>
      <c r="C332">
        <v>19</v>
      </c>
      <c r="D332">
        <v>50</v>
      </c>
      <c r="E332">
        <v>35</v>
      </c>
      <c r="F332">
        <v>740068.2</v>
      </c>
      <c r="G332">
        <v>74.388620000000003</v>
      </c>
      <c r="H332">
        <v>1.3055846666666699</v>
      </c>
      <c r="I332">
        <v>0.90942999999999996</v>
      </c>
      <c r="J332">
        <v>15</v>
      </c>
      <c r="K332">
        <v>3.64045</v>
      </c>
      <c r="L332">
        <v>3.64045</v>
      </c>
      <c r="M332">
        <v>2</v>
      </c>
      <c r="N332">
        <v>69.838740000000001</v>
      </c>
    </row>
    <row r="333" spans="1:14" x14ac:dyDescent="0.25">
      <c r="A333" t="s">
        <v>552</v>
      </c>
      <c r="B333" t="s">
        <v>506</v>
      </c>
      <c r="C333">
        <v>20</v>
      </c>
      <c r="D333">
        <v>50</v>
      </c>
      <c r="E333">
        <v>35</v>
      </c>
      <c r="F333">
        <v>1603584.7</v>
      </c>
      <c r="G333">
        <v>129.629976</v>
      </c>
      <c r="H333">
        <v>2.0189625000000002</v>
      </c>
      <c r="I333">
        <v>1.983236</v>
      </c>
      <c r="J333">
        <v>16</v>
      </c>
      <c r="K333">
        <v>3.64045</v>
      </c>
      <c r="L333">
        <v>3.64045</v>
      </c>
      <c r="M333">
        <v>2</v>
      </c>
      <c r="N333">
        <v>124.00629000000001</v>
      </c>
    </row>
    <row r="334" spans="1:14" x14ac:dyDescent="0.25">
      <c r="A334" t="s">
        <v>552</v>
      </c>
      <c r="B334" t="s">
        <v>214</v>
      </c>
      <c r="C334">
        <v>20</v>
      </c>
      <c r="D334">
        <v>50</v>
      </c>
      <c r="E334">
        <v>35</v>
      </c>
      <c r="F334">
        <v>23789</v>
      </c>
      <c r="G334">
        <v>3.2463199999999999</v>
      </c>
      <c r="H334">
        <v>2.4326927500000002</v>
      </c>
      <c r="I334">
        <v>1.9844539999999999</v>
      </c>
      <c r="J334">
        <v>16</v>
      </c>
      <c r="K334">
        <v>3.64045</v>
      </c>
      <c r="L334">
        <v>3.64045</v>
      </c>
      <c r="M334">
        <v>2</v>
      </c>
      <c r="N334">
        <v>-2.378584</v>
      </c>
    </row>
    <row r="335" spans="1:14" x14ac:dyDescent="0.25">
      <c r="A335" t="s">
        <v>552</v>
      </c>
      <c r="B335" t="s">
        <v>507</v>
      </c>
      <c r="C335">
        <v>20</v>
      </c>
      <c r="D335">
        <v>50</v>
      </c>
      <c r="E335">
        <v>35</v>
      </c>
      <c r="F335">
        <v>25647.5</v>
      </c>
      <c r="G335">
        <v>2.9465499999999998</v>
      </c>
      <c r="H335">
        <v>2.4409017500000001</v>
      </c>
      <c r="I335">
        <v>1.8154999999999999</v>
      </c>
      <c r="J335">
        <v>16</v>
      </c>
      <c r="K335">
        <v>3.64045</v>
      </c>
      <c r="L335">
        <v>3.64045</v>
      </c>
      <c r="M335">
        <v>2</v>
      </c>
      <c r="N335">
        <v>-2.5093999999999999</v>
      </c>
    </row>
    <row r="336" spans="1:14" x14ac:dyDescent="0.25">
      <c r="A336" t="s">
        <v>552</v>
      </c>
      <c r="B336" t="s">
        <v>504</v>
      </c>
      <c r="C336">
        <v>20</v>
      </c>
      <c r="D336">
        <v>50</v>
      </c>
      <c r="E336">
        <v>35</v>
      </c>
      <c r="F336">
        <v>19702.5</v>
      </c>
      <c r="G336">
        <v>2.3520500000000002</v>
      </c>
      <c r="H336">
        <v>1.2804416249999999</v>
      </c>
      <c r="I336">
        <v>1.4403440000000001</v>
      </c>
      <c r="J336">
        <v>16</v>
      </c>
      <c r="K336">
        <v>3.64045</v>
      </c>
      <c r="L336">
        <v>3.64045</v>
      </c>
      <c r="M336">
        <v>2</v>
      </c>
      <c r="N336">
        <v>-2.7287439999999998</v>
      </c>
    </row>
    <row r="337" spans="1:14" x14ac:dyDescent="0.25">
      <c r="A337" t="s">
        <v>552</v>
      </c>
      <c r="B337" t="s">
        <v>505</v>
      </c>
      <c r="C337">
        <v>20</v>
      </c>
      <c r="D337">
        <v>50</v>
      </c>
      <c r="E337">
        <v>35</v>
      </c>
      <c r="F337">
        <v>159783.79999999999</v>
      </c>
      <c r="G337">
        <v>16.36018</v>
      </c>
      <c r="H337">
        <v>1.3055846666666699</v>
      </c>
      <c r="I337">
        <v>0.90942999999999996</v>
      </c>
      <c r="J337">
        <v>15</v>
      </c>
      <c r="K337">
        <v>3.64045</v>
      </c>
      <c r="L337">
        <v>3.64045</v>
      </c>
      <c r="M337">
        <v>2</v>
      </c>
      <c r="N337">
        <v>11.8103</v>
      </c>
    </row>
    <row r="338" spans="1:14" x14ac:dyDescent="0.25">
      <c r="A338" t="s">
        <v>552</v>
      </c>
      <c r="B338" t="s">
        <v>506</v>
      </c>
      <c r="C338">
        <v>21</v>
      </c>
      <c r="D338">
        <v>50</v>
      </c>
      <c r="E338">
        <v>35</v>
      </c>
      <c r="F338">
        <v>60699.1</v>
      </c>
      <c r="G338">
        <v>6.199128</v>
      </c>
      <c r="H338">
        <v>2.0189625000000002</v>
      </c>
      <c r="I338">
        <v>1.983236</v>
      </c>
      <c r="J338">
        <v>16</v>
      </c>
      <c r="K338">
        <v>3.64045</v>
      </c>
      <c r="L338">
        <v>3.64045</v>
      </c>
      <c r="M338">
        <v>2</v>
      </c>
      <c r="N338">
        <v>0.57544200000000001</v>
      </c>
    </row>
    <row r="339" spans="1:14" x14ac:dyDescent="0.25">
      <c r="A339" t="s">
        <v>552</v>
      </c>
      <c r="B339" t="s">
        <v>214</v>
      </c>
      <c r="C339">
        <v>21</v>
      </c>
      <c r="D339">
        <v>50</v>
      </c>
      <c r="E339">
        <v>35</v>
      </c>
      <c r="F339">
        <v>6265.4</v>
      </c>
      <c r="G339">
        <v>1.8444320000000001</v>
      </c>
      <c r="H339">
        <v>2.4326927500000002</v>
      </c>
      <c r="I339">
        <v>1.9844539999999999</v>
      </c>
      <c r="J339">
        <v>16</v>
      </c>
      <c r="K339">
        <v>3.64045</v>
      </c>
      <c r="L339">
        <v>3.64045</v>
      </c>
      <c r="M339">
        <v>2</v>
      </c>
      <c r="N339">
        <v>-3.7804720000000001</v>
      </c>
    </row>
    <row r="340" spans="1:14" x14ac:dyDescent="0.25">
      <c r="A340" t="s">
        <v>552</v>
      </c>
      <c r="B340" t="s">
        <v>507</v>
      </c>
      <c r="C340">
        <v>21</v>
      </c>
      <c r="D340">
        <v>50</v>
      </c>
      <c r="E340">
        <v>35</v>
      </c>
      <c r="F340">
        <v>15008.2</v>
      </c>
      <c r="G340">
        <v>1.88262</v>
      </c>
      <c r="H340">
        <v>2.4409017500000001</v>
      </c>
      <c r="I340">
        <v>1.8154999999999999</v>
      </c>
      <c r="J340">
        <v>16</v>
      </c>
      <c r="K340">
        <v>3.64045</v>
      </c>
      <c r="L340">
        <v>3.64045</v>
      </c>
      <c r="M340">
        <v>2</v>
      </c>
      <c r="N340">
        <v>-3.5733299999999999</v>
      </c>
    </row>
    <row r="341" spans="1:14" x14ac:dyDescent="0.25">
      <c r="A341" t="s">
        <v>552</v>
      </c>
      <c r="B341" t="s">
        <v>504</v>
      </c>
      <c r="C341">
        <v>21</v>
      </c>
      <c r="D341">
        <v>50</v>
      </c>
      <c r="E341">
        <v>35</v>
      </c>
      <c r="F341">
        <v>32470.400000000001</v>
      </c>
      <c r="G341">
        <v>3.6288399999999998</v>
      </c>
      <c r="H341">
        <v>1.2804416249999999</v>
      </c>
      <c r="I341">
        <v>1.4403440000000001</v>
      </c>
      <c r="J341">
        <v>16</v>
      </c>
      <c r="K341">
        <v>3.64045</v>
      </c>
      <c r="L341">
        <v>3.64045</v>
      </c>
      <c r="M341">
        <v>2</v>
      </c>
      <c r="N341">
        <v>-1.451954</v>
      </c>
    </row>
    <row r="342" spans="1:14" x14ac:dyDescent="0.25">
      <c r="A342" t="s">
        <v>552</v>
      </c>
      <c r="B342" t="s">
        <v>505</v>
      </c>
      <c r="C342">
        <v>21</v>
      </c>
      <c r="D342">
        <v>50</v>
      </c>
      <c r="E342">
        <v>35</v>
      </c>
      <c r="F342">
        <v>11494.2</v>
      </c>
      <c r="G342">
        <v>1.53122</v>
      </c>
      <c r="H342">
        <v>1.3055846666666699</v>
      </c>
      <c r="I342">
        <v>0.90942999999999996</v>
      </c>
      <c r="J342">
        <v>15</v>
      </c>
      <c r="K342">
        <v>3.64045</v>
      </c>
      <c r="L342">
        <v>3.64045</v>
      </c>
      <c r="M342">
        <v>2</v>
      </c>
      <c r="N342">
        <v>-3.0186600000000001</v>
      </c>
    </row>
    <row r="343" spans="1:14" x14ac:dyDescent="0.25">
      <c r="A343" t="s">
        <v>552</v>
      </c>
      <c r="B343" t="s">
        <v>506</v>
      </c>
      <c r="C343">
        <v>22</v>
      </c>
      <c r="D343">
        <v>50</v>
      </c>
      <c r="E343">
        <v>35</v>
      </c>
      <c r="F343">
        <v>1723545.5</v>
      </c>
      <c r="G343">
        <v>139.22684000000001</v>
      </c>
      <c r="H343">
        <v>2.0189625000000002</v>
      </c>
      <c r="I343">
        <v>1.983236</v>
      </c>
      <c r="J343">
        <v>16</v>
      </c>
      <c r="K343">
        <v>3.64045</v>
      </c>
      <c r="L343">
        <v>3.64045</v>
      </c>
      <c r="M343">
        <v>2</v>
      </c>
      <c r="N343">
        <v>133.60315399999999</v>
      </c>
    </row>
    <row r="344" spans="1:14" x14ac:dyDescent="0.25">
      <c r="A344" t="s">
        <v>552</v>
      </c>
      <c r="B344" t="s">
        <v>214</v>
      </c>
      <c r="C344">
        <v>22</v>
      </c>
      <c r="D344">
        <v>50</v>
      </c>
      <c r="E344">
        <v>35</v>
      </c>
      <c r="F344">
        <v>46739.6</v>
      </c>
      <c r="G344">
        <v>5.0823679999999998</v>
      </c>
      <c r="H344">
        <v>2.4326927500000002</v>
      </c>
      <c r="I344">
        <v>1.9844539999999999</v>
      </c>
      <c r="J344">
        <v>16</v>
      </c>
      <c r="K344">
        <v>3.64045</v>
      </c>
      <c r="L344">
        <v>3.64045</v>
      </c>
      <c r="M344">
        <v>2</v>
      </c>
      <c r="N344">
        <v>-0.54253600000000102</v>
      </c>
    </row>
    <row r="345" spans="1:14" x14ac:dyDescent="0.25">
      <c r="A345" t="s">
        <v>552</v>
      </c>
      <c r="B345" t="s">
        <v>507</v>
      </c>
      <c r="C345">
        <v>22</v>
      </c>
      <c r="D345">
        <v>50</v>
      </c>
      <c r="E345">
        <v>35</v>
      </c>
      <c r="F345">
        <v>157364</v>
      </c>
      <c r="G345">
        <v>16.118200000000002</v>
      </c>
      <c r="H345">
        <v>2.4409017500000001</v>
      </c>
      <c r="I345">
        <v>1.8154999999999999</v>
      </c>
      <c r="J345">
        <v>16</v>
      </c>
      <c r="K345">
        <v>3.64045</v>
      </c>
      <c r="L345">
        <v>3.64045</v>
      </c>
      <c r="M345">
        <v>2</v>
      </c>
      <c r="N345">
        <v>10.66225</v>
      </c>
    </row>
    <row r="346" spans="1:14" x14ac:dyDescent="0.25">
      <c r="A346" t="s">
        <v>552</v>
      </c>
      <c r="B346" t="s">
        <v>504</v>
      </c>
      <c r="C346">
        <v>22</v>
      </c>
      <c r="D346">
        <v>50</v>
      </c>
      <c r="E346">
        <v>35</v>
      </c>
      <c r="F346">
        <v>29870.1</v>
      </c>
      <c r="G346">
        <v>3.3688099999999999</v>
      </c>
      <c r="H346">
        <v>1.2804416249999999</v>
      </c>
      <c r="I346">
        <v>1.4403440000000001</v>
      </c>
      <c r="J346">
        <v>16</v>
      </c>
      <c r="K346">
        <v>3.64045</v>
      </c>
      <c r="L346">
        <v>3.64045</v>
      </c>
      <c r="M346">
        <v>2</v>
      </c>
      <c r="N346">
        <v>-1.711984</v>
      </c>
    </row>
    <row r="347" spans="1:14" x14ac:dyDescent="0.25">
      <c r="A347" t="s">
        <v>552</v>
      </c>
      <c r="B347" t="s">
        <v>505</v>
      </c>
      <c r="C347">
        <v>22</v>
      </c>
      <c r="D347">
        <v>50</v>
      </c>
      <c r="E347">
        <v>35</v>
      </c>
      <c r="F347">
        <v>195686.5</v>
      </c>
      <c r="G347">
        <v>19.95045</v>
      </c>
      <c r="H347">
        <v>1.3055846666666699</v>
      </c>
      <c r="I347">
        <v>0.90942999999999996</v>
      </c>
      <c r="J347">
        <v>15</v>
      </c>
      <c r="K347">
        <v>3.64045</v>
      </c>
      <c r="L347">
        <v>3.64045</v>
      </c>
      <c r="M347">
        <v>2</v>
      </c>
      <c r="N347">
        <v>15.40057</v>
      </c>
    </row>
    <row r="348" spans="1:14" x14ac:dyDescent="0.25">
      <c r="A348" t="s">
        <v>552</v>
      </c>
      <c r="B348" t="s">
        <v>506</v>
      </c>
      <c r="C348">
        <v>23</v>
      </c>
      <c r="D348">
        <v>50</v>
      </c>
      <c r="E348">
        <v>35</v>
      </c>
      <c r="F348">
        <v>384453.4</v>
      </c>
      <c r="G348">
        <v>32.099471999999999</v>
      </c>
      <c r="H348">
        <v>2.0189625000000002</v>
      </c>
      <c r="I348">
        <v>1.983236</v>
      </c>
      <c r="J348">
        <v>16</v>
      </c>
      <c r="K348">
        <v>3.64045</v>
      </c>
      <c r="L348">
        <v>3.64045</v>
      </c>
      <c r="M348">
        <v>2</v>
      </c>
      <c r="N348">
        <v>26.475785999999999</v>
      </c>
    </row>
    <row r="349" spans="1:14" x14ac:dyDescent="0.25">
      <c r="A349" t="s">
        <v>552</v>
      </c>
      <c r="B349" t="s">
        <v>214</v>
      </c>
      <c r="C349">
        <v>23</v>
      </c>
      <c r="D349">
        <v>50</v>
      </c>
      <c r="E349">
        <v>35</v>
      </c>
      <c r="F349">
        <v>3261</v>
      </c>
      <c r="G349">
        <v>1.60408</v>
      </c>
      <c r="H349">
        <v>2.4326927500000002</v>
      </c>
      <c r="I349">
        <v>1.9844539999999999</v>
      </c>
      <c r="J349">
        <v>16</v>
      </c>
      <c r="K349">
        <v>3.64045</v>
      </c>
      <c r="L349">
        <v>3.64045</v>
      </c>
      <c r="M349">
        <v>2</v>
      </c>
      <c r="N349">
        <v>-4.0208240000000002</v>
      </c>
    </row>
    <row r="350" spans="1:14" x14ac:dyDescent="0.25">
      <c r="A350" t="s">
        <v>552</v>
      </c>
      <c r="B350" t="s">
        <v>507</v>
      </c>
      <c r="C350">
        <v>23</v>
      </c>
      <c r="D350">
        <v>50</v>
      </c>
      <c r="E350">
        <v>35</v>
      </c>
      <c r="F350">
        <v>7057.4</v>
      </c>
      <c r="G350">
        <v>1.08754</v>
      </c>
      <c r="H350">
        <v>2.4409017500000001</v>
      </c>
      <c r="I350">
        <v>1.8154999999999999</v>
      </c>
      <c r="J350">
        <v>16</v>
      </c>
      <c r="K350">
        <v>3.64045</v>
      </c>
      <c r="L350">
        <v>3.64045</v>
      </c>
      <c r="M350">
        <v>2</v>
      </c>
      <c r="N350">
        <v>-4.3684099999999999</v>
      </c>
    </row>
    <row r="351" spans="1:14" x14ac:dyDescent="0.25">
      <c r="A351" t="s">
        <v>552</v>
      </c>
      <c r="B351" t="s">
        <v>504</v>
      </c>
      <c r="C351">
        <v>23</v>
      </c>
      <c r="D351">
        <v>50</v>
      </c>
      <c r="E351">
        <v>35</v>
      </c>
      <c r="F351">
        <v>16246.5</v>
      </c>
      <c r="G351">
        <v>2.0064500000000001</v>
      </c>
      <c r="H351">
        <v>1.2804416249999999</v>
      </c>
      <c r="I351">
        <v>1.4403440000000001</v>
      </c>
      <c r="J351">
        <v>16</v>
      </c>
      <c r="K351">
        <v>3.64045</v>
      </c>
      <c r="L351">
        <v>3.64045</v>
      </c>
      <c r="M351">
        <v>2</v>
      </c>
      <c r="N351">
        <v>-3.074344</v>
      </c>
    </row>
    <row r="352" spans="1:14" x14ac:dyDescent="0.25">
      <c r="A352" t="s">
        <v>552</v>
      </c>
      <c r="B352" t="s">
        <v>505</v>
      </c>
      <c r="C352">
        <v>23</v>
      </c>
      <c r="D352">
        <v>50</v>
      </c>
      <c r="E352">
        <v>35</v>
      </c>
      <c r="F352">
        <v>488207.1</v>
      </c>
      <c r="G352">
        <v>49.202509999999997</v>
      </c>
      <c r="H352">
        <v>1.3055846666666699</v>
      </c>
      <c r="I352">
        <v>0.90942999999999996</v>
      </c>
      <c r="J352">
        <v>15</v>
      </c>
      <c r="K352">
        <v>3.64045</v>
      </c>
      <c r="L352">
        <v>3.64045</v>
      </c>
      <c r="M352">
        <v>2</v>
      </c>
      <c r="N352">
        <v>44.652630000000002</v>
      </c>
    </row>
    <row r="353" spans="1:14" x14ac:dyDescent="0.25">
      <c r="A353" t="s">
        <v>552</v>
      </c>
      <c r="B353" t="s">
        <v>506</v>
      </c>
      <c r="C353">
        <v>19</v>
      </c>
      <c r="D353">
        <v>100</v>
      </c>
      <c r="E353">
        <v>35</v>
      </c>
      <c r="F353">
        <v>39123.300000000003</v>
      </c>
      <c r="G353">
        <v>4.4730639999999999</v>
      </c>
      <c r="H353">
        <v>2.0189625000000002</v>
      </c>
      <c r="I353">
        <v>1.983236</v>
      </c>
      <c r="J353">
        <v>16</v>
      </c>
      <c r="K353">
        <v>3.64045</v>
      </c>
      <c r="L353">
        <v>3.64045</v>
      </c>
      <c r="M353">
        <v>2</v>
      </c>
      <c r="N353">
        <v>-1.150622</v>
      </c>
    </row>
    <row r="354" spans="1:14" x14ac:dyDescent="0.25">
      <c r="A354" t="s">
        <v>552</v>
      </c>
      <c r="B354" t="s">
        <v>214</v>
      </c>
      <c r="C354">
        <v>19</v>
      </c>
      <c r="D354">
        <v>100</v>
      </c>
      <c r="E354">
        <v>35</v>
      </c>
      <c r="F354">
        <v>104353.2</v>
      </c>
      <c r="G354">
        <v>9.6914560000000005</v>
      </c>
      <c r="H354">
        <v>2.4326927500000002</v>
      </c>
      <c r="I354">
        <v>1.9844539999999999</v>
      </c>
      <c r="J354">
        <v>16</v>
      </c>
      <c r="K354">
        <v>3.64045</v>
      </c>
      <c r="L354">
        <v>3.64045</v>
      </c>
      <c r="M354">
        <v>2</v>
      </c>
      <c r="N354">
        <v>4.0665519999999997</v>
      </c>
    </row>
    <row r="355" spans="1:14" x14ac:dyDescent="0.25">
      <c r="A355" t="s">
        <v>552</v>
      </c>
      <c r="B355" t="s">
        <v>507</v>
      </c>
      <c r="C355">
        <v>19</v>
      </c>
      <c r="D355">
        <v>100</v>
      </c>
      <c r="E355">
        <v>35</v>
      </c>
      <c r="F355">
        <v>14649.8</v>
      </c>
      <c r="G355">
        <v>1.8467800000000001</v>
      </c>
      <c r="H355">
        <v>2.4409017500000001</v>
      </c>
      <c r="I355">
        <v>1.8154999999999999</v>
      </c>
      <c r="J355">
        <v>16</v>
      </c>
      <c r="K355">
        <v>3.64045</v>
      </c>
      <c r="L355">
        <v>3.64045</v>
      </c>
      <c r="M355">
        <v>2</v>
      </c>
      <c r="N355">
        <v>-3.6091700000000002</v>
      </c>
    </row>
    <row r="356" spans="1:14" x14ac:dyDescent="0.25">
      <c r="A356" t="s">
        <v>552</v>
      </c>
      <c r="B356" t="s">
        <v>504</v>
      </c>
      <c r="C356">
        <v>19</v>
      </c>
      <c r="D356">
        <v>100</v>
      </c>
      <c r="E356">
        <v>35</v>
      </c>
      <c r="F356">
        <v>15208</v>
      </c>
      <c r="G356">
        <v>2.5598399999999999</v>
      </c>
      <c r="H356">
        <v>1.2804416249999999</v>
      </c>
      <c r="I356">
        <v>1.4403440000000001</v>
      </c>
      <c r="J356">
        <v>16</v>
      </c>
      <c r="K356">
        <v>3.64045</v>
      </c>
      <c r="L356">
        <v>3.64045</v>
      </c>
      <c r="M356">
        <v>2</v>
      </c>
      <c r="N356">
        <v>-2.5209540000000001</v>
      </c>
    </row>
    <row r="357" spans="1:14" x14ac:dyDescent="0.25">
      <c r="A357" t="s">
        <v>552</v>
      </c>
      <c r="B357" t="s">
        <v>505</v>
      </c>
      <c r="C357">
        <v>19</v>
      </c>
      <c r="D357">
        <v>100</v>
      </c>
      <c r="E357">
        <v>35</v>
      </c>
      <c r="F357">
        <v>19857.400000000001</v>
      </c>
      <c r="G357">
        <v>2.36754</v>
      </c>
      <c r="H357">
        <v>1.3055846666666699</v>
      </c>
      <c r="I357">
        <v>0.90942999999999996</v>
      </c>
      <c r="J357">
        <v>15</v>
      </c>
      <c r="K357">
        <v>3.64045</v>
      </c>
      <c r="L357">
        <v>3.64045</v>
      </c>
      <c r="M357">
        <v>2</v>
      </c>
      <c r="N357">
        <v>-2.1823399999999999</v>
      </c>
    </row>
    <row r="358" spans="1:14" x14ac:dyDescent="0.25">
      <c r="A358" t="s">
        <v>552</v>
      </c>
      <c r="B358" t="s">
        <v>506</v>
      </c>
      <c r="C358">
        <v>20</v>
      </c>
      <c r="D358">
        <v>100</v>
      </c>
      <c r="E358">
        <v>35</v>
      </c>
      <c r="F358">
        <v>17493.3</v>
      </c>
      <c r="G358">
        <v>2.742664</v>
      </c>
      <c r="H358">
        <v>2.0189625000000002</v>
      </c>
      <c r="I358">
        <v>1.983236</v>
      </c>
      <c r="J358">
        <v>16</v>
      </c>
      <c r="K358">
        <v>3.64045</v>
      </c>
      <c r="L358">
        <v>3.64045</v>
      </c>
      <c r="M358">
        <v>2</v>
      </c>
      <c r="N358">
        <v>-2.8810220000000002</v>
      </c>
    </row>
    <row r="359" spans="1:14" x14ac:dyDescent="0.25">
      <c r="A359" t="s">
        <v>552</v>
      </c>
      <c r="B359" t="s">
        <v>214</v>
      </c>
      <c r="C359">
        <v>20</v>
      </c>
      <c r="D359">
        <v>100</v>
      </c>
      <c r="E359">
        <v>35</v>
      </c>
      <c r="F359">
        <v>77767.600000000006</v>
      </c>
      <c r="G359">
        <v>7.5646079999999998</v>
      </c>
      <c r="H359">
        <v>2.4326927500000002</v>
      </c>
      <c r="I359">
        <v>1.9844539999999999</v>
      </c>
      <c r="J359">
        <v>16</v>
      </c>
      <c r="K359">
        <v>3.64045</v>
      </c>
      <c r="L359">
        <v>3.64045</v>
      </c>
      <c r="M359">
        <v>2</v>
      </c>
      <c r="N359">
        <v>1.9397040000000001</v>
      </c>
    </row>
    <row r="360" spans="1:14" x14ac:dyDescent="0.25">
      <c r="A360" t="s">
        <v>552</v>
      </c>
      <c r="B360" t="s">
        <v>507</v>
      </c>
      <c r="C360">
        <v>20</v>
      </c>
      <c r="D360">
        <v>100</v>
      </c>
      <c r="E360">
        <v>35</v>
      </c>
      <c r="F360">
        <v>19373.5</v>
      </c>
      <c r="G360">
        <v>2.31915</v>
      </c>
      <c r="H360">
        <v>2.4409017500000001</v>
      </c>
      <c r="I360">
        <v>1.8154999999999999</v>
      </c>
      <c r="J360">
        <v>16</v>
      </c>
      <c r="K360">
        <v>3.64045</v>
      </c>
      <c r="L360">
        <v>3.64045</v>
      </c>
      <c r="M360">
        <v>2</v>
      </c>
      <c r="N360">
        <v>-3.1368</v>
      </c>
    </row>
    <row r="361" spans="1:14" x14ac:dyDescent="0.25">
      <c r="A361" t="s">
        <v>552</v>
      </c>
      <c r="B361" t="s">
        <v>504</v>
      </c>
      <c r="C361">
        <v>20</v>
      </c>
      <c r="D361">
        <v>100</v>
      </c>
      <c r="E361">
        <v>35</v>
      </c>
      <c r="F361">
        <v>34946.5</v>
      </c>
      <c r="G361">
        <v>4.1389199999999997</v>
      </c>
      <c r="H361">
        <v>1.2804416249999999</v>
      </c>
      <c r="I361">
        <v>1.4403440000000001</v>
      </c>
      <c r="J361">
        <v>16</v>
      </c>
      <c r="K361">
        <v>3.64045</v>
      </c>
      <c r="L361">
        <v>3.64045</v>
      </c>
      <c r="M361">
        <v>2</v>
      </c>
      <c r="N361">
        <v>-0.94187400000000099</v>
      </c>
    </row>
    <row r="362" spans="1:14" x14ac:dyDescent="0.25">
      <c r="A362" t="s">
        <v>552</v>
      </c>
      <c r="B362" t="s">
        <v>505</v>
      </c>
      <c r="C362">
        <v>20</v>
      </c>
      <c r="D362">
        <v>100</v>
      </c>
      <c r="E362">
        <v>35</v>
      </c>
      <c r="F362">
        <v>88846.3</v>
      </c>
      <c r="G362">
        <v>9.2664299999999997</v>
      </c>
      <c r="H362">
        <v>1.3055846666666699</v>
      </c>
      <c r="I362">
        <v>0.90942999999999996</v>
      </c>
      <c r="J362">
        <v>15</v>
      </c>
      <c r="K362">
        <v>3.64045</v>
      </c>
      <c r="L362">
        <v>3.64045</v>
      </c>
      <c r="M362">
        <v>2</v>
      </c>
      <c r="N362">
        <v>4.7165499999999998</v>
      </c>
    </row>
    <row r="363" spans="1:14" x14ac:dyDescent="0.25">
      <c r="A363" t="s">
        <v>552</v>
      </c>
      <c r="B363" t="s">
        <v>506</v>
      </c>
      <c r="C363">
        <v>21</v>
      </c>
      <c r="D363">
        <v>100</v>
      </c>
      <c r="E363">
        <v>35</v>
      </c>
      <c r="F363">
        <v>3297798.8</v>
      </c>
      <c r="G363">
        <v>265.16710399999999</v>
      </c>
      <c r="H363">
        <v>2.0189625000000002</v>
      </c>
      <c r="I363">
        <v>1.983236</v>
      </c>
      <c r="J363">
        <v>16</v>
      </c>
      <c r="K363">
        <v>3.64045</v>
      </c>
      <c r="L363">
        <v>3.64045</v>
      </c>
      <c r="M363">
        <v>2</v>
      </c>
      <c r="N363">
        <v>259.54341799999997</v>
      </c>
    </row>
    <row r="364" spans="1:14" x14ac:dyDescent="0.25">
      <c r="A364" t="s">
        <v>552</v>
      </c>
      <c r="B364" t="s">
        <v>214</v>
      </c>
      <c r="C364">
        <v>21</v>
      </c>
      <c r="D364">
        <v>100</v>
      </c>
      <c r="E364">
        <v>35</v>
      </c>
      <c r="F364">
        <v>2176.8000000000002</v>
      </c>
      <c r="G364">
        <v>1.517344</v>
      </c>
      <c r="H364">
        <v>2.4326927500000002</v>
      </c>
      <c r="I364">
        <v>1.9844539999999999</v>
      </c>
      <c r="J364">
        <v>16</v>
      </c>
      <c r="K364">
        <v>3.64045</v>
      </c>
      <c r="L364">
        <v>3.64045</v>
      </c>
      <c r="M364">
        <v>2</v>
      </c>
      <c r="N364">
        <v>-4.1075600000000003</v>
      </c>
    </row>
    <row r="365" spans="1:14" x14ac:dyDescent="0.25">
      <c r="A365" t="s">
        <v>552</v>
      </c>
      <c r="B365" t="s">
        <v>507</v>
      </c>
      <c r="C365">
        <v>21</v>
      </c>
      <c r="D365">
        <v>100</v>
      </c>
      <c r="E365">
        <v>35</v>
      </c>
      <c r="F365">
        <v>80548</v>
      </c>
      <c r="G365">
        <v>8.4366000000000003</v>
      </c>
      <c r="H365">
        <v>2.4409017500000001</v>
      </c>
      <c r="I365">
        <v>1.8154999999999999</v>
      </c>
      <c r="J365">
        <v>16</v>
      </c>
      <c r="K365">
        <v>3.64045</v>
      </c>
      <c r="L365">
        <v>3.64045</v>
      </c>
      <c r="M365">
        <v>2</v>
      </c>
      <c r="N365">
        <v>2.9806499999999998</v>
      </c>
    </row>
    <row r="366" spans="1:14" x14ac:dyDescent="0.25">
      <c r="A366" t="s">
        <v>552</v>
      </c>
      <c r="B366" t="s">
        <v>504</v>
      </c>
      <c r="C366">
        <v>21</v>
      </c>
      <c r="D366">
        <v>100</v>
      </c>
      <c r="E366">
        <v>35</v>
      </c>
      <c r="F366">
        <v>9254.6</v>
      </c>
      <c r="G366">
        <v>2.0835680000000001</v>
      </c>
      <c r="H366">
        <v>1.2804416249999999</v>
      </c>
      <c r="I366">
        <v>1.4403440000000001</v>
      </c>
      <c r="J366">
        <v>16</v>
      </c>
      <c r="K366">
        <v>3.64045</v>
      </c>
      <c r="L366">
        <v>3.64045</v>
      </c>
      <c r="M366">
        <v>2</v>
      </c>
      <c r="N366">
        <v>-2.9972259999999999</v>
      </c>
    </row>
    <row r="367" spans="1:14" x14ac:dyDescent="0.25">
      <c r="A367" t="s">
        <v>552</v>
      </c>
      <c r="B367" t="s">
        <v>505</v>
      </c>
      <c r="C367">
        <v>21</v>
      </c>
      <c r="D367">
        <v>100</v>
      </c>
      <c r="E367">
        <v>35</v>
      </c>
      <c r="F367">
        <v>99534.6</v>
      </c>
      <c r="G367">
        <v>10.33526</v>
      </c>
      <c r="H367">
        <v>1.3055846666666699</v>
      </c>
      <c r="I367">
        <v>0.90942999999999996</v>
      </c>
      <c r="J367">
        <v>15</v>
      </c>
      <c r="K367">
        <v>3.64045</v>
      </c>
      <c r="L367">
        <v>3.64045</v>
      </c>
      <c r="M367">
        <v>2</v>
      </c>
      <c r="N367">
        <v>5.78538</v>
      </c>
    </row>
    <row r="368" spans="1:14" x14ac:dyDescent="0.25">
      <c r="A368" t="s">
        <v>552</v>
      </c>
      <c r="B368" t="s">
        <v>506</v>
      </c>
      <c r="C368">
        <v>22</v>
      </c>
      <c r="D368">
        <v>100</v>
      </c>
      <c r="E368">
        <v>35</v>
      </c>
      <c r="F368">
        <v>31164</v>
      </c>
      <c r="G368">
        <v>3.8363200000000002</v>
      </c>
      <c r="H368">
        <v>2.0189625000000002</v>
      </c>
      <c r="I368">
        <v>1.983236</v>
      </c>
      <c r="J368">
        <v>16</v>
      </c>
      <c r="K368">
        <v>3.64045</v>
      </c>
      <c r="L368">
        <v>3.64045</v>
      </c>
      <c r="M368">
        <v>2</v>
      </c>
      <c r="N368">
        <v>-1.787366</v>
      </c>
    </row>
    <row r="369" spans="1:14" x14ac:dyDescent="0.25">
      <c r="A369" t="s">
        <v>552</v>
      </c>
      <c r="B369" t="s">
        <v>214</v>
      </c>
      <c r="C369">
        <v>22</v>
      </c>
      <c r="D369">
        <v>100</v>
      </c>
      <c r="E369">
        <v>35</v>
      </c>
      <c r="F369">
        <v>77117.8</v>
      </c>
      <c r="G369">
        <v>7.5126239999999997</v>
      </c>
      <c r="H369">
        <v>2.4326927500000002</v>
      </c>
      <c r="I369">
        <v>1.9844539999999999</v>
      </c>
      <c r="J369">
        <v>16</v>
      </c>
      <c r="K369">
        <v>3.64045</v>
      </c>
      <c r="L369">
        <v>3.64045</v>
      </c>
      <c r="M369">
        <v>2</v>
      </c>
      <c r="N369">
        <v>1.8877200000000001</v>
      </c>
    </row>
    <row r="370" spans="1:14" x14ac:dyDescent="0.25">
      <c r="A370" t="s">
        <v>552</v>
      </c>
      <c r="B370" t="s">
        <v>507</v>
      </c>
      <c r="C370">
        <v>22</v>
      </c>
      <c r="D370">
        <v>100</v>
      </c>
      <c r="E370">
        <v>35</v>
      </c>
      <c r="F370">
        <v>17714.8</v>
      </c>
      <c r="G370">
        <v>2.1532800000000001</v>
      </c>
      <c r="H370">
        <v>2.4409017500000001</v>
      </c>
      <c r="I370">
        <v>1.8154999999999999</v>
      </c>
      <c r="J370">
        <v>16</v>
      </c>
      <c r="K370">
        <v>3.64045</v>
      </c>
      <c r="L370">
        <v>3.64045</v>
      </c>
      <c r="M370">
        <v>2</v>
      </c>
      <c r="N370">
        <v>-3.30267</v>
      </c>
    </row>
    <row r="371" spans="1:14" x14ac:dyDescent="0.25">
      <c r="A371" t="s">
        <v>552</v>
      </c>
      <c r="B371" t="s">
        <v>504</v>
      </c>
      <c r="C371">
        <v>22</v>
      </c>
      <c r="D371">
        <v>100</v>
      </c>
      <c r="E371">
        <v>35</v>
      </c>
      <c r="F371">
        <v>32296.3</v>
      </c>
      <c r="G371">
        <v>3.926904</v>
      </c>
      <c r="H371">
        <v>1.2804416249999999</v>
      </c>
      <c r="I371">
        <v>1.4403440000000001</v>
      </c>
      <c r="J371">
        <v>16</v>
      </c>
      <c r="K371">
        <v>3.64045</v>
      </c>
      <c r="L371">
        <v>3.64045</v>
      </c>
      <c r="M371">
        <v>2</v>
      </c>
      <c r="N371">
        <v>-1.1538900000000001</v>
      </c>
    </row>
    <row r="372" spans="1:14" x14ac:dyDescent="0.25">
      <c r="A372" t="s">
        <v>552</v>
      </c>
      <c r="B372" t="s">
        <v>505</v>
      </c>
      <c r="C372">
        <v>22</v>
      </c>
      <c r="D372">
        <v>100</v>
      </c>
      <c r="E372">
        <v>35</v>
      </c>
      <c r="F372">
        <v>293343.7</v>
      </c>
      <c r="G372">
        <v>29.716170000000002</v>
      </c>
      <c r="H372">
        <v>1.3055846666666699</v>
      </c>
      <c r="I372">
        <v>0.90942999999999996</v>
      </c>
      <c r="J372">
        <v>15</v>
      </c>
      <c r="K372">
        <v>3.64045</v>
      </c>
      <c r="L372">
        <v>3.64045</v>
      </c>
      <c r="M372">
        <v>2</v>
      </c>
      <c r="N372">
        <v>25.16629</v>
      </c>
    </row>
    <row r="373" spans="1:14" x14ac:dyDescent="0.25">
      <c r="A373" t="s">
        <v>552</v>
      </c>
      <c r="B373" t="s">
        <v>506</v>
      </c>
      <c r="C373">
        <v>23</v>
      </c>
      <c r="D373">
        <v>100</v>
      </c>
      <c r="E373">
        <v>35</v>
      </c>
      <c r="F373">
        <v>47523.6</v>
      </c>
      <c r="G373">
        <v>5.1450880000000003</v>
      </c>
      <c r="H373">
        <v>2.0189625000000002</v>
      </c>
      <c r="I373">
        <v>1.983236</v>
      </c>
      <c r="J373">
        <v>16</v>
      </c>
      <c r="K373">
        <v>3.64045</v>
      </c>
      <c r="L373">
        <v>3.64045</v>
      </c>
      <c r="M373">
        <v>2</v>
      </c>
      <c r="N373">
        <v>-0.47859800000000002</v>
      </c>
    </row>
    <row r="374" spans="1:14" x14ac:dyDescent="0.25">
      <c r="A374" t="s">
        <v>552</v>
      </c>
      <c r="B374" t="s">
        <v>214</v>
      </c>
      <c r="C374">
        <v>23</v>
      </c>
      <c r="D374">
        <v>100</v>
      </c>
      <c r="E374">
        <v>35</v>
      </c>
      <c r="F374">
        <v>69883.8</v>
      </c>
      <c r="G374">
        <v>6.9339040000000001</v>
      </c>
      <c r="H374">
        <v>2.4326927500000002</v>
      </c>
      <c r="I374">
        <v>1.9844539999999999</v>
      </c>
      <c r="J374">
        <v>16</v>
      </c>
      <c r="K374">
        <v>3.64045</v>
      </c>
      <c r="L374">
        <v>3.64045</v>
      </c>
      <c r="M374">
        <v>2</v>
      </c>
      <c r="N374">
        <v>1.3089999999999999</v>
      </c>
    </row>
    <row r="375" spans="1:14" x14ac:dyDescent="0.25">
      <c r="A375" t="s">
        <v>552</v>
      </c>
      <c r="B375" t="s">
        <v>507</v>
      </c>
      <c r="C375">
        <v>23</v>
      </c>
      <c r="D375">
        <v>100</v>
      </c>
      <c r="E375">
        <v>35</v>
      </c>
      <c r="F375">
        <v>32421.200000000001</v>
      </c>
      <c r="G375">
        <v>3.62392</v>
      </c>
      <c r="H375">
        <v>2.4409017500000001</v>
      </c>
      <c r="I375">
        <v>1.8154999999999999</v>
      </c>
      <c r="J375">
        <v>16</v>
      </c>
      <c r="K375">
        <v>3.64045</v>
      </c>
      <c r="L375">
        <v>3.64045</v>
      </c>
      <c r="M375">
        <v>2</v>
      </c>
      <c r="N375">
        <v>-1.83203</v>
      </c>
    </row>
    <row r="376" spans="1:14" x14ac:dyDescent="0.25">
      <c r="A376" t="s">
        <v>552</v>
      </c>
      <c r="B376" t="s">
        <v>504</v>
      </c>
      <c r="C376">
        <v>23</v>
      </c>
      <c r="D376">
        <v>100</v>
      </c>
      <c r="E376">
        <v>35</v>
      </c>
      <c r="F376">
        <v>10562.9</v>
      </c>
      <c r="G376">
        <v>2.1882320000000002</v>
      </c>
      <c r="H376">
        <v>1.2804416249999999</v>
      </c>
      <c r="I376">
        <v>1.4403440000000001</v>
      </c>
      <c r="J376">
        <v>16</v>
      </c>
      <c r="K376">
        <v>3.64045</v>
      </c>
      <c r="L376">
        <v>3.64045</v>
      </c>
      <c r="M376">
        <v>2</v>
      </c>
      <c r="N376">
        <v>-2.8925619999999999</v>
      </c>
    </row>
    <row r="377" spans="1:14" x14ac:dyDescent="0.25">
      <c r="A377" t="s">
        <v>552</v>
      </c>
      <c r="B377" t="s">
        <v>505</v>
      </c>
      <c r="C377">
        <v>23</v>
      </c>
      <c r="D377">
        <v>100</v>
      </c>
      <c r="E377">
        <v>35</v>
      </c>
      <c r="F377">
        <v>38834</v>
      </c>
      <c r="G377">
        <v>4.2652000000000001</v>
      </c>
      <c r="H377">
        <v>1.3055846666666699</v>
      </c>
      <c r="I377">
        <v>0.90942999999999996</v>
      </c>
      <c r="J377">
        <v>15</v>
      </c>
      <c r="K377">
        <v>3.64045</v>
      </c>
      <c r="L377">
        <v>3.64045</v>
      </c>
      <c r="M377">
        <v>2</v>
      </c>
      <c r="N377">
        <v>-0.28467999999999999</v>
      </c>
    </row>
    <row r="378" spans="1:14" x14ac:dyDescent="0.25">
      <c r="A378" t="s">
        <v>552</v>
      </c>
      <c r="B378" t="s">
        <v>506</v>
      </c>
      <c r="C378">
        <v>19</v>
      </c>
      <c r="D378">
        <v>150</v>
      </c>
      <c r="E378">
        <v>35</v>
      </c>
      <c r="F378">
        <v>21958.2</v>
      </c>
      <c r="G378">
        <v>3.0998559999999999</v>
      </c>
      <c r="H378">
        <v>2.0189625000000002</v>
      </c>
      <c r="I378">
        <v>1.983236</v>
      </c>
      <c r="J378">
        <v>16</v>
      </c>
      <c r="K378">
        <v>3.64045</v>
      </c>
      <c r="L378">
        <v>3.64045</v>
      </c>
      <c r="M378">
        <v>2</v>
      </c>
      <c r="N378">
        <v>-2.5238299999999998</v>
      </c>
    </row>
    <row r="379" spans="1:14" x14ac:dyDescent="0.25">
      <c r="A379" t="s">
        <v>552</v>
      </c>
      <c r="B379" t="s">
        <v>214</v>
      </c>
      <c r="C379">
        <v>19</v>
      </c>
      <c r="D379">
        <v>150</v>
      </c>
      <c r="E379">
        <v>35</v>
      </c>
      <c r="F379">
        <v>120177.7</v>
      </c>
      <c r="G379">
        <v>10.957416</v>
      </c>
      <c r="H379">
        <v>2.4326927500000002</v>
      </c>
      <c r="I379">
        <v>1.9844539999999999</v>
      </c>
      <c r="J379">
        <v>16</v>
      </c>
      <c r="K379">
        <v>3.64045</v>
      </c>
      <c r="L379">
        <v>3.64045</v>
      </c>
      <c r="M379">
        <v>2</v>
      </c>
      <c r="N379">
        <v>5.3325120000000004</v>
      </c>
    </row>
    <row r="380" spans="1:14" x14ac:dyDescent="0.25">
      <c r="A380" t="s">
        <v>552</v>
      </c>
      <c r="B380" t="s">
        <v>507</v>
      </c>
      <c r="C380">
        <v>19</v>
      </c>
      <c r="D380">
        <v>150</v>
      </c>
      <c r="E380">
        <v>35</v>
      </c>
      <c r="F380">
        <v>32448.799999999999</v>
      </c>
      <c r="G380">
        <v>3.6266799999999999</v>
      </c>
      <c r="H380">
        <v>2.4409017500000001</v>
      </c>
      <c r="I380">
        <v>1.8154999999999999</v>
      </c>
      <c r="J380">
        <v>16</v>
      </c>
      <c r="K380">
        <v>3.64045</v>
      </c>
      <c r="L380">
        <v>3.64045</v>
      </c>
      <c r="M380">
        <v>2</v>
      </c>
      <c r="N380">
        <v>-1.82927</v>
      </c>
    </row>
    <row r="381" spans="1:14" x14ac:dyDescent="0.25">
      <c r="A381" t="s">
        <v>552</v>
      </c>
      <c r="B381" t="s">
        <v>504</v>
      </c>
      <c r="C381">
        <v>19</v>
      </c>
      <c r="D381">
        <v>150</v>
      </c>
      <c r="E381">
        <v>35</v>
      </c>
      <c r="F381">
        <v>2086.5</v>
      </c>
      <c r="G381">
        <v>1.5101199999999999</v>
      </c>
      <c r="H381">
        <v>1.2804416249999999</v>
      </c>
      <c r="I381">
        <v>1.4403440000000001</v>
      </c>
      <c r="J381">
        <v>16</v>
      </c>
      <c r="K381">
        <v>3.64045</v>
      </c>
      <c r="L381">
        <v>3.64045</v>
      </c>
      <c r="M381">
        <v>2</v>
      </c>
      <c r="N381">
        <v>-3.5706739999999999</v>
      </c>
    </row>
    <row r="382" spans="1:14" x14ac:dyDescent="0.25">
      <c r="A382" t="s">
        <v>552</v>
      </c>
      <c r="B382" t="s">
        <v>505</v>
      </c>
      <c r="C382">
        <v>19</v>
      </c>
      <c r="D382">
        <v>150</v>
      </c>
      <c r="E382">
        <v>35</v>
      </c>
      <c r="F382">
        <v>15783.6</v>
      </c>
      <c r="G382">
        <v>1.9601599999999999</v>
      </c>
      <c r="H382">
        <v>1.3055846666666699</v>
      </c>
      <c r="I382">
        <v>0.90942999999999996</v>
      </c>
      <c r="J382">
        <v>15</v>
      </c>
      <c r="K382">
        <v>3.64045</v>
      </c>
      <c r="L382">
        <v>3.64045</v>
      </c>
      <c r="M382">
        <v>2</v>
      </c>
      <c r="N382">
        <v>-2.5897199999999998</v>
      </c>
    </row>
    <row r="383" spans="1:14" x14ac:dyDescent="0.25">
      <c r="A383" t="s">
        <v>552</v>
      </c>
      <c r="B383" t="s">
        <v>506</v>
      </c>
      <c r="C383">
        <v>20</v>
      </c>
      <c r="D383">
        <v>150</v>
      </c>
      <c r="E383">
        <v>35</v>
      </c>
      <c r="F383">
        <v>18286.7</v>
      </c>
      <c r="G383">
        <v>2.806136</v>
      </c>
      <c r="H383">
        <v>2.0189625000000002</v>
      </c>
      <c r="I383">
        <v>1.983236</v>
      </c>
      <c r="J383">
        <v>16</v>
      </c>
      <c r="K383">
        <v>3.64045</v>
      </c>
      <c r="L383">
        <v>3.64045</v>
      </c>
      <c r="M383">
        <v>2</v>
      </c>
      <c r="N383">
        <v>-2.8175500000000002</v>
      </c>
    </row>
    <row r="384" spans="1:14" x14ac:dyDescent="0.25">
      <c r="A384" t="s">
        <v>552</v>
      </c>
      <c r="B384" t="s">
        <v>214</v>
      </c>
      <c r="C384">
        <v>20</v>
      </c>
      <c r="D384">
        <v>150</v>
      </c>
      <c r="E384">
        <v>35</v>
      </c>
      <c r="F384">
        <v>92163.5</v>
      </c>
      <c r="G384">
        <v>8.7162799999999994</v>
      </c>
      <c r="H384">
        <v>2.4326927500000002</v>
      </c>
      <c r="I384">
        <v>1.9844539999999999</v>
      </c>
      <c r="J384">
        <v>16</v>
      </c>
      <c r="K384">
        <v>3.64045</v>
      </c>
      <c r="L384">
        <v>3.64045</v>
      </c>
      <c r="M384">
        <v>2</v>
      </c>
      <c r="N384">
        <v>3.0913759999999999</v>
      </c>
    </row>
    <row r="385" spans="1:14" x14ac:dyDescent="0.25">
      <c r="A385" t="s">
        <v>552</v>
      </c>
      <c r="B385" t="s">
        <v>507</v>
      </c>
      <c r="C385">
        <v>20</v>
      </c>
      <c r="D385">
        <v>150</v>
      </c>
      <c r="E385">
        <v>35</v>
      </c>
      <c r="F385">
        <v>33813.1</v>
      </c>
      <c r="G385">
        <v>3.7631100000000002</v>
      </c>
      <c r="H385">
        <v>2.4409017500000001</v>
      </c>
      <c r="I385">
        <v>1.8154999999999999</v>
      </c>
      <c r="J385">
        <v>16</v>
      </c>
      <c r="K385">
        <v>3.64045</v>
      </c>
      <c r="L385">
        <v>3.64045</v>
      </c>
      <c r="M385">
        <v>2</v>
      </c>
      <c r="N385">
        <v>-1.6928399999999999</v>
      </c>
    </row>
    <row r="386" spans="1:14" x14ac:dyDescent="0.25">
      <c r="A386" t="s">
        <v>552</v>
      </c>
      <c r="B386" t="s">
        <v>504</v>
      </c>
      <c r="C386">
        <v>20</v>
      </c>
      <c r="D386">
        <v>150</v>
      </c>
      <c r="E386">
        <v>35</v>
      </c>
      <c r="F386">
        <v>26853.200000000001</v>
      </c>
      <c r="G386">
        <v>3.4914559999999999</v>
      </c>
      <c r="H386">
        <v>1.2804416249999999</v>
      </c>
      <c r="I386">
        <v>1.4403440000000001</v>
      </c>
      <c r="J386">
        <v>16</v>
      </c>
      <c r="K386">
        <v>3.64045</v>
      </c>
      <c r="L386">
        <v>3.64045</v>
      </c>
      <c r="M386">
        <v>2</v>
      </c>
      <c r="N386">
        <v>-1.5893379999999999</v>
      </c>
    </row>
    <row r="387" spans="1:14" x14ac:dyDescent="0.25">
      <c r="A387" t="s">
        <v>552</v>
      </c>
      <c r="B387" t="s">
        <v>505</v>
      </c>
      <c r="C387">
        <v>20</v>
      </c>
      <c r="D387">
        <v>150</v>
      </c>
      <c r="E387">
        <v>35</v>
      </c>
      <c r="F387">
        <v>109863.2</v>
      </c>
      <c r="G387">
        <v>11.368119999999999</v>
      </c>
      <c r="H387">
        <v>1.3055846666666699</v>
      </c>
      <c r="I387">
        <v>0.90942999999999996</v>
      </c>
      <c r="J387">
        <v>15</v>
      </c>
      <c r="K387">
        <v>3.64045</v>
      </c>
      <c r="L387">
        <v>3.64045</v>
      </c>
      <c r="M387">
        <v>2</v>
      </c>
      <c r="N387">
        <v>6.8182400000000003</v>
      </c>
    </row>
    <row r="388" spans="1:14" x14ac:dyDescent="0.25">
      <c r="A388" t="s">
        <v>552</v>
      </c>
      <c r="B388" t="s">
        <v>506</v>
      </c>
      <c r="C388">
        <v>21</v>
      </c>
      <c r="D388">
        <v>150</v>
      </c>
      <c r="E388">
        <v>35</v>
      </c>
      <c r="F388">
        <v>27591.4</v>
      </c>
      <c r="G388">
        <v>3.5505119999999999</v>
      </c>
      <c r="H388">
        <v>2.0189625000000002</v>
      </c>
      <c r="I388">
        <v>1.983236</v>
      </c>
      <c r="J388">
        <v>16</v>
      </c>
      <c r="K388">
        <v>3.64045</v>
      </c>
      <c r="L388">
        <v>3.64045</v>
      </c>
      <c r="M388">
        <v>2</v>
      </c>
      <c r="N388">
        <v>-2.0731739999999999</v>
      </c>
    </row>
    <row r="389" spans="1:14" x14ac:dyDescent="0.25">
      <c r="A389" t="s">
        <v>552</v>
      </c>
      <c r="B389" t="s">
        <v>214</v>
      </c>
      <c r="C389">
        <v>21</v>
      </c>
      <c r="D389">
        <v>150</v>
      </c>
      <c r="E389">
        <v>35</v>
      </c>
      <c r="F389">
        <v>139152.20000000001</v>
      </c>
      <c r="G389">
        <v>12.475376000000001</v>
      </c>
      <c r="H389">
        <v>2.4326927500000002</v>
      </c>
      <c r="I389">
        <v>1.9844539999999999</v>
      </c>
      <c r="J389">
        <v>16</v>
      </c>
      <c r="K389">
        <v>3.64045</v>
      </c>
      <c r="L389">
        <v>3.64045</v>
      </c>
      <c r="M389">
        <v>2</v>
      </c>
      <c r="N389">
        <v>6.8504719999999999</v>
      </c>
    </row>
    <row r="390" spans="1:14" x14ac:dyDescent="0.25">
      <c r="A390" t="s">
        <v>552</v>
      </c>
      <c r="B390" t="s">
        <v>507</v>
      </c>
      <c r="C390">
        <v>21</v>
      </c>
      <c r="D390">
        <v>150</v>
      </c>
      <c r="E390">
        <v>35</v>
      </c>
      <c r="F390">
        <v>93845.6</v>
      </c>
      <c r="G390">
        <v>9.7663600000000006</v>
      </c>
      <c r="H390">
        <v>2.4409017500000001</v>
      </c>
      <c r="I390">
        <v>1.8154999999999999</v>
      </c>
      <c r="J390">
        <v>16</v>
      </c>
      <c r="K390">
        <v>3.64045</v>
      </c>
      <c r="L390">
        <v>3.64045</v>
      </c>
      <c r="M390">
        <v>2</v>
      </c>
      <c r="N390">
        <v>4.3104100000000001</v>
      </c>
    </row>
    <row r="391" spans="1:14" x14ac:dyDescent="0.25">
      <c r="A391" t="s">
        <v>552</v>
      </c>
      <c r="B391" t="s">
        <v>504</v>
      </c>
      <c r="C391">
        <v>21</v>
      </c>
      <c r="D391">
        <v>150</v>
      </c>
      <c r="E391">
        <v>35</v>
      </c>
      <c r="F391">
        <v>7971.4</v>
      </c>
      <c r="G391">
        <v>1.980912</v>
      </c>
      <c r="H391">
        <v>1.2804416249999999</v>
      </c>
      <c r="I391">
        <v>1.4403440000000001</v>
      </c>
      <c r="J391">
        <v>16</v>
      </c>
      <c r="K391">
        <v>3.64045</v>
      </c>
      <c r="L391">
        <v>3.64045</v>
      </c>
      <c r="M391">
        <v>2</v>
      </c>
      <c r="N391">
        <v>-3.099882</v>
      </c>
    </row>
    <row r="392" spans="1:14" x14ac:dyDescent="0.25">
      <c r="A392" t="s">
        <v>552</v>
      </c>
      <c r="B392" t="s">
        <v>505</v>
      </c>
      <c r="C392">
        <v>21</v>
      </c>
      <c r="D392">
        <v>150</v>
      </c>
      <c r="E392">
        <v>35</v>
      </c>
      <c r="F392">
        <v>43733.2</v>
      </c>
      <c r="G392">
        <v>4.7551199999999998</v>
      </c>
      <c r="H392">
        <v>1.3055846666666699</v>
      </c>
      <c r="I392">
        <v>0.90942999999999996</v>
      </c>
      <c r="J392">
        <v>15</v>
      </c>
      <c r="K392">
        <v>3.64045</v>
      </c>
      <c r="L392">
        <v>3.64045</v>
      </c>
      <c r="M392">
        <v>2</v>
      </c>
      <c r="N392">
        <v>0.20524000000000001</v>
      </c>
    </row>
    <row r="393" spans="1:14" x14ac:dyDescent="0.25">
      <c r="A393" t="s">
        <v>552</v>
      </c>
      <c r="B393" t="s">
        <v>506</v>
      </c>
      <c r="C393">
        <v>22</v>
      </c>
      <c r="D393">
        <v>150</v>
      </c>
      <c r="E393">
        <v>35</v>
      </c>
      <c r="F393">
        <v>17767.900000000001</v>
      </c>
      <c r="G393">
        <v>2.7646320000000002</v>
      </c>
      <c r="H393">
        <v>2.0189625000000002</v>
      </c>
      <c r="I393">
        <v>1.983236</v>
      </c>
      <c r="J393">
        <v>16</v>
      </c>
      <c r="K393">
        <v>3.64045</v>
      </c>
      <c r="L393">
        <v>3.64045</v>
      </c>
      <c r="M393">
        <v>2</v>
      </c>
      <c r="N393">
        <v>-2.859054</v>
      </c>
    </row>
    <row r="394" spans="1:14" x14ac:dyDescent="0.25">
      <c r="A394" t="s">
        <v>552</v>
      </c>
      <c r="B394" t="s">
        <v>214</v>
      </c>
      <c r="C394">
        <v>22</v>
      </c>
      <c r="D394">
        <v>150</v>
      </c>
      <c r="E394">
        <v>35</v>
      </c>
      <c r="F394">
        <v>32134.2</v>
      </c>
      <c r="G394">
        <v>3.9139360000000001</v>
      </c>
      <c r="H394">
        <v>2.4326927500000002</v>
      </c>
      <c r="I394">
        <v>1.9844539999999999</v>
      </c>
      <c r="J394">
        <v>16</v>
      </c>
      <c r="K394">
        <v>3.64045</v>
      </c>
      <c r="L394">
        <v>3.64045</v>
      </c>
      <c r="M394">
        <v>2</v>
      </c>
      <c r="N394">
        <v>-1.710968</v>
      </c>
    </row>
    <row r="395" spans="1:14" x14ac:dyDescent="0.25">
      <c r="A395" t="s">
        <v>552</v>
      </c>
      <c r="B395" t="s">
        <v>507</v>
      </c>
      <c r="C395">
        <v>22</v>
      </c>
      <c r="D395">
        <v>150</v>
      </c>
      <c r="E395">
        <v>35</v>
      </c>
      <c r="F395">
        <v>20508.400000000001</v>
      </c>
      <c r="G395">
        <v>2.4326400000000001</v>
      </c>
      <c r="H395">
        <v>2.4409017500000001</v>
      </c>
      <c r="I395">
        <v>1.8154999999999999</v>
      </c>
      <c r="J395">
        <v>16</v>
      </c>
      <c r="K395">
        <v>3.64045</v>
      </c>
      <c r="L395">
        <v>3.64045</v>
      </c>
      <c r="M395">
        <v>2</v>
      </c>
      <c r="N395">
        <v>-3.0233099999999999</v>
      </c>
    </row>
    <row r="396" spans="1:14" x14ac:dyDescent="0.25">
      <c r="A396" t="s">
        <v>552</v>
      </c>
      <c r="B396" t="s">
        <v>504</v>
      </c>
      <c r="C396">
        <v>22</v>
      </c>
      <c r="D396">
        <v>150</v>
      </c>
      <c r="E396">
        <v>35</v>
      </c>
      <c r="F396">
        <v>21977.9</v>
      </c>
      <c r="G396">
        <v>3.101432</v>
      </c>
      <c r="H396">
        <v>1.2804416249999999</v>
      </c>
      <c r="I396">
        <v>1.4403440000000001</v>
      </c>
      <c r="J396">
        <v>16</v>
      </c>
      <c r="K396">
        <v>3.64045</v>
      </c>
      <c r="L396">
        <v>3.64045</v>
      </c>
      <c r="M396">
        <v>2</v>
      </c>
      <c r="N396">
        <v>-1.9793620000000001</v>
      </c>
    </row>
    <row r="397" spans="1:14" x14ac:dyDescent="0.25">
      <c r="A397" t="s">
        <v>552</v>
      </c>
      <c r="B397" t="s">
        <v>505</v>
      </c>
      <c r="C397">
        <v>22</v>
      </c>
      <c r="D397">
        <v>150</v>
      </c>
      <c r="E397">
        <v>35</v>
      </c>
      <c r="F397">
        <v>238956.6</v>
      </c>
      <c r="G397">
        <v>24.277460000000001</v>
      </c>
      <c r="H397">
        <v>1.3055846666666699</v>
      </c>
      <c r="I397">
        <v>0.90942999999999996</v>
      </c>
      <c r="J397">
        <v>15</v>
      </c>
      <c r="K397">
        <v>3.64045</v>
      </c>
      <c r="L397">
        <v>3.64045</v>
      </c>
      <c r="M397">
        <v>2</v>
      </c>
      <c r="N397">
        <v>19.72758</v>
      </c>
    </row>
    <row r="398" spans="1:14" x14ac:dyDescent="0.25">
      <c r="A398" t="s">
        <v>552</v>
      </c>
      <c r="B398" t="s">
        <v>506</v>
      </c>
      <c r="C398">
        <v>23</v>
      </c>
      <c r="D398">
        <v>150</v>
      </c>
      <c r="E398">
        <v>35</v>
      </c>
      <c r="F398">
        <v>7447.2</v>
      </c>
      <c r="G398">
        <v>1.938976</v>
      </c>
      <c r="H398">
        <v>2.0189625000000002</v>
      </c>
      <c r="I398">
        <v>1.983236</v>
      </c>
      <c r="J398">
        <v>16</v>
      </c>
      <c r="K398">
        <v>3.64045</v>
      </c>
      <c r="L398">
        <v>3.64045</v>
      </c>
      <c r="M398">
        <v>2</v>
      </c>
      <c r="N398">
        <v>-3.6847099999999999</v>
      </c>
    </row>
    <row r="399" spans="1:14" x14ac:dyDescent="0.25">
      <c r="A399" t="s">
        <v>552</v>
      </c>
      <c r="B399" t="s">
        <v>214</v>
      </c>
      <c r="C399">
        <v>23</v>
      </c>
      <c r="D399">
        <v>150</v>
      </c>
      <c r="E399">
        <v>35</v>
      </c>
      <c r="F399">
        <v>19217.400000000001</v>
      </c>
      <c r="G399">
        <v>2.880592</v>
      </c>
      <c r="H399">
        <v>2.4326927500000002</v>
      </c>
      <c r="I399">
        <v>1.9844539999999999</v>
      </c>
      <c r="J399">
        <v>16</v>
      </c>
      <c r="K399">
        <v>3.64045</v>
      </c>
      <c r="L399">
        <v>3.64045</v>
      </c>
      <c r="M399">
        <v>2</v>
      </c>
      <c r="N399">
        <v>-2.7443119999999999</v>
      </c>
    </row>
    <row r="400" spans="1:14" x14ac:dyDescent="0.25">
      <c r="A400" t="s">
        <v>552</v>
      </c>
      <c r="B400" t="s">
        <v>507</v>
      </c>
      <c r="C400">
        <v>23</v>
      </c>
      <c r="D400">
        <v>150</v>
      </c>
      <c r="E400">
        <v>35</v>
      </c>
      <c r="F400">
        <v>74901.100000000006</v>
      </c>
      <c r="G400">
        <v>7.8719099999999997</v>
      </c>
      <c r="H400">
        <v>2.4409017500000001</v>
      </c>
      <c r="I400">
        <v>1.8154999999999999</v>
      </c>
      <c r="J400">
        <v>16</v>
      </c>
      <c r="K400">
        <v>3.64045</v>
      </c>
      <c r="L400">
        <v>3.64045</v>
      </c>
      <c r="M400">
        <v>2</v>
      </c>
      <c r="N400">
        <v>2.4159600000000001</v>
      </c>
    </row>
    <row r="401" spans="1:14" x14ac:dyDescent="0.25">
      <c r="A401" t="s">
        <v>552</v>
      </c>
      <c r="B401" t="s">
        <v>504</v>
      </c>
      <c r="C401">
        <v>23</v>
      </c>
      <c r="D401">
        <v>150</v>
      </c>
      <c r="E401">
        <v>35</v>
      </c>
      <c r="F401">
        <v>29268.6</v>
      </c>
      <c r="G401">
        <v>3.684688</v>
      </c>
      <c r="H401">
        <v>1.2804416249999999</v>
      </c>
      <c r="I401">
        <v>1.4403440000000001</v>
      </c>
      <c r="J401">
        <v>16</v>
      </c>
      <c r="K401">
        <v>3.64045</v>
      </c>
      <c r="L401">
        <v>3.64045</v>
      </c>
      <c r="M401">
        <v>2</v>
      </c>
      <c r="N401">
        <v>-1.3961060000000001</v>
      </c>
    </row>
    <row r="402" spans="1:14" x14ac:dyDescent="0.25">
      <c r="A402" t="s">
        <v>552</v>
      </c>
      <c r="B402" t="s">
        <v>505</v>
      </c>
      <c r="C402">
        <v>23</v>
      </c>
      <c r="D402">
        <v>150</v>
      </c>
      <c r="E402">
        <v>35</v>
      </c>
      <c r="F402">
        <v>388488.8</v>
      </c>
      <c r="G402">
        <v>39.23068</v>
      </c>
      <c r="H402">
        <v>1.3055846666666699</v>
      </c>
      <c r="I402">
        <v>0.90942999999999996</v>
      </c>
      <c r="J402">
        <v>15</v>
      </c>
      <c r="K402">
        <v>3.64045</v>
      </c>
      <c r="L402">
        <v>3.64045</v>
      </c>
      <c r="M402">
        <v>2</v>
      </c>
      <c r="N402">
        <v>34.680799999999998</v>
      </c>
    </row>
  </sheetData>
  <sortState ref="A2:N406">
    <sortCondition ref="E2:E406"/>
    <sortCondition ref="D2:D406"/>
    <sortCondition ref="C2:C406"/>
    <sortCondition ref="B2:B406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237CA-167F-4F98-B696-0940953035A2}">
  <dimension ref="A1:M401"/>
  <sheetViews>
    <sheetView tabSelected="1" workbookViewId="0">
      <selection activeCell="J21" sqref="J21"/>
    </sheetView>
  </sheetViews>
  <sheetFormatPr defaultRowHeight="15" x14ac:dyDescent="0.25"/>
  <cols>
    <col min="12" max="13" width="12.7109375" bestFit="1" customWidth="1"/>
  </cols>
  <sheetData>
    <row r="1" spans="1:13" x14ac:dyDescent="0.25">
      <c r="A1" t="s">
        <v>531</v>
      </c>
      <c r="B1" t="s">
        <v>217</v>
      </c>
      <c r="C1" t="s">
        <v>216</v>
      </c>
      <c r="D1" t="s">
        <v>530</v>
      </c>
      <c r="E1" t="s">
        <v>520</v>
      </c>
      <c r="F1" t="s">
        <v>519</v>
      </c>
      <c r="G1" t="s">
        <v>557</v>
      </c>
      <c r="H1" t="s">
        <v>3</v>
      </c>
      <c r="I1" t="s">
        <v>548</v>
      </c>
      <c r="J1" t="s">
        <v>556</v>
      </c>
      <c r="K1" t="s">
        <v>532</v>
      </c>
      <c r="L1" t="s">
        <v>534</v>
      </c>
      <c r="M1" t="s">
        <v>533</v>
      </c>
    </row>
    <row r="2" spans="1:13" x14ac:dyDescent="0.25">
      <c r="A2" t="s">
        <v>506</v>
      </c>
      <c r="B2">
        <v>5</v>
      </c>
      <c r="C2">
        <v>25</v>
      </c>
      <c r="D2">
        <v>1</v>
      </c>
      <c r="E2">
        <v>1.6</v>
      </c>
      <c r="F2">
        <v>1.0125</v>
      </c>
      <c r="G2">
        <v>12991.6</v>
      </c>
      <c r="H2">
        <v>2.8548279999999999</v>
      </c>
      <c r="I2">
        <v>-1.8521319999999999</v>
      </c>
      <c r="J2">
        <v>22</v>
      </c>
      <c r="K2">
        <v>-0.11418579738422187</v>
      </c>
      <c r="L2">
        <v>-3.8061932461407291E-11</v>
      </c>
      <c r="M2">
        <v>-5.331220694071935E-10</v>
      </c>
    </row>
    <row r="3" spans="1:13" x14ac:dyDescent="0.25">
      <c r="A3" t="s">
        <v>214</v>
      </c>
      <c r="B3">
        <v>5</v>
      </c>
      <c r="C3">
        <v>25</v>
      </c>
      <c r="D3" s="7">
        <v>1</v>
      </c>
      <c r="E3" s="8">
        <v>1.72</v>
      </c>
      <c r="F3">
        <v>0.156976744</v>
      </c>
      <c r="G3">
        <v>5917.5</v>
      </c>
      <c r="H3">
        <v>2.2536</v>
      </c>
      <c r="I3">
        <v>-2.4545780000000001</v>
      </c>
      <c r="J3">
        <v>22.25</v>
      </c>
      <c r="K3">
        <v>-0.1391878070297487</v>
      </c>
      <c r="L3">
        <v>-4.6395935676582897E-11</v>
      </c>
      <c r="M3">
        <v>-6.4985395224119366E-10</v>
      </c>
    </row>
    <row r="4" spans="1:13" x14ac:dyDescent="0.25">
      <c r="A4" t="s">
        <v>507</v>
      </c>
      <c r="B4">
        <v>5</v>
      </c>
      <c r="C4">
        <v>25</v>
      </c>
      <c r="D4">
        <v>1</v>
      </c>
      <c r="E4">
        <v>1.51</v>
      </c>
      <c r="F4">
        <v>1.456953642</v>
      </c>
      <c r="G4">
        <v>7288.6</v>
      </c>
      <c r="H4">
        <v>2.3985880000000002</v>
      </c>
      <c r="I4">
        <v>-2.1406360000000002</v>
      </c>
      <c r="J4">
        <v>22</v>
      </c>
      <c r="K4">
        <v>-0.13983826082017911</v>
      </c>
      <c r="L4">
        <v>-4.6612753606726362E-11</v>
      </c>
      <c r="M4">
        <v>-6.5289085594333413E-10</v>
      </c>
    </row>
    <row r="5" spans="1:13" x14ac:dyDescent="0.25">
      <c r="A5" t="s">
        <v>504</v>
      </c>
      <c r="B5">
        <v>5</v>
      </c>
      <c r="C5">
        <v>25</v>
      </c>
      <c r="D5">
        <v>1</v>
      </c>
      <c r="E5">
        <v>5.2889999999999997</v>
      </c>
      <c r="F5">
        <v>0.45585176799999999</v>
      </c>
      <c r="G5">
        <v>8393.6</v>
      </c>
      <c r="H5">
        <v>2.4869880000000002</v>
      </c>
      <c r="I5">
        <v>-1.6770799999999999</v>
      </c>
      <c r="J5">
        <v>22.25</v>
      </c>
      <c r="K5">
        <v>-3.0926659631854321E-2</v>
      </c>
      <c r="L5">
        <v>-1.030888654395144E-11</v>
      </c>
      <c r="M5">
        <v>-1.4439348115516465E-10</v>
      </c>
    </row>
    <row r="6" spans="1:13" x14ac:dyDescent="0.25">
      <c r="A6" t="s">
        <v>505</v>
      </c>
      <c r="B6">
        <v>5</v>
      </c>
      <c r="C6">
        <v>25</v>
      </c>
      <c r="D6" s="8">
        <v>1</v>
      </c>
      <c r="E6" s="8">
        <v>2.77</v>
      </c>
      <c r="F6">
        <v>0.28158844799999999</v>
      </c>
      <c r="G6">
        <v>0</v>
      </c>
      <c r="H6">
        <v>1.8154999999999999</v>
      </c>
      <c r="I6">
        <v>-1.8176540000000001</v>
      </c>
      <c r="J6">
        <v>22.5</v>
      </c>
      <c r="K6">
        <v>-6.3289511932224263E-2</v>
      </c>
      <c r="L6">
        <v>-2.109650397740809E-11</v>
      </c>
      <c r="M6">
        <v>-2.9549240226036188E-10</v>
      </c>
    </row>
    <row r="7" spans="1:13" x14ac:dyDescent="0.25">
      <c r="A7" t="s">
        <v>506</v>
      </c>
      <c r="B7">
        <v>5</v>
      </c>
      <c r="C7">
        <v>25</v>
      </c>
      <c r="D7">
        <v>2</v>
      </c>
      <c r="E7">
        <v>2.9</v>
      </c>
      <c r="F7">
        <v>0.47931034500000003</v>
      </c>
      <c r="G7">
        <v>20338.8</v>
      </c>
      <c r="H7">
        <v>3.4426040000000002</v>
      </c>
      <c r="I7">
        <v>-1.264356</v>
      </c>
      <c r="J7">
        <v>22</v>
      </c>
      <c r="K7">
        <v>-4.300624377558708E-2</v>
      </c>
      <c r="L7">
        <v>-1.433541459186236E-11</v>
      </c>
      <c r="M7">
        <v>-2.0079185156383854E-10</v>
      </c>
    </row>
    <row r="8" spans="1:13" x14ac:dyDescent="0.25">
      <c r="A8" t="s">
        <v>214</v>
      </c>
      <c r="B8">
        <v>5</v>
      </c>
      <c r="C8">
        <v>25</v>
      </c>
      <c r="D8">
        <v>2</v>
      </c>
      <c r="E8">
        <v>1.32</v>
      </c>
      <c r="F8">
        <v>0.462121212</v>
      </c>
      <c r="G8">
        <v>0</v>
      </c>
      <c r="H8">
        <v>1.7802</v>
      </c>
      <c r="I8">
        <v>-2.927978</v>
      </c>
      <c r="J8">
        <v>22.25</v>
      </c>
      <c r="K8">
        <v>-0.21634490901451542</v>
      </c>
      <c r="L8">
        <v>-7.2114969671505133E-11</v>
      </c>
      <c r="M8">
        <v>-1.0100927456978709E-9</v>
      </c>
    </row>
    <row r="9" spans="1:13" x14ac:dyDescent="0.25">
      <c r="A9" t="s">
        <v>507</v>
      </c>
      <c r="B9">
        <v>5</v>
      </c>
      <c r="C9">
        <v>25</v>
      </c>
      <c r="D9">
        <v>2</v>
      </c>
      <c r="E9">
        <v>3.6</v>
      </c>
      <c r="F9">
        <v>0.25555555600000002</v>
      </c>
      <c r="G9">
        <v>10788.7</v>
      </c>
      <c r="H9">
        <v>2.6785960000000002</v>
      </c>
      <c r="I9">
        <v>-1.8606279999999999</v>
      </c>
      <c r="J9">
        <v>22</v>
      </c>
      <c r="K9">
        <v>-5.0982037473069466E-2</v>
      </c>
      <c r="L9">
        <v>-1.6994012491023159E-11</v>
      </c>
      <c r="M9">
        <v>-2.3803003475801406E-10</v>
      </c>
    </row>
    <row r="10" spans="1:13" x14ac:dyDescent="0.25">
      <c r="A10" t="s">
        <v>504</v>
      </c>
      <c r="B10">
        <v>5</v>
      </c>
      <c r="C10">
        <v>25</v>
      </c>
      <c r="D10">
        <v>2</v>
      </c>
      <c r="E10">
        <v>11.968999999999999</v>
      </c>
      <c r="F10">
        <v>0.26827638100000001</v>
      </c>
      <c r="G10">
        <v>0</v>
      </c>
      <c r="H10">
        <v>1.8154999999999999</v>
      </c>
      <c r="I10">
        <v>-2.3485680000000002</v>
      </c>
      <c r="J10">
        <v>22.25</v>
      </c>
      <c r="K10">
        <v>-1.913806715161074E-2</v>
      </c>
      <c r="L10">
        <v>-6.3793557172035799E-12</v>
      </c>
      <c r="M10">
        <v>-8.9353721724155386E-11</v>
      </c>
    </row>
    <row r="11" spans="1:13" x14ac:dyDescent="0.25">
      <c r="A11" t="s">
        <v>505</v>
      </c>
      <c r="B11">
        <v>5</v>
      </c>
      <c r="C11">
        <v>25</v>
      </c>
      <c r="D11" s="8">
        <v>2</v>
      </c>
      <c r="E11" s="8">
        <v>2.0699999999999998</v>
      </c>
      <c r="F11">
        <v>1.68115942</v>
      </c>
      <c r="G11">
        <v>12943.2</v>
      </c>
      <c r="H11">
        <v>2.850956</v>
      </c>
      <c r="I11">
        <v>-0.78219799999999995</v>
      </c>
      <c r="J11">
        <v>22.5</v>
      </c>
      <c r="K11">
        <v>-3.6445730112562996E-2</v>
      </c>
      <c r="L11">
        <v>-1.2148576704187665E-11</v>
      </c>
      <c r="M11">
        <v>-1.7016146932254538E-10</v>
      </c>
    </row>
    <row r="12" spans="1:13" x14ac:dyDescent="0.25">
      <c r="A12" t="s">
        <v>506</v>
      </c>
      <c r="B12">
        <v>5</v>
      </c>
      <c r="C12">
        <v>25</v>
      </c>
      <c r="D12">
        <v>3</v>
      </c>
      <c r="E12">
        <v>2.6</v>
      </c>
      <c r="F12">
        <v>0.296153846</v>
      </c>
      <c r="G12">
        <v>11152.2</v>
      </c>
      <c r="H12">
        <v>2.7076760000000002</v>
      </c>
      <c r="I12">
        <v>-1.9992840000000001</v>
      </c>
      <c r="J12">
        <v>22</v>
      </c>
      <c r="K12">
        <v>-7.5850994417416218E-2</v>
      </c>
      <c r="L12">
        <v>-2.5283664805805404E-11</v>
      </c>
      <c r="M12">
        <v>-3.5414070783547455E-10</v>
      </c>
    </row>
    <row r="13" spans="1:13" x14ac:dyDescent="0.25">
      <c r="A13" t="s">
        <v>214</v>
      </c>
      <c r="B13">
        <v>5</v>
      </c>
      <c r="C13">
        <v>25</v>
      </c>
      <c r="D13">
        <v>3</v>
      </c>
      <c r="E13">
        <v>2.0299999999999998</v>
      </c>
      <c r="F13">
        <v>0.69950738899999998</v>
      </c>
      <c r="G13">
        <v>1938.1</v>
      </c>
      <c r="H13">
        <v>1.9352480000000001</v>
      </c>
      <c r="I13">
        <v>-2.7729300000000001</v>
      </c>
      <c r="J13">
        <v>22.25</v>
      </c>
      <c r="K13">
        <v>-0.13322804968765614</v>
      </c>
      <c r="L13">
        <v>-4.4409349895885372E-11</v>
      </c>
      <c r="M13">
        <v>-6.2202844118669766E-10</v>
      </c>
    </row>
    <row r="14" spans="1:13" x14ac:dyDescent="0.25">
      <c r="A14" t="s">
        <v>507</v>
      </c>
      <c r="B14">
        <v>5</v>
      </c>
      <c r="C14">
        <v>25</v>
      </c>
      <c r="D14">
        <v>3</v>
      </c>
      <c r="E14">
        <v>2.41</v>
      </c>
      <c r="F14">
        <v>0.419087137</v>
      </c>
      <c r="G14">
        <v>8094.5</v>
      </c>
      <c r="H14">
        <v>2.46306</v>
      </c>
      <c r="I14">
        <v>-2.0761639999999999</v>
      </c>
      <c r="J14">
        <v>22</v>
      </c>
      <c r="K14">
        <v>-8.4977656509633223E-2</v>
      </c>
      <c r="L14">
        <v>-2.8325885503211074E-11</v>
      </c>
      <c r="M14">
        <v>-3.9675218047782656E-10</v>
      </c>
    </row>
    <row r="15" spans="1:13" x14ac:dyDescent="0.25">
      <c r="A15" t="s">
        <v>504</v>
      </c>
      <c r="B15">
        <v>5</v>
      </c>
      <c r="C15">
        <v>25</v>
      </c>
      <c r="D15">
        <v>3</v>
      </c>
      <c r="E15">
        <v>9.3309999999999995</v>
      </c>
      <c r="F15">
        <v>0.217447219</v>
      </c>
      <c r="G15">
        <v>0</v>
      </c>
      <c r="H15">
        <v>1.8154999999999999</v>
      </c>
      <c r="I15">
        <v>-2.3485680000000002</v>
      </c>
      <c r="J15">
        <v>22.25</v>
      </c>
      <c r="K15">
        <v>-2.4548657779190759E-2</v>
      </c>
      <c r="L15">
        <v>-8.1828859263969196E-12</v>
      </c>
      <c r="M15">
        <v>-1.1461522830526374E-10</v>
      </c>
    </row>
    <row r="16" spans="1:13" x14ac:dyDescent="0.25">
      <c r="A16" t="s">
        <v>505</v>
      </c>
      <c r="B16">
        <v>5</v>
      </c>
      <c r="C16">
        <v>25</v>
      </c>
      <c r="D16" s="8">
        <v>3</v>
      </c>
      <c r="E16" s="8">
        <v>1.73</v>
      </c>
      <c r="F16">
        <v>2.6416184970000001</v>
      </c>
      <c r="G16">
        <v>0</v>
      </c>
      <c r="H16">
        <v>1.8154999999999999</v>
      </c>
      <c r="I16">
        <v>-1.8176540000000001</v>
      </c>
      <c r="J16">
        <v>22.5</v>
      </c>
      <c r="K16">
        <v>-0.10133638615737645</v>
      </c>
      <c r="L16">
        <v>-3.3778795385792147E-11</v>
      </c>
      <c r="M16">
        <v>-4.7312945333017489E-10</v>
      </c>
    </row>
    <row r="17" spans="1:13" x14ac:dyDescent="0.25">
      <c r="A17" t="s">
        <v>506</v>
      </c>
      <c r="B17">
        <v>5</v>
      </c>
      <c r="C17">
        <v>25</v>
      </c>
      <c r="D17">
        <v>4</v>
      </c>
      <c r="E17">
        <v>1.82</v>
      </c>
      <c r="F17">
        <v>0.76373626400000005</v>
      </c>
      <c r="G17">
        <v>10428.700000000001</v>
      </c>
      <c r="H17">
        <v>2.6497959999999998</v>
      </c>
      <c r="I17">
        <v>-2.0571640000000002</v>
      </c>
      <c r="J17">
        <v>22</v>
      </c>
      <c r="K17">
        <v>-0.11149558333291153</v>
      </c>
      <c r="L17">
        <v>-3.7165194444303836E-11</v>
      </c>
      <c r="M17">
        <v>-5.2056172902303059E-10</v>
      </c>
    </row>
    <row r="18" spans="1:13" x14ac:dyDescent="0.25">
      <c r="A18" t="s">
        <v>214</v>
      </c>
      <c r="B18">
        <v>5</v>
      </c>
      <c r="C18">
        <v>25</v>
      </c>
      <c r="D18">
        <v>4</v>
      </c>
      <c r="E18">
        <v>1.68</v>
      </c>
      <c r="F18">
        <v>1.875</v>
      </c>
      <c r="G18">
        <v>25724.5</v>
      </c>
      <c r="H18">
        <v>3.8381599999999998</v>
      </c>
      <c r="I18">
        <v>-0.87001799999999996</v>
      </c>
      <c r="J18">
        <v>22.25</v>
      </c>
      <c r="K18">
        <v>-5.0509347493167579E-2</v>
      </c>
      <c r="L18">
        <v>-1.6836449164389195E-11</v>
      </c>
      <c r="M18">
        <v>-2.3582309251085012E-10</v>
      </c>
    </row>
    <row r="19" spans="1:13" x14ac:dyDescent="0.25">
      <c r="A19" t="s">
        <v>507</v>
      </c>
      <c r="B19">
        <v>5</v>
      </c>
      <c r="C19">
        <v>25</v>
      </c>
      <c r="D19">
        <v>4</v>
      </c>
      <c r="E19">
        <v>5.74</v>
      </c>
      <c r="F19">
        <v>0.25609756099999997</v>
      </c>
      <c r="G19">
        <v>19447.5</v>
      </c>
      <c r="H19">
        <v>3.3713000000000002</v>
      </c>
      <c r="I19">
        <v>-1.167924</v>
      </c>
      <c r="J19">
        <v>22</v>
      </c>
      <c r="K19">
        <v>-2.0070714208571049E-2</v>
      </c>
      <c r="L19">
        <v>-6.6902380695236831E-12</v>
      </c>
      <c r="M19">
        <v>-9.3708157568397372E-11</v>
      </c>
    </row>
    <row r="20" spans="1:13" x14ac:dyDescent="0.25">
      <c r="A20" t="s">
        <v>504</v>
      </c>
      <c r="B20">
        <v>5</v>
      </c>
      <c r="C20">
        <v>25</v>
      </c>
      <c r="D20">
        <v>4</v>
      </c>
      <c r="E20">
        <v>9.6300000000000008</v>
      </c>
      <c r="F20">
        <v>0.268951194</v>
      </c>
      <c r="G20">
        <v>0</v>
      </c>
      <c r="H20">
        <v>1.8154999999999999</v>
      </c>
      <c r="I20">
        <v>-2.3485680000000002</v>
      </c>
      <c r="J20">
        <v>22.25</v>
      </c>
      <c r="K20">
        <v>-2.3786451270781817E-2</v>
      </c>
      <c r="L20">
        <v>-7.9288170902606067E-12</v>
      </c>
      <c r="M20">
        <v>-1.1105656233815324E-10</v>
      </c>
    </row>
    <row r="21" spans="1:13" x14ac:dyDescent="0.25">
      <c r="A21" t="s">
        <v>505</v>
      </c>
      <c r="B21">
        <v>5</v>
      </c>
      <c r="C21">
        <v>25</v>
      </c>
      <c r="D21" s="8">
        <v>4</v>
      </c>
      <c r="E21" s="8">
        <v>2.5</v>
      </c>
      <c r="F21">
        <v>1.248</v>
      </c>
      <c r="G21">
        <v>16224.6</v>
      </c>
      <c r="H21">
        <v>3.1134680000000001</v>
      </c>
      <c r="I21">
        <v>-0.51968599999999998</v>
      </c>
      <c r="J21">
        <v>22.5</v>
      </c>
      <c r="K21">
        <v>-2.0049396647654049E-2</v>
      </c>
      <c r="L21">
        <v>-6.683132215884683E-12</v>
      </c>
      <c r="M21">
        <v>-9.3608628008231995E-11</v>
      </c>
    </row>
    <row r="22" spans="1:13" x14ac:dyDescent="0.25">
      <c r="A22" t="s">
        <v>506</v>
      </c>
      <c r="B22">
        <v>5</v>
      </c>
      <c r="C22">
        <v>25</v>
      </c>
      <c r="D22">
        <v>5</v>
      </c>
      <c r="E22">
        <v>2.36</v>
      </c>
      <c r="F22">
        <v>0.38135593200000001</v>
      </c>
      <c r="G22">
        <v>10541</v>
      </c>
      <c r="H22">
        <v>2.6587800000000001</v>
      </c>
      <c r="I22">
        <v>-2.0481799999999999</v>
      </c>
      <c r="J22">
        <v>22</v>
      </c>
      <c r="K22">
        <v>-8.5608375200704315E-2</v>
      </c>
      <c r="L22">
        <v>-2.8536125066901439E-11</v>
      </c>
      <c r="M22">
        <v>-3.9969694297456841E-10</v>
      </c>
    </row>
    <row r="23" spans="1:13" x14ac:dyDescent="0.25">
      <c r="A23" t="s">
        <v>214</v>
      </c>
      <c r="B23">
        <v>5</v>
      </c>
      <c r="C23">
        <v>25</v>
      </c>
      <c r="D23">
        <v>5</v>
      </c>
      <c r="E23">
        <v>1.43</v>
      </c>
      <c r="F23">
        <v>0.30769230800000003</v>
      </c>
      <c r="G23">
        <v>3068.1</v>
      </c>
      <c r="H23">
        <v>2.0256479999999999</v>
      </c>
      <c r="I23">
        <v>-2.6825299999999999</v>
      </c>
      <c r="J23">
        <v>22.25</v>
      </c>
      <c r="K23">
        <v>-0.18296219085043819</v>
      </c>
      <c r="L23">
        <v>-6.0987396950146061E-11</v>
      </c>
      <c r="M23">
        <v>-8.5423217286161086E-10</v>
      </c>
    </row>
    <row r="24" spans="1:13" x14ac:dyDescent="0.25">
      <c r="A24" t="s">
        <v>507</v>
      </c>
      <c r="B24">
        <v>5</v>
      </c>
      <c r="C24">
        <v>25</v>
      </c>
      <c r="D24">
        <v>5</v>
      </c>
      <c r="E24">
        <v>0.17499999999999999</v>
      </c>
      <c r="F24">
        <v>-2.8571428999999999E-2</v>
      </c>
      <c r="G24">
        <v>4629</v>
      </c>
      <c r="H24">
        <v>2.1858200000000001</v>
      </c>
      <c r="I24">
        <v>-2.3534039999999998</v>
      </c>
      <c r="J24">
        <v>22</v>
      </c>
      <c r="K24">
        <v>-1.3265345780400957</v>
      </c>
      <c r="L24">
        <v>-4.4217819268003191E-10</v>
      </c>
      <c r="M24">
        <v>-6.1934572914114033E-9</v>
      </c>
    </row>
    <row r="25" spans="1:13" x14ac:dyDescent="0.25">
      <c r="A25" t="s">
        <v>504</v>
      </c>
      <c r="B25">
        <v>5</v>
      </c>
      <c r="C25">
        <v>25</v>
      </c>
      <c r="D25">
        <v>5</v>
      </c>
      <c r="E25">
        <v>10.987</v>
      </c>
      <c r="F25">
        <v>0.30972968099999998</v>
      </c>
      <c r="G25">
        <v>0</v>
      </c>
      <c r="H25">
        <v>1.8154999999999999</v>
      </c>
      <c r="I25">
        <v>-2.3485680000000002</v>
      </c>
      <c r="J25">
        <v>22.25</v>
      </c>
      <c r="K25">
        <v>-2.0848596135216977E-2</v>
      </c>
      <c r="L25">
        <v>-6.9495320450723265E-12</v>
      </c>
      <c r="M25">
        <v>-9.7340010495714558E-11</v>
      </c>
    </row>
    <row r="26" spans="1:13" x14ac:dyDescent="0.25">
      <c r="A26" t="s">
        <v>505</v>
      </c>
      <c r="B26">
        <v>5</v>
      </c>
      <c r="C26">
        <v>25</v>
      </c>
      <c r="D26">
        <v>5</v>
      </c>
      <c r="E26">
        <v>1.41</v>
      </c>
      <c r="F26">
        <v>1.0851063830000001</v>
      </c>
      <c r="G26">
        <v>13279.3</v>
      </c>
      <c r="H26">
        <v>2.8778440000000001</v>
      </c>
      <c r="I26">
        <v>-0.75531000000000004</v>
      </c>
      <c r="J26">
        <v>22.5</v>
      </c>
      <c r="K26">
        <v>-5.1666188138277815E-2</v>
      </c>
      <c r="L26">
        <v>-1.7222062712759272E-11</v>
      </c>
      <c r="M26">
        <v>-2.4122426579880531E-10</v>
      </c>
    </row>
    <row r="27" spans="1:13" x14ac:dyDescent="0.25">
      <c r="A27" t="s">
        <v>506</v>
      </c>
      <c r="B27">
        <v>5</v>
      </c>
      <c r="C27">
        <v>50</v>
      </c>
      <c r="D27">
        <v>1</v>
      </c>
      <c r="E27">
        <v>0.25</v>
      </c>
      <c r="F27">
        <v>1.52</v>
      </c>
      <c r="G27">
        <v>16637.400000000001</v>
      </c>
      <c r="H27">
        <v>3.1464919999999998</v>
      </c>
      <c r="I27">
        <v>-1.560468</v>
      </c>
      <c r="J27">
        <v>22</v>
      </c>
      <c r="K27">
        <v>-0.61570828125878529</v>
      </c>
      <c r="L27">
        <v>-2.0523609375292843E-10</v>
      </c>
      <c r="M27">
        <v>-2.8746803943691429E-9</v>
      </c>
    </row>
    <row r="28" spans="1:13" x14ac:dyDescent="0.25">
      <c r="A28" t="s">
        <v>214</v>
      </c>
      <c r="B28">
        <v>5</v>
      </c>
      <c r="C28">
        <v>50</v>
      </c>
      <c r="D28">
        <v>1</v>
      </c>
      <c r="E28">
        <v>2.57</v>
      </c>
      <c r="F28">
        <v>0.595330739</v>
      </c>
      <c r="G28">
        <v>1082.5</v>
      </c>
      <c r="H28">
        <v>1.8668</v>
      </c>
      <c r="I28">
        <v>-2.8413780000000002</v>
      </c>
      <c r="J28">
        <v>22.25</v>
      </c>
      <c r="K28">
        <v>-0.1078322561827679</v>
      </c>
      <c r="L28">
        <v>-3.5944085394255961E-11</v>
      </c>
      <c r="M28">
        <v>-5.0345802089172501E-10</v>
      </c>
    </row>
    <row r="29" spans="1:13" x14ac:dyDescent="0.25">
      <c r="A29" t="s">
        <v>507</v>
      </c>
      <c r="B29">
        <v>5</v>
      </c>
      <c r="C29">
        <v>50</v>
      </c>
      <c r="D29">
        <v>1</v>
      </c>
      <c r="E29">
        <v>2.93</v>
      </c>
      <c r="F29">
        <v>0.31399317399999999</v>
      </c>
      <c r="G29">
        <v>13864.6</v>
      </c>
      <c r="H29">
        <v>2.924668</v>
      </c>
      <c r="I29">
        <v>-1.6145560000000001</v>
      </c>
      <c r="J29">
        <v>22</v>
      </c>
      <c r="K29">
        <v>-5.4355767072935539E-2</v>
      </c>
      <c r="L29">
        <v>-1.8118589024311844E-11</v>
      </c>
      <c r="M29">
        <v>-2.537816408868287E-10</v>
      </c>
    </row>
    <row r="30" spans="1:13" x14ac:dyDescent="0.25">
      <c r="A30" t="s">
        <v>504</v>
      </c>
      <c r="B30">
        <v>5</v>
      </c>
      <c r="C30">
        <v>50</v>
      </c>
      <c r="D30">
        <v>1</v>
      </c>
      <c r="E30">
        <v>13.558999999999999</v>
      </c>
      <c r="F30">
        <v>0.23976694400000001</v>
      </c>
      <c r="G30">
        <v>0</v>
      </c>
      <c r="H30">
        <v>1.8154999999999999</v>
      </c>
      <c r="I30">
        <v>-2.3485680000000002</v>
      </c>
      <c r="J30">
        <v>22.25</v>
      </c>
      <c r="K30">
        <v>-1.6893836251761114E-2</v>
      </c>
      <c r="L30">
        <v>-5.6312787505870388E-12</v>
      </c>
      <c r="M30">
        <v>-7.8875632075847475E-11</v>
      </c>
    </row>
    <row r="31" spans="1:13" x14ac:dyDescent="0.25">
      <c r="A31" t="s">
        <v>505</v>
      </c>
      <c r="B31">
        <v>5</v>
      </c>
      <c r="C31">
        <v>50</v>
      </c>
      <c r="D31">
        <v>1</v>
      </c>
      <c r="E31">
        <v>1.47</v>
      </c>
      <c r="F31">
        <v>1.0068027209999999</v>
      </c>
      <c r="G31">
        <v>11943.5</v>
      </c>
      <c r="H31">
        <v>2.7709800000000002</v>
      </c>
      <c r="I31">
        <v>-0.862174</v>
      </c>
      <c r="J31">
        <v>22.5</v>
      </c>
      <c r="K31">
        <v>-5.6568919865604084E-2</v>
      </c>
      <c r="L31">
        <v>-1.8856306621868026E-11</v>
      </c>
      <c r="M31">
        <v>-2.6411462996051891E-10</v>
      </c>
    </row>
    <row r="32" spans="1:13" x14ac:dyDescent="0.25">
      <c r="A32" t="s">
        <v>506</v>
      </c>
      <c r="B32">
        <v>5</v>
      </c>
      <c r="C32">
        <v>50</v>
      </c>
      <c r="D32">
        <v>2</v>
      </c>
      <c r="E32">
        <v>1.58</v>
      </c>
      <c r="F32">
        <v>1.291139241</v>
      </c>
      <c r="G32">
        <v>3587.7</v>
      </c>
      <c r="H32">
        <v>2.1025160000000001</v>
      </c>
      <c r="I32">
        <v>-2.604444</v>
      </c>
      <c r="J32">
        <v>22</v>
      </c>
      <c r="K32">
        <v>-0.1625990759728787</v>
      </c>
      <c r="L32">
        <v>-5.4199691990959569E-11</v>
      </c>
      <c r="M32">
        <v>-7.5915882580977346E-10</v>
      </c>
    </row>
    <row r="33" spans="1:13" x14ac:dyDescent="0.25">
      <c r="A33" t="s">
        <v>214</v>
      </c>
      <c r="B33">
        <v>5</v>
      </c>
      <c r="C33">
        <v>50</v>
      </c>
      <c r="D33">
        <v>2</v>
      </c>
      <c r="E33">
        <v>2.19</v>
      </c>
      <c r="F33">
        <v>0.31963470300000002</v>
      </c>
      <c r="G33">
        <v>0</v>
      </c>
      <c r="H33">
        <v>1.7802</v>
      </c>
      <c r="I33">
        <v>-2.927978</v>
      </c>
      <c r="J33">
        <v>22.25</v>
      </c>
      <c r="K33">
        <v>-0.13039967118683121</v>
      </c>
      <c r="L33">
        <v>-4.3466557062277074E-11</v>
      </c>
      <c r="M33">
        <v>-6.0882302480419632E-10</v>
      </c>
    </row>
    <row r="34" spans="1:13" x14ac:dyDescent="0.25">
      <c r="A34" t="s">
        <v>507</v>
      </c>
      <c r="B34">
        <v>5</v>
      </c>
      <c r="C34">
        <v>50</v>
      </c>
      <c r="D34">
        <v>2</v>
      </c>
      <c r="E34">
        <v>4.4800000000000004</v>
      </c>
      <c r="F34">
        <v>0.274553571</v>
      </c>
      <c r="G34">
        <v>9517.6</v>
      </c>
      <c r="H34">
        <v>2.576908</v>
      </c>
      <c r="I34">
        <v>-1.9623159999999999</v>
      </c>
      <c r="J34">
        <v>22</v>
      </c>
      <c r="K34">
        <v>-4.3206697004127576E-2</v>
      </c>
      <c r="L34">
        <v>-1.4402232334709194E-11</v>
      </c>
      <c r="M34">
        <v>-2.0172774764257128E-10</v>
      </c>
    </row>
    <row r="35" spans="1:13" x14ac:dyDescent="0.25">
      <c r="A35" t="s">
        <v>504</v>
      </c>
      <c r="B35">
        <v>5</v>
      </c>
      <c r="C35">
        <v>50</v>
      </c>
      <c r="D35">
        <v>2</v>
      </c>
      <c r="E35">
        <v>7.8979999999999997</v>
      </c>
      <c r="F35">
        <v>0.38895922999999999</v>
      </c>
      <c r="G35">
        <v>0</v>
      </c>
      <c r="H35">
        <v>1.8154999999999999</v>
      </c>
      <c r="I35">
        <v>-2.3485680000000002</v>
      </c>
      <c r="J35">
        <v>22.25</v>
      </c>
      <c r="K35">
        <v>-2.9002725466906677E-2</v>
      </c>
      <c r="L35">
        <v>-9.6675751556355604E-12</v>
      </c>
      <c r="M35">
        <v>-1.354108249324406E-10</v>
      </c>
    </row>
    <row r="36" spans="1:13" x14ac:dyDescent="0.25">
      <c r="A36" t="s">
        <v>505</v>
      </c>
      <c r="B36">
        <v>5</v>
      </c>
      <c r="C36">
        <v>50</v>
      </c>
      <c r="D36">
        <v>2</v>
      </c>
      <c r="E36">
        <v>1.76</v>
      </c>
      <c r="F36">
        <v>2.4943181820000002</v>
      </c>
      <c r="G36">
        <v>10963.8</v>
      </c>
      <c r="H36">
        <v>2.6926040000000002</v>
      </c>
      <c r="I36">
        <v>-0.94055</v>
      </c>
      <c r="J36">
        <v>22.5</v>
      </c>
      <c r="K36">
        <v>-5.1542979408345443E-2</v>
      </c>
      <c r="L36">
        <v>-1.7180993136115149E-11</v>
      </c>
      <c r="M36">
        <v>-2.4064901655962407E-10</v>
      </c>
    </row>
    <row r="37" spans="1:13" x14ac:dyDescent="0.25">
      <c r="A37" t="s">
        <v>506</v>
      </c>
      <c r="B37">
        <v>5</v>
      </c>
      <c r="C37">
        <v>50</v>
      </c>
      <c r="D37">
        <v>3</v>
      </c>
      <c r="E37">
        <v>4.59</v>
      </c>
      <c r="F37">
        <v>0.422657952</v>
      </c>
      <c r="G37">
        <v>12843.9</v>
      </c>
      <c r="H37">
        <v>2.8430119999999999</v>
      </c>
      <c r="I37">
        <v>-1.8639479999999999</v>
      </c>
      <c r="J37">
        <v>22</v>
      </c>
      <c r="K37">
        <v>-4.005726035651927E-2</v>
      </c>
      <c r="L37">
        <v>-1.3352420118839756E-11</v>
      </c>
      <c r="M37">
        <v>-1.8702334287855281E-10</v>
      </c>
    </row>
    <row r="38" spans="1:13" x14ac:dyDescent="0.25">
      <c r="A38" t="s">
        <v>214</v>
      </c>
      <c r="B38">
        <v>5</v>
      </c>
      <c r="C38">
        <v>50</v>
      </c>
      <c r="D38">
        <v>3</v>
      </c>
      <c r="E38">
        <v>1.47</v>
      </c>
      <c r="F38">
        <v>0.40136054399999999</v>
      </c>
      <c r="G38">
        <v>2687.7</v>
      </c>
      <c r="H38">
        <v>1.9952160000000001</v>
      </c>
      <c r="I38">
        <v>-2.7129620000000001</v>
      </c>
      <c r="J38">
        <v>22.25</v>
      </c>
      <c r="K38">
        <v>-0.18000276564886691</v>
      </c>
      <c r="L38">
        <v>-6.0000921882955638E-11</v>
      </c>
      <c r="M38">
        <v>-8.4041491253799479E-10</v>
      </c>
    </row>
    <row r="39" spans="1:13" x14ac:dyDescent="0.25">
      <c r="A39" t="s">
        <v>507</v>
      </c>
      <c r="B39">
        <v>5</v>
      </c>
      <c r="C39">
        <v>50</v>
      </c>
      <c r="D39">
        <v>3</v>
      </c>
      <c r="E39">
        <v>3.95</v>
      </c>
      <c r="F39">
        <v>0.35443037999999999</v>
      </c>
      <c r="G39">
        <v>9652.7999999999993</v>
      </c>
      <c r="H39">
        <v>2.5877240000000001</v>
      </c>
      <c r="I39">
        <v>-1.9515</v>
      </c>
      <c r="J39">
        <v>22</v>
      </c>
      <c r="K39">
        <v>-4.8733948091964789E-2</v>
      </c>
      <c r="L39">
        <v>-1.6244649363988261E-11</v>
      </c>
      <c r="M39">
        <v>-2.2753393024657439E-10</v>
      </c>
    </row>
    <row r="40" spans="1:13" x14ac:dyDescent="0.25">
      <c r="A40" t="s">
        <v>504</v>
      </c>
      <c r="B40">
        <v>5</v>
      </c>
      <c r="C40">
        <v>50</v>
      </c>
      <c r="D40">
        <v>3</v>
      </c>
      <c r="E40">
        <v>4.4770000000000003</v>
      </c>
      <c r="F40">
        <v>0.43176234099999999</v>
      </c>
      <c r="G40">
        <v>0</v>
      </c>
      <c r="H40">
        <v>1.8154999999999999</v>
      </c>
      <c r="I40">
        <v>-2.3485680000000002</v>
      </c>
      <c r="J40">
        <v>22.25</v>
      </c>
      <c r="K40">
        <v>-5.1164513231545437E-2</v>
      </c>
      <c r="L40">
        <v>-1.7054837743848479E-11</v>
      </c>
      <c r="M40">
        <v>-2.3888199582676247E-10</v>
      </c>
    </row>
    <row r="41" spans="1:13" x14ac:dyDescent="0.25">
      <c r="A41" t="s">
        <v>505</v>
      </c>
      <c r="B41">
        <v>5</v>
      </c>
      <c r="C41">
        <v>50</v>
      </c>
      <c r="D41">
        <v>3</v>
      </c>
      <c r="E41">
        <v>2.92</v>
      </c>
      <c r="F41">
        <v>2.1815068489999998</v>
      </c>
      <c r="G41">
        <v>1663</v>
      </c>
      <c r="H41">
        <v>1.9485399999999999</v>
      </c>
      <c r="I41">
        <v>-1.6846140000000001</v>
      </c>
      <c r="J41">
        <v>22.5</v>
      </c>
      <c r="K41">
        <v>-5.564393738394776E-2</v>
      </c>
      <c r="L41">
        <v>-1.8547979127982583E-11</v>
      </c>
      <c r="M41">
        <v>-2.5979597925191363E-10</v>
      </c>
    </row>
    <row r="42" spans="1:13" x14ac:dyDescent="0.25">
      <c r="A42" t="s">
        <v>506</v>
      </c>
      <c r="B42">
        <v>5</v>
      </c>
      <c r="C42">
        <v>50</v>
      </c>
      <c r="D42">
        <v>4</v>
      </c>
      <c r="E42">
        <v>2.4300000000000002</v>
      </c>
      <c r="F42">
        <v>0.99176954699999997</v>
      </c>
      <c r="G42">
        <v>10680.4</v>
      </c>
      <c r="H42">
        <v>2.6699320000000002</v>
      </c>
      <c r="I42">
        <v>-2.0370279999999998</v>
      </c>
      <c r="J42">
        <v>22</v>
      </c>
      <c r="K42">
        <v>-8.2689594353361484E-2</v>
      </c>
      <c r="L42">
        <v>-2.7563198117787163E-11</v>
      </c>
      <c r="M42">
        <v>-3.8606944707640945E-10</v>
      </c>
    </row>
    <row r="43" spans="1:13" x14ac:dyDescent="0.25">
      <c r="A43" t="s">
        <v>214</v>
      </c>
      <c r="B43">
        <v>5</v>
      </c>
      <c r="C43">
        <v>50</v>
      </c>
      <c r="D43">
        <v>4</v>
      </c>
      <c r="E43">
        <v>2.4</v>
      </c>
      <c r="F43">
        <v>0.52083333300000001</v>
      </c>
      <c r="G43">
        <v>0</v>
      </c>
      <c r="H43">
        <v>1.7802</v>
      </c>
      <c r="I43">
        <v>-2.927978</v>
      </c>
      <c r="J43">
        <v>22.25</v>
      </c>
      <c r="K43">
        <v>-0.11898969995798349</v>
      </c>
      <c r="L43">
        <v>-3.9663233319327829E-11</v>
      </c>
      <c r="M43">
        <v>-5.555510101338291E-10</v>
      </c>
    </row>
    <row r="44" spans="1:13" x14ac:dyDescent="0.25">
      <c r="A44" t="s">
        <v>507</v>
      </c>
      <c r="B44">
        <v>5</v>
      </c>
      <c r="C44">
        <v>50</v>
      </c>
      <c r="D44">
        <v>4</v>
      </c>
      <c r="E44">
        <v>3.87</v>
      </c>
      <c r="F44">
        <v>0.45478036199999999</v>
      </c>
      <c r="G44">
        <v>15645.1</v>
      </c>
      <c r="H44">
        <v>3.0671080000000002</v>
      </c>
      <c r="I44">
        <v>-1.472116</v>
      </c>
      <c r="J44">
        <v>22</v>
      </c>
      <c r="K44">
        <v>-3.7522451447728318E-2</v>
      </c>
      <c r="L44">
        <v>-1.2507483815909441E-11</v>
      </c>
      <c r="M44">
        <v>-1.7518857356429878E-10</v>
      </c>
    </row>
    <row r="45" spans="1:13" x14ac:dyDescent="0.25">
      <c r="A45" t="s">
        <v>504</v>
      </c>
      <c r="B45">
        <v>5</v>
      </c>
      <c r="C45">
        <v>50</v>
      </c>
      <c r="D45">
        <v>4</v>
      </c>
      <c r="E45">
        <v>12.000999999999999</v>
      </c>
      <c r="F45">
        <v>0.20573285599999999</v>
      </c>
      <c r="G45">
        <v>0</v>
      </c>
      <c r="H45">
        <v>1.8154999999999999</v>
      </c>
      <c r="I45">
        <v>-2.3485680000000002</v>
      </c>
      <c r="J45">
        <v>22.25</v>
      </c>
      <c r="K45">
        <v>-1.9087036558422543E-2</v>
      </c>
      <c r="L45">
        <v>-6.3623455194741812E-12</v>
      </c>
      <c r="M45">
        <v>-8.9115464987619017E-11</v>
      </c>
    </row>
    <row r="46" spans="1:13" x14ac:dyDescent="0.25">
      <c r="A46" t="s">
        <v>505</v>
      </c>
      <c r="B46">
        <v>5</v>
      </c>
      <c r="C46">
        <v>50</v>
      </c>
      <c r="D46">
        <v>4</v>
      </c>
      <c r="E46">
        <v>2.4500000000000002</v>
      </c>
      <c r="F46">
        <v>0.71428571399999996</v>
      </c>
      <c r="G46">
        <v>16926.900000000001</v>
      </c>
      <c r="H46">
        <v>3.1696520000000001</v>
      </c>
      <c r="I46">
        <v>-0.46350200000000003</v>
      </c>
      <c r="J46">
        <v>22.5</v>
      </c>
      <c r="K46">
        <v>-1.8246762831317497E-2</v>
      </c>
      <c r="L46">
        <v>-6.0822542771058329E-12</v>
      </c>
      <c r="M46">
        <v>-8.5192310983138274E-11</v>
      </c>
    </row>
    <row r="47" spans="1:13" x14ac:dyDescent="0.25">
      <c r="A47" t="s">
        <v>506</v>
      </c>
      <c r="B47">
        <v>5</v>
      </c>
      <c r="C47">
        <v>50</v>
      </c>
      <c r="D47">
        <v>5</v>
      </c>
      <c r="E47">
        <v>6.79</v>
      </c>
      <c r="F47">
        <v>0.26362297499999998</v>
      </c>
      <c r="G47">
        <v>13090.5</v>
      </c>
      <c r="H47">
        <v>2.8627400000000001</v>
      </c>
      <c r="I47">
        <v>-1.84422</v>
      </c>
      <c r="J47">
        <v>22</v>
      </c>
      <c r="K47">
        <v>-2.6791873847513928E-2</v>
      </c>
      <c r="L47">
        <v>-8.9306246158379759E-12</v>
      </c>
      <c r="M47">
        <v>-1.2508857980665779E-10</v>
      </c>
    </row>
    <row r="48" spans="1:13" x14ac:dyDescent="0.25">
      <c r="A48" t="s">
        <v>214</v>
      </c>
      <c r="B48">
        <v>5</v>
      </c>
      <c r="C48">
        <v>50</v>
      </c>
      <c r="D48">
        <v>5</v>
      </c>
      <c r="E48">
        <v>1.26</v>
      </c>
      <c r="F48">
        <v>0.29365079399999999</v>
      </c>
      <c r="G48">
        <v>1491.6</v>
      </c>
      <c r="H48">
        <v>1.8995280000000001</v>
      </c>
      <c r="I48">
        <v>-2.8086500000000001</v>
      </c>
      <c r="J48">
        <v>22.25</v>
      </c>
      <c r="K48">
        <v>-0.21741018206778115</v>
      </c>
      <c r="L48">
        <v>-7.2470060689260387E-11</v>
      </c>
      <c r="M48">
        <v>-1.0150663990562634E-9</v>
      </c>
    </row>
    <row r="49" spans="1:13" x14ac:dyDescent="0.25">
      <c r="A49" t="s">
        <v>507</v>
      </c>
      <c r="B49">
        <v>5</v>
      </c>
      <c r="C49">
        <v>50</v>
      </c>
      <c r="D49">
        <v>5</v>
      </c>
      <c r="E49">
        <v>2.16</v>
      </c>
      <c r="F49">
        <v>0.79629629599999996</v>
      </c>
      <c r="G49">
        <v>0</v>
      </c>
      <c r="H49">
        <v>1.8154999999999999</v>
      </c>
      <c r="I49">
        <v>-2.7237239999999998</v>
      </c>
      <c r="J49">
        <v>22</v>
      </c>
      <c r="K49">
        <v>-0.12438542169122346</v>
      </c>
      <c r="L49">
        <v>-4.1461807230407819E-11</v>
      </c>
      <c r="M49">
        <v>-5.8074309533415319E-10</v>
      </c>
    </row>
    <row r="50" spans="1:13" x14ac:dyDescent="0.25">
      <c r="A50" t="s">
        <v>504</v>
      </c>
      <c r="B50">
        <v>5</v>
      </c>
      <c r="C50">
        <v>50</v>
      </c>
      <c r="D50">
        <v>5</v>
      </c>
      <c r="E50">
        <v>9.0380000000000003</v>
      </c>
      <c r="F50">
        <v>0.50697056900000004</v>
      </c>
      <c r="G50">
        <v>11627.5</v>
      </c>
      <c r="H50">
        <v>2.7456999999999998</v>
      </c>
      <c r="I50">
        <v>-1.4183680000000001</v>
      </c>
      <c r="J50">
        <v>22.25</v>
      </c>
      <c r="K50">
        <v>-1.5306270686701783E-2</v>
      </c>
      <c r="L50">
        <v>-5.1020902289005939E-12</v>
      </c>
      <c r="M50">
        <v>-7.1463447209141952E-11</v>
      </c>
    </row>
    <row r="51" spans="1:13" x14ac:dyDescent="0.25">
      <c r="A51" t="s">
        <v>505</v>
      </c>
      <c r="B51">
        <v>5</v>
      </c>
      <c r="C51">
        <v>50</v>
      </c>
      <c r="D51">
        <v>5</v>
      </c>
      <c r="E51">
        <v>2.2000000000000002</v>
      </c>
      <c r="F51">
        <v>2.6636363639999998</v>
      </c>
      <c r="G51">
        <v>3401.1</v>
      </c>
      <c r="H51">
        <v>2.0875880000000002</v>
      </c>
      <c r="I51">
        <v>-1.545566</v>
      </c>
      <c r="J51">
        <v>22.5</v>
      </c>
      <c r="K51">
        <v>-6.7758716931360458E-2</v>
      </c>
      <c r="L51">
        <v>-2.2586238977120149E-11</v>
      </c>
      <c r="M51">
        <v>-3.163586734808288E-10</v>
      </c>
    </row>
    <row r="52" spans="1:13" x14ac:dyDescent="0.25">
      <c r="A52" t="s">
        <v>506</v>
      </c>
      <c r="B52">
        <v>5</v>
      </c>
      <c r="C52">
        <v>100</v>
      </c>
      <c r="D52">
        <v>1</v>
      </c>
      <c r="E52">
        <v>4.93</v>
      </c>
      <c r="F52">
        <v>0.38133874200000001</v>
      </c>
      <c r="G52">
        <v>4669.8999999999996</v>
      </c>
      <c r="H52">
        <v>2.189092</v>
      </c>
      <c r="I52">
        <v>-2.517868</v>
      </c>
      <c r="J52">
        <v>22</v>
      </c>
      <c r="K52">
        <v>-5.0378609395171241E-2</v>
      </c>
      <c r="L52">
        <v>-1.679286979839041E-11</v>
      </c>
      <c r="M52">
        <v>-2.3521268940511496E-10</v>
      </c>
    </row>
    <row r="53" spans="1:13" x14ac:dyDescent="0.25">
      <c r="A53" t="s">
        <v>214</v>
      </c>
      <c r="B53">
        <v>5</v>
      </c>
      <c r="C53">
        <v>100</v>
      </c>
      <c r="D53">
        <v>1</v>
      </c>
      <c r="E53">
        <v>2.29</v>
      </c>
      <c r="F53">
        <v>0.53711790400000003</v>
      </c>
      <c r="G53">
        <v>8971</v>
      </c>
      <c r="H53">
        <v>2.4978799999999999</v>
      </c>
      <c r="I53">
        <v>-2.2102979999999999</v>
      </c>
      <c r="J53">
        <v>22.25</v>
      </c>
      <c r="K53">
        <v>-9.4138689944065657E-2</v>
      </c>
      <c r="L53">
        <v>-3.1379563314688552E-11</v>
      </c>
      <c r="M53">
        <v>-4.3952412947984814E-10</v>
      </c>
    </row>
    <row r="54" spans="1:13" x14ac:dyDescent="0.25">
      <c r="A54" t="s">
        <v>507</v>
      </c>
      <c r="B54">
        <v>5</v>
      </c>
      <c r="C54">
        <v>100</v>
      </c>
      <c r="D54">
        <v>1</v>
      </c>
      <c r="E54">
        <v>4.3</v>
      </c>
      <c r="F54">
        <v>0.44418604699999997</v>
      </c>
      <c r="G54">
        <v>26199.9</v>
      </c>
      <c r="H54">
        <v>3.911492</v>
      </c>
      <c r="I54">
        <v>-0.62773199999999996</v>
      </c>
      <c r="J54">
        <v>22</v>
      </c>
      <c r="K54">
        <v>-1.4400114626134664E-2</v>
      </c>
      <c r="L54">
        <v>-4.8000382087115544E-12</v>
      </c>
      <c r="M54">
        <v>-6.7232695177960136E-11</v>
      </c>
    </row>
    <row r="55" spans="1:13" x14ac:dyDescent="0.25">
      <c r="A55" t="s">
        <v>504</v>
      </c>
      <c r="B55">
        <v>5</v>
      </c>
      <c r="C55">
        <v>100</v>
      </c>
      <c r="D55">
        <v>1</v>
      </c>
      <c r="E55">
        <v>13.507</v>
      </c>
      <c r="F55">
        <v>0.17272525399999999</v>
      </c>
      <c r="G55">
        <v>8768</v>
      </c>
      <c r="H55">
        <v>2.51694</v>
      </c>
      <c r="I55">
        <v>-1.6471279999999999</v>
      </c>
      <c r="J55">
        <v>22.25</v>
      </c>
      <c r="K55">
        <v>-1.1893816996859756E-2</v>
      </c>
      <c r="L55">
        <v>-3.9646056656199192E-12</v>
      </c>
      <c r="M55">
        <v>-5.5531042176638521E-11</v>
      </c>
    </row>
    <row r="56" spans="1:13" x14ac:dyDescent="0.25">
      <c r="A56" t="s">
        <v>505</v>
      </c>
      <c r="B56">
        <v>5</v>
      </c>
      <c r="C56">
        <v>100</v>
      </c>
      <c r="D56">
        <v>1</v>
      </c>
      <c r="E56">
        <v>2.2400000000000002</v>
      </c>
      <c r="F56">
        <v>0.241071429</v>
      </c>
      <c r="G56">
        <v>5647.9</v>
      </c>
      <c r="H56">
        <v>2.2673320000000001</v>
      </c>
      <c r="I56">
        <v>-1.3658220000000001</v>
      </c>
      <c r="J56">
        <v>22.5</v>
      </c>
      <c r="K56">
        <v>-5.8809350716990602E-2</v>
      </c>
      <c r="L56">
        <v>-1.9603116905663536E-11</v>
      </c>
      <c r="M56">
        <v>-2.7457497756255746E-10</v>
      </c>
    </row>
    <row r="57" spans="1:13" x14ac:dyDescent="0.25">
      <c r="A57" t="s">
        <v>506</v>
      </c>
      <c r="B57">
        <v>5</v>
      </c>
      <c r="C57">
        <v>100</v>
      </c>
      <c r="D57">
        <v>2</v>
      </c>
      <c r="E57">
        <v>1.25</v>
      </c>
      <c r="F57">
        <v>1.016</v>
      </c>
      <c r="G57">
        <v>6637.5</v>
      </c>
      <c r="H57">
        <v>2.3464999999999998</v>
      </c>
      <c r="I57">
        <v>-2.3604599999999998</v>
      </c>
      <c r="J57">
        <v>22</v>
      </c>
      <c r="K57">
        <v>-0.18627165306563317</v>
      </c>
      <c r="L57">
        <v>-6.2090551021877729E-11</v>
      </c>
      <c r="M57">
        <v>-8.6968372099813482E-10</v>
      </c>
    </row>
    <row r="58" spans="1:13" x14ac:dyDescent="0.25">
      <c r="A58" t="s">
        <v>214</v>
      </c>
      <c r="B58">
        <v>5</v>
      </c>
      <c r="C58">
        <v>100</v>
      </c>
      <c r="D58">
        <v>2</v>
      </c>
      <c r="E58">
        <v>2.02</v>
      </c>
      <c r="F58">
        <v>0.95544554500000001</v>
      </c>
      <c r="G58">
        <v>10848.9</v>
      </c>
      <c r="H58">
        <v>2.6481119999999998</v>
      </c>
      <c r="I58">
        <v>-2.060066</v>
      </c>
      <c r="J58">
        <v>22.25</v>
      </c>
      <c r="K58">
        <v>-9.9467812467931627E-2</v>
      </c>
      <c r="L58">
        <v>-3.3155937489310548E-11</v>
      </c>
      <c r="M58">
        <v>-4.6440526963152606E-10</v>
      </c>
    </row>
    <row r="59" spans="1:13" x14ac:dyDescent="0.25">
      <c r="A59" t="s">
        <v>507</v>
      </c>
      <c r="B59">
        <v>5</v>
      </c>
      <c r="C59">
        <v>100</v>
      </c>
      <c r="D59">
        <v>2</v>
      </c>
      <c r="E59">
        <v>5.8</v>
      </c>
      <c r="F59">
        <v>0.36034482800000001</v>
      </c>
      <c r="G59">
        <v>9648.6</v>
      </c>
      <c r="H59">
        <v>2.5873879999999998</v>
      </c>
      <c r="I59">
        <v>-1.9518359999999999</v>
      </c>
      <c r="J59">
        <v>22</v>
      </c>
      <c r="K59">
        <v>-3.3195213541900692E-2</v>
      </c>
      <c r="L59">
        <v>-1.1065071180633565E-11</v>
      </c>
      <c r="M59">
        <v>-1.5498513250578016E-10</v>
      </c>
    </row>
    <row r="60" spans="1:13" x14ac:dyDescent="0.25">
      <c r="A60" t="s">
        <v>504</v>
      </c>
      <c r="B60">
        <v>5</v>
      </c>
      <c r="C60">
        <v>100</v>
      </c>
      <c r="D60">
        <v>2</v>
      </c>
      <c r="E60">
        <v>11.124000000000001</v>
      </c>
      <c r="F60">
        <v>0.71880618500000004</v>
      </c>
      <c r="G60">
        <v>8684.2000000000007</v>
      </c>
      <c r="H60">
        <v>2.5102359999999999</v>
      </c>
      <c r="I60">
        <v>-1.653832</v>
      </c>
      <c r="J60">
        <v>22.25</v>
      </c>
      <c r="K60">
        <v>-1.4500507842863495E-2</v>
      </c>
      <c r="L60">
        <v>-4.8335026142878312E-12</v>
      </c>
      <c r="M60">
        <v>-6.7701421067545367E-11</v>
      </c>
    </row>
    <row r="61" spans="1:13" x14ac:dyDescent="0.25">
      <c r="A61" t="s">
        <v>505</v>
      </c>
      <c r="B61">
        <v>5</v>
      </c>
      <c r="C61">
        <v>100</v>
      </c>
      <c r="D61">
        <v>2</v>
      </c>
      <c r="E61">
        <v>1.92</v>
      </c>
      <c r="F61">
        <v>2.3072916669999999</v>
      </c>
      <c r="G61">
        <v>0</v>
      </c>
      <c r="H61">
        <v>1.8154999999999999</v>
      </c>
      <c r="I61">
        <v>-1.8176540000000001</v>
      </c>
      <c r="J61">
        <v>22.5</v>
      </c>
      <c r="K61">
        <v>-9.1308306277219406E-2</v>
      </c>
      <c r="L61">
        <v>-3.0436102092406465E-11</v>
      </c>
      <c r="M61">
        <v>-4.2630935117770967E-10</v>
      </c>
    </row>
    <row r="62" spans="1:13" x14ac:dyDescent="0.25">
      <c r="A62" t="s">
        <v>506</v>
      </c>
      <c r="B62">
        <v>5</v>
      </c>
      <c r="C62">
        <v>100</v>
      </c>
      <c r="D62">
        <v>3</v>
      </c>
      <c r="E62">
        <v>2.74</v>
      </c>
      <c r="F62">
        <v>0.17153284699999999</v>
      </c>
      <c r="G62">
        <v>7261.1</v>
      </c>
      <c r="H62">
        <v>2.396388</v>
      </c>
      <c r="I62">
        <v>-2.3105720000000001</v>
      </c>
      <c r="J62">
        <v>22</v>
      </c>
      <c r="K62">
        <v>-8.318194666791065E-2</v>
      </c>
      <c r="L62">
        <v>-2.7727315555970215E-11</v>
      </c>
      <c r="M62">
        <v>-3.8836819079780802E-10</v>
      </c>
    </row>
    <row r="63" spans="1:13" x14ac:dyDescent="0.25">
      <c r="A63" t="s">
        <v>214</v>
      </c>
      <c r="B63">
        <v>5</v>
      </c>
      <c r="C63">
        <v>100</v>
      </c>
      <c r="D63">
        <v>3</v>
      </c>
      <c r="E63">
        <v>1.42</v>
      </c>
      <c r="F63">
        <v>0.50704225400000003</v>
      </c>
      <c r="G63">
        <v>8581.5</v>
      </c>
      <c r="H63">
        <v>2.46672</v>
      </c>
      <c r="I63">
        <v>-2.2414580000000002</v>
      </c>
      <c r="J63">
        <v>22.25</v>
      </c>
      <c r="K63">
        <v>-0.1539554484386837</v>
      </c>
      <c r="L63">
        <v>-5.1318482812894563E-11</v>
      </c>
      <c r="M63">
        <v>-7.1880259321537026E-10</v>
      </c>
    </row>
    <row r="64" spans="1:13" x14ac:dyDescent="0.25">
      <c r="A64" t="s">
        <v>507</v>
      </c>
      <c r="B64">
        <v>5</v>
      </c>
      <c r="C64">
        <v>100</v>
      </c>
      <c r="D64">
        <v>3</v>
      </c>
      <c r="E64">
        <v>0.59</v>
      </c>
      <c r="F64">
        <v>1.8644067799999999</v>
      </c>
      <c r="G64">
        <v>5834.2</v>
      </c>
      <c r="H64">
        <v>2.2822360000000002</v>
      </c>
      <c r="I64">
        <v>-2.2569880000000002</v>
      </c>
      <c r="J64">
        <v>22</v>
      </c>
      <c r="K64">
        <v>-0.37734393564527979</v>
      </c>
      <c r="L64">
        <v>-1.2578131188175995E-10</v>
      </c>
      <c r="M64">
        <v>-1.761781101134247E-9</v>
      </c>
    </row>
    <row r="65" spans="1:13" x14ac:dyDescent="0.25">
      <c r="A65" t="s">
        <v>504</v>
      </c>
      <c r="B65">
        <v>5</v>
      </c>
      <c r="C65">
        <v>100</v>
      </c>
      <c r="D65">
        <v>3</v>
      </c>
      <c r="E65">
        <v>15.039</v>
      </c>
      <c r="F65">
        <v>0.38440055899999998</v>
      </c>
      <c r="G65">
        <v>0</v>
      </c>
      <c r="H65">
        <v>1.8154999999999999</v>
      </c>
      <c r="I65">
        <v>-2.3485680000000002</v>
      </c>
      <c r="J65">
        <v>22.25</v>
      </c>
      <c r="K65">
        <v>-1.5231300334971005E-2</v>
      </c>
      <c r="L65">
        <v>-5.0771001116570015E-12</v>
      </c>
      <c r="M65">
        <v>-7.1113418133946128E-11</v>
      </c>
    </row>
    <row r="66" spans="1:13" x14ac:dyDescent="0.25">
      <c r="A66" t="s">
        <v>505</v>
      </c>
      <c r="B66">
        <v>5</v>
      </c>
      <c r="C66">
        <v>100</v>
      </c>
      <c r="D66">
        <v>3</v>
      </c>
      <c r="E66">
        <v>1.74</v>
      </c>
      <c r="F66">
        <v>2.4827586209999999</v>
      </c>
      <c r="G66">
        <v>0</v>
      </c>
      <c r="H66">
        <v>1.8154999999999999</v>
      </c>
      <c r="I66">
        <v>-1.8176540000000001</v>
      </c>
      <c r="J66">
        <v>22.5</v>
      </c>
      <c r="K66">
        <v>-0.10075399313348347</v>
      </c>
      <c r="L66">
        <v>-3.3584664377827824E-11</v>
      </c>
      <c r="M66">
        <v>-4.7041031854092103E-10</v>
      </c>
    </row>
    <row r="67" spans="1:13" x14ac:dyDescent="0.25">
      <c r="A67" t="s">
        <v>506</v>
      </c>
      <c r="B67">
        <v>5</v>
      </c>
      <c r="C67">
        <v>100</v>
      </c>
      <c r="D67">
        <v>4</v>
      </c>
      <c r="E67">
        <v>3.45</v>
      </c>
      <c r="F67">
        <v>0.55942029000000004</v>
      </c>
      <c r="G67">
        <v>3497.9</v>
      </c>
      <c r="H67">
        <v>2.095332</v>
      </c>
      <c r="I67">
        <v>-2.6116280000000001</v>
      </c>
      <c r="J67">
        <v>22</v>
      </c>
      <c r="K67">
        <v>-7.4671067054433979E-2</v>
      </c>
      <c r="L67">
        <v>-2.4890355684811325E-11</v>
      </c>
      <c r="M67">
        <v>-3.4863174497044678E-10</v>
      </c>
    </row>
    <row r="68" spans="1:13" x14ac:dyDescent="0.25">
      <c r="A68" t="s">
        <v>214</v>
      </c>
      <c r="B68">
        <v>5</v>
      </c>
      <c r="C68">
        <v>100</v>
      </c>
      <c r="D68">
        <v>4</v>
      </c>
      <c r="E68">
        <v>1.6</v>
      </c>
      <c r="F68">
        <v>0.63124999999999998</v>
      </c>
      <c r="G68">
        <v>1517.4</v>
      </c>
      <c r="H68">
        <v>1.9015919999999999</v>
      </c>
      <c r="I68">
        <v>-2.8065859999999998</v>
      </c>
      <c r="J68">
        <v>22.25</v>
      </c>
      <c r="K68">
        <v>-0.1710847004552</v>
      </c>
      <c r="L68">
        <v>-5.702823348506667E-11</v>
      </c>
      <c r="M68">
        <v>-7.9877735795528339E-10</v>
      </c>
    </row>
    <row r="69" spans="1:13" x14ac:dyDescent="0.25">
      <c r="A69" t="s">
        <v>507</v>
      </c>
      <c r="B69">
        <v>5</v>
      </c>
      <c r="C69">
        <v>100</v>
      </c>
      <c r="D69">
        <v>4</v>
      </c>
      <c r="E69">
        <v>4.45</v>
      </c>
      <c r="F69">
        <v>0.41123595499999999</v>
      </c>
      <c r="G69">
        <v>22151.9</v>
      </c>
      <c r="H69">
        <v>3.5876519999999998</v>
      </c>
      <c r="I69">
        <v>-0.95157199999999997</v>
      </c>
      <c r="J69">
        <v>22</v>
      </c>
      <c r="K69">
        <v>-2.109316645419745E-2</v>
      </c>
      <c r="L69">
        <v>-7.0310554847324826E-12</v>
      </c>
      <c r="M69">
        <v>-9.8481884858002468E-11</v>
      </c>
    </row>
    <row r="70" spans="1:13" x14ac:dyDescent="0.25">
      <c r="A70" t="s">
        <v>504</v>
      </c>
      <c r="B70">
        <v>5</v>
      </c>
      <c r="C70">
        <v>100</v>
      </c>
      <c r="D70">
        <v>4</v>
      </c>
      <c r="E70">
        <v>17.170999999999999</v>
      </c>
      <c r="F70">
        <v>0.210179955</v>
      </c>
      <c r="G70">
        <v>1329</v>
      </c>
      <c r="H70">
        <v>1.9218200000000001</v>
      </c>
      <c r="I70">
        <v>-2.242248</v>
      </c>
      <c r="J70">
        <v>22.25</v>
      </c>
      <c r="K70">
        <v>-1.2736228994771295E-2</v>
      </c>
      <c r="L70">
        <v>-4.2454096649237652E-12</v>
      </c>
      <c r="M70">
        <v>-5.9464179553687699E-11</v>
      </c>
    </row>
    <row r="71" spans="1:13" x14ac:dyDescent="0.25">
      <c r="A71" t="s">
        <v>505</v>
      </c>
      <c r="B71">
        <v>5</v>
      </c>
      <c r="C71">
        <v>100</v>
      </c>
      <c r="D71">
        <v>4</v>
      </c>
      <c r="E71">
        <v>2.27</v>
      </c>
      <c r="F71">
        <v>0.32599118900000001</v>
      </c>
      <c r="G71">
        <v>0</v>
      </c>
      <c r="H71">
        <v>1.8154999999999999</v>
      </c>
      <c r="I71">
        <v>-1.8176540000000001</v>
      </c>
      <c r="J71">
        <v>22.5</v>
      </c>
      <c r="K71">
        <v>-7.7229933062670147E-2</v>
      </c>
      <c r="L71">
        <v>-2.5743311020890047E-11</v>
      </c>
      <c r="M71">
        <v>-3.6057883447630062E-10</v>
      </c>
    </row>
    <row r="72" spans="1:13" x14ac:dyDescent="0.25">
      <c r="A72" t="s">
        <v>506</v>
      </c>
      <c r="B72">
        <v>5</v>
      </c>
      <c r="C72">
        <v>100</v>
      </c>
      <c r="D72">
        <v>5</v>
      </c>
      <c r="E72">
        <v>0.23</v>
      </c>
      <c r="F72">
        <v>2.2608695650000001</v>
      </c>
      <c r="G72">
        <v>125985.7</v>
      </c>
      <c r="H72">
        <v>11.894356</v>
      </c>
      <c r="I72">
        <v>7.1873959999999997</v>
      </c>
      <c r="J72">
        <v>22</v>
      </c>
      <c r="K72">
        <v>3.0825055980183849</v>
      </c>
      <c r="L72">
        <v>1.0275018660061283E-9</v>
      </c>
      <c r="M72">
        <v>1.4391910386588038E-8</v>
      </c>
    </row>
    <row r="73" spans="1:13" x14ac:dyDescent="0.25">
      <c r="A73" t="s">
        <v>214</v>
      </c>
      <c r="B73">
        <v>5</v>
      </c>
      <c r="C73">
        <v>100</v>
      </c>
      <c r="D73">
        <v>5</v>
      </c>
      <c r="E73">
        <v>2.0699999999999998</v>
      </c>
      <c r="F73">
        <v>0.46859903400000003</v>
      </c>
      <c r="G73">
        <v>5884</v>
      </c>
      <c r="H73">
        <v>2.2509199999999998</v>
      </c>
      <c r="I73">
        <v>-2.4572579999999999</v>
      </c>
      <c r="J73">
        <v>22.25</v>
      </c>
      <c r="K73">
        <v>-0.1157799117221745</v>
      </c>
      <c r="L73">
        <v>-3.8593303907391502E-11</v>
      </c>
      <c r="M73">
        <v>-5.405648298396606E-10</v>
      </c>
    </row>
    <row r="74" spans="1:13" x14ac:dyDescent="0.25">
      <c r="A74" t="s">
        <v>507</v>
      </c>
      <c r="B74">
        <v>5</v>
      </c>
      <c r="C74">
        <v>100</v>
      </c>
      <c r="D74">
        <v>5</v>
      </c>
      <c r="E74">
        <v>3.57</v>
      </c>
      <c r="F74">
        <v>0.39495798300000001</v>
      </c>
      <c r="G74">
        <v>8549.2000000000007</v>
      </c>
      <c r="H74">
        <v>2.4994360000000002</v>
      </c>
      <c r="I74">
        <v>-2.0397880000000002</v>
      </c>
      <c r="J74">
        <v>22</v>
      </c>
      <c r="K74">
        <v>-5.6360774541298779E-2</v>
      </c>
      <c r="L74">
        <v>-1.8786924847099595E-11</v>
      </c>
      <c r="M74">
        <v>-2.631428202558699E-10</v>
      </c>
    </row>
    <row r="75" spans="1:13" x14ac:dyDescent="0.25">
      <c r="A75" t="s">
        <v>504</v>
      </c>
      <c r="B75">
        <v>5</v>
      </c>
      <c r="C75">
        <v>100</v>
      </c>
      <c r="D75">
        <v>5</v>
      </c>
      <c r="E75">
        <v>11.087</v>
      </c>
      <c r="F75">
        <v>0.403445477</v>
      </c>
      <c r="G75">
        <v>9638.1</v>
      </c>
      <c r="H75">
        <v>2.5865480000000001</v>
      </c>
      <c r="I75">
        <v>-1.57752</v>
      </c>
      <c r="J75">
        <v>22.25</v>
      </c>
      <c r="K75">
        <v>-1.3877576445857945E-2</v>
      </c>
      <c r="L75">
        <v>-4.6258588152859818E-12</v>
      </c>
      <c r="M75">
        <v>-6.4793016668066166E-11</v>
      </c>
    </row>
    <row r="76" spans="1:13" x14ac:dyDescent="0.25">
      <c r="A76" t="s">
        <v>505</v>
      </c>
      <c r="B76">
        <v>5</v>
      </c>
      <c r="C76">
        <v>100</v>
      </c>
      <c r="D76">
        <v>5</v>
      </c>
      <c r="E76">
        <v>1.87</v>
      </c>
      <c r="F76">
        <v>1.9786096259999999</v>
      </c>
      <c r="G76">
        <v>1100.7</v>
      </c>
      <c r="H76">
        <v>1.903556</v>
      </c>
      <c r="I76">
        <v>-1.729598</v>
      </c>
      <c r="J76">
        <v>22.5</v>
      </c>
      <c r="K76">
        <v>-8.9208013182490081E-2</v>
      </c>
      <c r="L76">
        <v>-2.9736004394163355E-11</v>
      </c>
      <c r="M76">
        <v>-4.1650329274772787E-10</v>
      </c>
    </row>
    <row r="77" spans="1:13" x14ac:dyDescent="0.25">
      <c r="A77" t="s">
        <v>506</v>
      </c>
      <c r="B77">
        <v>5</v>
      </c>
      <c r="C77">
        <v>150</v>
      </c>
      <c r="D77">
        <v>1</v>
      </c>
      <c r="E77">
        <v>0.95</v>
      </c>
      <c r="F77">
        <v>1.9052631579999999</v>
      </c>
      <c r="G77">
        <v>402320.5</v>
      </c>
      <c r="H77">
        <v>34.001139999999999</v>
      </c>
      <c r="I77">
        <v>29.294180000000001</v>
      </c>
      <c r="J77">
        <v>22</v>
      </c>
      <c r="K77">
        <v>3.0417104994489317</v>
      </c>
      <c r="L77">
        <v>1.0139034998163105E-9</v>
      </c>
      <c r="M77">
        <v>1.4201442150877118E-8</v>
      </c>
    </row>
    <row r="78" spans="1:13" x14ac:dyDescent="0.25">
      <c r="A78" t="s">
        <v>214</v>
      </c>
      <c r="B78">
        <v>5</v>
      </c>
      <c r="C78">
        <v>150</v>
      </c>
      <c r="D78">
        <v>1</v>
      </c>
      <c r="E78">
        <v>1.72</v>
      </c>
      <c r="F78">
        <v>0.54069767400000002</v>
      </c>
      <c r="G78">
        <v>10080.6</v>
      </c>
      <c r="H78">
        <v>2.5866479999999998</v>
      </c>
      <c r="I78">
        <v>-2.1215299999999999</v>
      </c>
      <c r="J78">
        <v>22.25</v>
      </c>
      <c r="K78">
        <v>-0.12030218972378257</v>
      </c>
      <c r="L78">
        <v>-4.0100729907927519E-11</v>
      </c>
      <c r="M78">
        <v>-5.6167889360136839E-10</v>
      </c>
    </row>
    <row r="79" spans="1:13" x14ac:dyDescent="0.25">
      <c r="A79" t="s">
        <v>507</v>
      </c>
      <c r="B79">
        <v>5</v>
      </c>
      <c r="C79">
        <v>150</v>
      </c>
      <c r="D79">
        <v>1</v>
      </c>
      <c r="E79">
        <v>1.97</v>
      </c>
      <c r="F79">
        <v>0.79695431500000002</v>
      </c>
      <c r="G79">
        <v>1107.5999999999999</v>
      </c>
      <c r="H79">
        <v>1.9041079999999999</v>
      </c>
      <c r="I79">
        <v>-2.635116</v>
      </c>
      <c r="J79">
        <v>22</v>
      </c>
      <c r="K79">
        <v>-0.13194521593391217</v>
      </c>
      <c r="L79">
        <v>-4.3981738644637382E-11</v>
      </c>
      <c r="M79">
        <v>-6.1603901867384238E-10</v>
      </c>
    </row>
    <row r="80" spans="1:13" x14ac:dyDescent="0.25">
      <c r="A80" t="s">
        <v>504</v>
      </c>
      <c r="B80">
        <v>5</v>
      </c>
      <c r="C80">
        <v>150</v>
      </c>
      <c r="D80">
        <v>1</v>
      </c>
      <c r="E80">
        <v>17.297999999999998</v>
      </c>
      <c r="F80">
        <v>0.27413573800000002</v>
      </c>
      <c r="G80">
        <v>3096.8</v>
      </c>
      <c r="H80">
        <v>2.0632440000000001</v>
      </c>
      <c r="I80">
        <v>-2.1008239999999998</v>
      </c>
      <c r="J80">
        <v>22.25</v>
      </c>
      <c r="K80">
        <v>-1.1845314045438416E-2</v>
      </c>
      <c r="L80">
        <v>-3.948438015146138E-12</v>
      </c>
      <c r="M80">
        <v>-5.5304586746747415E-11</v>
      </c>
    </row>
    <row r="81" spans="1:13" x14ac:dyDescent="0.25">
      <c r="A81" t="s">
        <v>505</v>
      </c>
      <c r="B81">
        <v>5</v>
      </c>
      <c r="C81">
        <v>150</v>
      </c>
      <c r="D81">
        <v>1</v>
      </c>
      <c r="E81">
        <v>2.79</v>
      </c>
      <c r="F81">
        <v>1.1827956989999999</v>
      </c>
      <c r="G81">
        <v>2250.6</v>
      </c>
      <c r="H81">
        <v>1.9955480000000001</v>
      </c>
      <c r="I81">
        <v>-1.6376059999999999</v>
      </c>
      <c r="J81">
        <v>22.5</v>
      </c>
      <c r="K81">
        <v>-5.661161137628045E-2</v>
      </c>
      <c r="L81">
        <v>-1.8870537125426816E-11</v>
      </c>
      <c r="M81">
        <v>-2.6431395235471577E-10</v>
      </c>
    </row>
    <row r="82" spans="1:13" x14ac:dyDescent="0.25">
      <c r="A82" t="s">
        <v>506</v>
      </c>
      <c r="B82">
        <v>5</v>
      </c>
      <c r="C82">
        <v>150</v>
      </c>
      <c r="D82">
        <v>2</v>
      </c>
      <c r="E82">
        <v>2.52</v>
      </c>
      <c r="F82">
        <v>0.99206349199999999</v>
      </c>
      <c r="G82">
        <v>21634.6</v>
      </c>
      <c r="H82">
        <v>3.546268</v>
      </c>
      <c r="I82">
        <v>-1.1606920000000001</v>
      </c>
      <c r="J82">
        <v>22</v>
      </c>
      <c r="K82">
        <v>-4.5433541055333364E-2</v>
      </c>
      <c r="L82">
        <v>-1.5144513685111124E-11</v>
      </c>
      <c r="M82">
        <v>-2.1212465983324599E-10</v>
      </c>
    </row>
    <row r="83" spans="1:13" x14ac:dyDescent="0.25">
      <c r="A83" t="s">
        <v>214</v>
      </c>
      <c r="B83">
        <v>5</v>
      </c>
      <c r="C83">
        <v>150</v>
      </c>
      <c r="D83">
        <v>2</v>
      </c>
      <c r="E83">
        <v>1.98</v>
      </c>
      <c r="F83">
        <v>0.46464646500000001</v>
      </c>
      <c r="G83">
        <v>1586</v>
      </c>
      <c r="H83">
        <v>1.9070800000000001</v>
      </c>
      <c r="I83">
        <v>-2.8010980000000001</v>
      </c>
      <c r="J83">
        <v>22.25</v>
      </c>
      <c r="K83">
        <v>-0.13797992834434802</v>
      </c>
      <c r="L83">
        <v>-4.5993309448116003E-11</v>
      </c>
      <c r="M83">
        <v>-6.4421448744692641E-10</v>
      </c>
    </row>
    <row r="84" spans="1:13" x14ac:dyDescent="0.25">
      <c r="A84" t="s">
        <v>507</v>
      </c>
      <c r="B84">
        <v>5</v>
      </c>
      <c r="C84">
        <v>150</v>
      </c>
      <c r="D84">
        <v>2</v>
      </c>
      <c r="E84">
        <v>0.61</v>
      </c>
      <c r="F84">
        <v>1.590163934</v>
      </c>
      <c r="G84">
        <v>10937.1</v>
      </c>
      <c r="H84">
        <v>2.6904680000000001</v>
      </c>
      <c r="I84">
        <v>-1.8487560000000001</v>
      </c>
      <c r="J84">
        <v>22</v>
      </c>
      <c r="K84">
        <v>-0.29895780614987078</v>
      </c>
      <c r="L84">
        <v>-9.9652602049956929E-11</v>
      </c>
      <c r="M84">
        <v>-1.3958041011331317E-9</v>
      </c>
    </row>
    <row r="85" spans="1:13" x14ac:dyDescent="0.25">
      <c r="A85" t="s">
        <v>504</v>
      </c>
      <c r="B85">
        <v>5</v>
      </c>
      <c r="C85">
        <v>150</v>
      </c>
      <c r="D85">
        <v>2</v>
      </c>
      <c r="E85">
        <v>11.305</v>
      </c>
      <c r="F85">
        <v>0.39230429</v>
      </c>
      <c r="G85">
        <v>14130</v>
      </c>
      <c r="H85">
        <v>2.9459</v>
      </c>
      <c r="I85">
        <v>-1.2181679999999999</v>
      </c>
      <c r="J85">
        <v>22.25</v>
      </c>
      <c r="K85">
        <v>-1.050967828884795E-2</v>
      </c>
      <c r="L85">
        <v>-3.5032260962826499E-12</v>
      </c>
      <c r="M85">
        <v>-4.9068636962802192E-11</v>
      </c>
    </row>
    <row r="86" spans="1:13" x14ac:dyDescent="0.25">
      <c r="A86" t="s">
        <v>505</v>
      </c>
      <c r="B86">
        <v>5</v>
      </c>
      <c r="C86">
        <v>150</v>
      </c>
      <c r="D86">
        <v>2</v>
      </c>
      <c r="E86">
        <v>1.27</v>
      </c>
      <c r="F86">
        <v>1.6850393699999999</v>
      </c>
      <c r="G86">
        <v>7199.3</v>
      </c>
      <c r="H86">
        <v>2.3914439999999999</v>
      </c>
      <c r="I86">
        <v>-1.2417100000000001</v>
      </c>
      <c r="J86">
        <v>22.5</v>
      </c>
      <c r="K86">
        <v>-9.4301099592507223E-2</v>
      </c>
      <c r="L86">
        <v>-3.1433699864169071E-11</v>
      </c>
      <c r="M86">
        <v>-4.4028240388745693E-10</v>
      </c>
    </row>
    <row r="87" spans="1:13" x14ac:dyDescent="0.25">
      <c r="A87" t="s">
        <v>506</v>
      </c>
      <c r="B87">
        <v>5</v>
      </c>
      <c r="C87">
        <v>150</v>
      </c>
      <c r="D87">
        <v>3</v>
      </c>
      <c r="E87">
        <v>4.1500000000000004</v>
      </c>
      <c r="F87">
        <v>0.390361446</v>
      </c>
      <c r="G87">
        <v>7321.4</v>
      </c>
      <c r="H87">
        <v>2.4012120000000001</v>
      </c>
      <c r="I87">
        <v>-2.3057479999999999</v>
      </c>
      <c r="J87">
        <v>22</v>
      </c>
      <c r="K87">
        <v>-5.4805466689305908E-2</v>
      </c>
      <c r="L87">
        <v>-1.8268488896435299E-11</v>
      </c>
      <c r="M87">
        <v>-2.5588124342570031E-10</v>
      </c>
    </row>
    <row r="88" spans="1:13" x14ac:dyDescent="0.25">
      <c r="A88" t="s">
        <v>214</v>
      </c>
      <c r="B88">
        <v>5</v>
      </c>
      <c r="C88">
        <v>150</v>
      </c>
      <c r="D88">
        <v>3</v>
      </c>
      <c r="E88">
        <v>2.1</v>
      </c>
      <c r="F88">
        <v>1.2857142859999999</v>
      </c>
      <c r="G88">
        <v>10792.1</v>
      </c>
      <c r="H88">
        <v>2.6435680000000001</v>
      </c>
      <c r="I88">
        <v>-2.0646100000000001</v>
      </c>
      <c r="J88">
        <v>22.25</v>
      </c>
      <c r="K88">
        <v>-9.5889605895849231E-2</v>
      </c>
      <c r="L88">
        <v>-3.196320196528308E-11</v>
      </c>
      <c r="M88">
        <v>-4.4769898096713055E-10</v>
      </c>
    </row>
    <row r="89" spans="1:13" x14ac:dyDescent="0.25">
      <c r="A89" t="s">
        <v>507</v>
      </c>
      <c r="B89">
        <v>5</v>
      </c>
      <c r="C89">
        <v>150</v>
      </c>
      <c r="D89">
        <v>3</v>
      </c>
      <c r="E89">
        <v>7.63</v>
      </c>
      <c r="F89">
        <v>0.54783748399999999</v>
      </c>
      <c r="G89">
        <v>13337.7</v>
      </c>
      <c r="H89">
        <v>2.8825159999999999</v>
      </c>
      <c r="I89">
        <v>-1.6567080000000001</v>
      </c>
      <c r="J89">
        <v>22</v>
      </c>
      <c r="K89">
        <v>-2.1418130867400395E-2</v>
      </c>
      <c r="L89">
        <v>-7.1393769558001304E-12</v>
      </c>
      <c r="M89">
        <v>-9.9999111206805688E-11</v>
      </c>
    </row>
    <row r="90" spans="1:13" x14ac:dyDescent="0.25">
      <c r="A90" t="s">
        <v>504</v>
      </c>
      <c r="B90">
        <v>5</v>
      </c>
      <c r="C90">
        <v>150</v>
      </c>
      <c r="D90">
        <v>3</v>
      </c>
      <c r="E90">
        <v>12.862</v>
      </c>
      <c r="F90">
        <v>0.37225936900000001</v>
      </c>
      <c r="G90">
        <v>0</v>
      </c>
      <c r="H90">
        <v>1.8154999999999999</v>
      </c>
      <c r="I90">
        <v>-2.3485680000000002</v>
      </c>
      <c r="J90">
        <v>22.25</v>
      </c>
      <c r="K90">
        <v>-1.7809324034957934E-2</v>
      </c>
      <c r="L90">
        <v>-5.9364413449859785E-12</v>
      </c>
      <c r="M90">
        <v>-8.3149952986815113E-11</v>
      </c>
    </row>
    <row r="91" spans="1:13" x14ac:dyDescent="0.25">
      <c r="A91" t="s">
        <v>505</v>
      </c>
      <c r="B91">
        <v>5</v>
      </c>
      <c r="C91">
        <v>150</v>
      </c>
      <c r="D91">
        <v>3</v>
      </c>
      <c r="E91">
        <v>2.46</v>
      </c>
      <c r="F91">
        <v>2.7317073170000001</v>
      </c>
      <c r="G91">
        <v>4313.6000000000004</v>
      </c>
      <c r="H91">
        <v>2.1605880000000002</v>
      </c>
      <c r="I91">
        <v>-1.472566</v>
      </c>
      <c r="J91">
        <v>22.5</v>
      </c>
      <c r="K91">
        <v>-5.7735105115868539E-2</v>
      </c>
      <c r="L91">
        <v>-1.9245035038622844E-11</v>
      </c>
      <c r="M91">
        <v>-2.6955943227547863E-10</v>
      </c>
    </row>
    <row r="92" spans="1:13" x14ac:dyDescent="0.25">
      <c r="A92" t="s">
        <v>506</v>
      </c>
      <c r="B92">
        <v>5</v>
      </c>
      <c r="C92">
        <v>150</v>
      </c>
      <c r="D92">
        <v>4</v>
      </c>
      <c r="E92">
        <v>2.77</v>
      </c>
      <c r="F92">
        <v>1.075812274</v>
      </c>
      <c r="G92">
        <v>10514.9</v>
      </c>
      <c r="H92">
        <v>2.6566920000000001</v>
      </c>
      <c r="I92">
        <v>-2.050268</v>
      </c>
      <c r="J92">
        <v>22</v>
      </c>
      <c r="K92">
        <v>-7.3011454566030407E-2</v>
      </c>
      <c r="L92">
        <v>-2.4337151522010136E-11</v>
      </c>
      <c r="M92">
        <v>-3.408831802233394E-10</v>
      </c>
    </row>
    <row r="93" spans="1:13" x14ac:dyDescent="0.25">
      <c r="A93" t="s">
        <v>214</v>
      </c>
      <c r="B93">
        <v>5</v>
      </c>
      <c r="C93">
        <v>150</v>
      </c>
      <c r="D93">
        <v>4</v>
      </c>
      <c r="E93">
        <v>1.3</v>
      </c>
      <c r="F93">
        <v>0.49230769200000002</v>
      </c>
      <c r="G93">
        <v>1360.9</v>
      </c>
      <c r="H93">
        <v>1.8890720000000001</v>
      </c>
      <c r="I93">
        <v>-2.8191060000000001</v>
      </c>
      <c r="J93">
        <v>22.25</v>
      </c>
      <c r="K93">
        <v>-0.21150510562773833</v>
      </c>
      <c r="L93">
        <v>-7.0501701875912777E-11</v>
      </c>
      <c r="M93">
        <v>-9.8749618766534759E-10</v>
      </c>
    </row>
    <row r="94" spans="1:13" x14ac:dyDescent="0.25">
      <c r="A94" t="s">
        <v>507</v>
      </c>
      <c r="B94">
        <v>5</v>
      </c>
      <c r="C94">
        <v>150</v>
      </c>
      <c r="D94">
        <v>4</v>
      </c>
      <c r="E94">
        <v>1.24</v>
      </c>
      <c r="F94">
        <v>0.64516129</v>
      </c>
      <c r="G94">
        <v>21220.5</v>
      </c>
      <c r="H94">
        <v>3.5131399999999999</v>
      </c>
      <c r="I94">
        <v>-1.026084</v>
      </c>
      <c r="J94">
        <v>22</v>
      </c>
      <c r="K94">
        <v>-8.1624656532312878E-2</v>
      </c>
      <c r="L94">
        <v>-2.7208218844104296E-11</v>
      </c>
      <c r="M94">
        <v>-3.8109735888371566E-10</v>
      </c>
    </row>
    <row r="95" spans="1:13" x14ac:dyDescent="0.25">
      <c r="A95" t="s">
        <v>504</v>
      </c>
      <c r="B95">
        <v>5</v>
      </c>
      <c r="C95">
        <v>150</v>
      </c>
      <c r="D95">
        <v>4</v>
      </c>
      <c r="E95">
        <v>8.3330000000000002</v>
      </c>
      <c r="F95">
        <v>0.41485659400000002</v>
      </c>
      <c r="G95">
        <v>0</v>
      </c>
      <c r="H95">
        <v>1.8154999999999999</v>
      </c>
      <c r="I95">
        <v>-2.3485680000000002</v>
      </c>
      <c r="J95">
        <v>22.25</v>
      </c>
      <c r="K95">
        <v>-2.7488722637420967E-2</v>
      </c>
      <c r="L95">
        <v>-9.1629075458069895E-12</v>
      </c>
      <c r="M95">
        <v>-1.2834209712185478E-10</v>
      </c>
    </row>
    <row r="96" spans="1:13" x14ac:dyDescent="0.25">
      <c r="A96" t="s">
        <v>505</v>
      </c>
      <c r="B96">
        <v>5</v>
      </c>
      <c r="C96">
        <v>150</v>
      </c>
      <c r="D96" s="8">
        <v>4</v>
      </c>
      <c r="E96" s="8">
        <v>2.97</v>
      </c>
      <c r="F96">
        <v>0.40404040400000002</v>
      </c>
      <c r="G96">
        <v>0</v>
      </c>
      <c r="H96">
        <v>1.8154999999999999</v>
      </c>
      <c r="I96">
        <v>-1.8176540000000001</v>
      </c>
      <c r="J96">
        <v>22.5</v>
      </c>
      <c r="K96">
        <v>-5.9027591936788297E-2</v>
      </c>
      <c r="L96">
        <v>-1.9675863978929429E-11</v>
      </c>
      <c r="M96">
        <v>-2.7559392399367082E-10</v>
      </c>
    </row>
    <row r="97" spans="1:13" x14ac:dyDescent="0.25">
      <c r="A97" t="s">
        <v>506</v>
      </c>
      <c r="B97">
        <v>5</v>
      </c>
      <c r="C97">
        <v>150</v>
      </c>
      <c r="D97">
        <v>5</v>
      </c>
      <c r="E97">
        <v>3.27</v>
      </c>
      <c r="F97">
        <v>0.52905198799999997</v>
      </c>
      <c r="G97">
        <v>16561.3</v>
      </c>
      <c r="H97">
        <v>3.1404040000000002</v>
      </c>
      <c r="I97">
        <v>-1.5665560000000001</v>
      </c>
      <c r="J97">
        <v>22</v>
      </c>
      <c r="K97">
        <v>-4.7256146915807123E-2</v>
      </c>
      <c r="L97">
        <v>-1.5752048971935711E-11</v>
      </c>
      <c r="M97">
        <v>-2.2063422433521192E-10</v>
      </c>
    </row>
    <row r="98" spans="1:13" x14ac:dyDescent="0.25">
      <c r="A98" t="s">
        <v>214</v>
      </c>
      <c r="B98">
        <v>5</v>
      </c>
      <c r="C98">
        <v>150</v>
      </c>
      <c r="D98" s="7">
        <v>5</v>
      </c>
      <c r="E98" s="8">
        <v>2.0699999999999998</v>
      </c>
      <c r="F98">
        <v>0.64734299500000003</v>
      </c>
      <c r="G98">
        <v>7895.6</v>
      </c>
      <c r="H98">
        <v>2.4471479999999999</v>
      </c>
      <c r="I98">
        <v>-2.2610299999999999</v>
      </c>
      <c r="J98">
        <v>22.25</v>
      </c>
      <c r="K98">
        <v>-0.1065341343079108</v>
      </c>
      <c r="L98">
        <v>-3.5511378102636928E-11</v>
      </c>
      <c r="M98">
        <v>-4.9739721967020473E-10</v>
      </c>
    </row>
    <row r="99" spans="1:13" x14ac:dyDescent="0.25">
      <c r="A99" t="s">
        <v>507</v>
      </c>
      <c r="B99">
        <v>5</v>
      </c>
      <c r="C99">
        <v>150</v>
      </c>
      <c r="D99">
        <v>5</v>
      </c>
      <c r="E99">
        <v>2.4</v>
      </c>
      <c r="F99">
        <v>0.65</v>
      </c>
      <c r="G99">
        <v>12830.8</v>
      </c>
      <c r="H99">
        <v>2.8419639999999999</v>
      </c>
      <c r="I99">
        <v>-1.69726</v>
      </c>
      <c r="J99">
        <v>22</v>
      </c>
      <c r="K99">
        <v>-6.975852205938686E-2</v>
      </c>
      <c r="L99">
        <v>-2.3252840686462287E-11</v>
      </c>
      <c r="M99">
        <v>-3.2569556364307133E-10</v>
      </c>
    </row>
    <row r="100" spans="1:13" x14ac:dyDescent="0.25">
      <c r="A100" t="s">
        <v>504</v>
      </c>
      <c r="B100">
        <v>5</v>
      </c>
      <c r="C100">
        <v>150</v>
      </c>
      <c r="D100">
        <v>5</v>
      </c>
      <c r="E100">
        <v>15.042</v>
      </c>
      <c r="F100">
        <v>0.263129903</v>
      </c>
      <c r="G100">
        <v>11271.1</v>
      </c>
      <c r="H100">
        <v>2.7171880000000002</v>
      </c>
      <c r="I100">
        <v>-1.4468799999999999</v>
      </c>
      <c r="J100">
        <v>22.25</v>
      </c>
      <c r="K100">
        <v>-9.3816608940605374E-3</v>
      </c>
      <c r="L100">
        <v>-3.1272202980201798E-12</v>
      </c>
      <c r="M100">
        <v>-4.3802036548279252E-11</v>
      </c>
    </row>
    <row r="101" spans="1:13" x14ac:dyDescent="0.25">
      <c r="A101" t="s">
        <v>505</v>
      </c>
      <c r="B101">
        <v>5</v>
      </c>
      <c r="C101">
        <v>150</v>
      </c>
      <c r="D101" s="8">
        <v>5</v>
      </c>
      <c r="E101" s="8">
        <v>2.19</v>
      </c>
      <c r="F101">
        <v>2.484018265</v>
      </c>
      <c r="G101">
        <v>0</v>
      </c>
      <c r="H101">
        <v>1.8154999999999999</v>
      </c>
      <c r="I101">
        <v>-1.8176540000000001</v>
      </c>
      <c r="J101">
        <v>22.5</v>
      </c>
      <c r="K101">
        <v>-8.0051117832082769E-2</v>
      </c>
      <c r="L101">
        <v>-2.6683705944027585E-11</v>
      </c>
      <c r="M101">
        <v>-3.7375066404621117E-10</v>
      </c>
    </row>
    <row r="102" spans="1:13" x14ac:dyDescent="0.25">
      <c r="A102" t="s">
        <v>506</v>
      </c>
      <c r="B102">
        <v>15</v>
      </c>
      <c r="C102">
        <v>25</v>
      </c>
      <c r="D102">
        <v>7</v>
      </c>
      <c r="E102">
        <v>1.21</v>
      </c>
      <c r="F102">
        <v>0.84297520699999995</v>
      </c>
      <c r="G102">
        <v>3279695.6</v>
      </c>
      <c r="H102">
        <v>264.191148</v>
      </c>
      <c r="I102">
        <v>259.76460400000002</v>
      </c>
      <c r="J102">
        <v>22</v>
      </c>
      <c r="K102">
        <v>21.176527135723052</v>
      </c>
      <c r="L102">
        <v>7.0588423785743512E-9</v>
      </c>
      <c r="M102">
        <v>9.8871087543977367E-8</v>
      </c>
    </row>
    <row r="103" spans="1:13" x14ac:dyDescent="0.25">
      <c r="A103" t="s">
        <v>214</v>
      </c>
      <c r="B103">
        <v>15</v>
      </c>
      <c r="C103">
        <v>25</v>
      </c>
      <c r="D103">
        <v>7</v>
      </c>
      <c r="E103">
        <v>1.7</v>
      </c>
      <c r="F103">
        <v>0.6</v>
      </c>
      <c r="G103">
        <v>17879.900000000001</v>
      </c>
      <c r="H103">
        <v>3.245892</v>
      </c>
      <c r="I103">
        <v>-1.18187</v>
      </c>
      <c r="J103">
        <v>22.25</v>
      </c>
      <c r="K103">
        <v>-6.7806853108069526E-2</v>
      </c>
      <c r="L103">
        <v>-2.2602284369356511E-11</v>
      </c>
      <c r="M103">
        <v>-3.1658341647626585E-10</v>
      </c>
    </row>
    <row r="104" spans="1:13" x14ac:dyDescent="0.25">
      <c r="A104" t="s">
        <v>507</v>
      </c>
      <c r="B104">
        <v>15</v>
      </c>
      <c r="C104">
        <v>25</v>
      </c>
      <c r="D104">
        <v>7</v>
      </c>
      <c r="E104">
        <v>0.92</v>
      </c>
      <c r="F104">
        <v>0.68478260899999999</v>
      </c>
      <c r="G104">
        <v>8703.9</v>
      </c>
      <c r="H104">
        <v>2.5118119999999999</v>
      </c>
      <c r="I104">
        <v>-1.746996</v>
      </c>
      <c r="J104">
        <v>22</v>
      </c>
      <c r="K104">
        <v>-0.18731140421773498</v>
      </c>
      <c r="L104">
        <v>-6.2437134739244986E-11</v>
      </c>
      <c r="M104">
        <v>-8.745382151521828E-10</v>
      </c>
    </row>
    <row r="105" spans="1:13" x14ac:dyDescent="0.25">
      <c r="A105" t="s">
        <v>504</v>
      </c>
      <c r="B105">
        <v>15</v>
      </c>
      <c r="C105">
        <v>25</v>
      </c>
      <c r="D105">
        <v>7</v>
      </c>
      <c r="E105">
        <v>13.252000000000001</v>
      </c>
      <c r="F105">
        <v>0.25113190499999999</v>
      </c>
      <c r="G105">
        <v>17219</v>
      </c>
      <c r="H105">
        <v>2.1036999999999999</v>
      </c>
      <c r="I105">
        <v>-1.779952</v>
      </c>
      <c r="J105">
        <v>22.5</v>
      </c>
      <c r="K105">
        <v>-1.2954694109285734E-2</v>
      </c>
      <c r="L105">
        <v>-4.3182313697619113E-12</v>
      </c>
      <c r="M105">
        <v>-6.0484171326844164E-11</v>
      </c>
    </row>
    <row r="106" spans="1:13" x14ac:dyDescent="0.25">
      <c r="A106" t="s">
        <v>505</v>
      </c>
      <c r="B106">
        <v>15</v>
      </c>
      <c r="C106">
        <v>25</v>
      </c>
      <c r="D106">
        <v>7</v>
      </c>
      <c r="E106">
        <v>2.19</v>
      </c>
      <c r="F106">
        <v>0.54337899499999998</v>
      </c>
      <c r="G106">
        <v>0</v>
      </c>
      <c r="H106">
        <v>0.38179999999999997</v>
      </c>
      <c r="I106">
        <v>-2.9709379999999999</v>
      </c>
      <c r="J106">
        <v>23</v>
      </c>
      <c r="K106">
        <v>-0.12799837468399367</v>
      </c>
      <c r="L106">
        <v>-4.2666124894664564E-11</v>
      </c>
      <c r="M106">
        <v>-5.9761161156209812E-10</v>
      </c>
    </row>
    <row r="107" spans="1:13" x14ac:dyDescent="0.25">
      <c r="A107" t="s">
        <v>506</v>
      </c>
      <c r="B107">
        <v>15</v>
      </c>
      <c r="C107">
        <v>25</v>
      </c>
      <c r="D107">
        <v>8</v>
      </c>
      <c r="E107">
        <v>3.68</v>
      </c>
      <c r="F107">
        <v>0.30978260899999999</v>
      </c>
      <c r="G107">
        <v>613370.69999999995</v>
      </c>
      <c r="H107">
        <v>50.885156000000002</v>
      </c>
      <c r="I107">
        <v>46.458612000000002</v>
      </c>
      <c r="J107">
        <v>22</v>
      </c>
      <c r="K107">
        <v>1.2453130762358517</v>
      </c>
      <c r="L107">
        <v>4.1510435874528403E-10</v>
      </c>
      <c r="M107">
        <v>5.8142422216375702E-9</v>
      </c>
    </row>
    <row r="108" spans="1:13" x14ac:dyDescent="0.25">
      <c r="A108" t="s">
        <v>214</v>
      </c>
      <c r="B108">
        <v>15</v>
      </c>
      <c r="C108">
        <v>25</v>
      </c>
      <c r="D108">
        <v>8</v>
      </c>
      <c r="E108">
        <v>1.29</v>
      </c>
      <c r="F108">
        <v>0.27131782900000001</v>
      </c>
      <c r="G108">
        <v>12131.2</v>
      </c>
      <c r="H108">
        <v>2.7859959999999999</v>
      </c>
      <c r="I108">
        <v>-1.6417660000000001</v>
      </c>
      <c r="J108">
        <v>22.25</v>
      </c>
      <c r="K108">
        <v>-0.12412931221904669</v>
      </c>
      <c r="L108">
        <v>-4.1376437406348897E-11</v>
      </c>
      <c r="M108">
        <v>-5.7954734581950716E-10</v>
      </c>
    </row>
    <row r="109" spans="1:13" x14ac:dyDescent="0.25">
      <c r="A109" t="s">
        <v>507</v>
      </c>
      <c r="B109">
        <v>15</v>
      </c>
      <c r="C109">
        <v>25</v>
      </c>
      <c r="D109">
        <v>8</v>
      </c>
      <c r="E109">
        <v>1.61</v>
      </c>
      <c r="F109">
        <v>1.2919254659999999</v>
      </c>
      <c r="G109">
        <v>358240</v>
      </c>
      <c r="H109">
        <v>30.474699999999999</v>
      </c>
      <c r="I109">
        <v>26.215892</v>
      </c>
      <c r="J109">
        <v>22</v>
      </c>
      <c r="K109">
        <v>1.6061973298623906</v>
      </c>
      <c r="L109">
        <v>5.3539910995413025E-10</v>
      </c>
      <c r="M109">
        <v>7.4991747133945168E-9</v>
      </c>
    </row>
    <row r="110" spans="1:13" x14ac:dyDescent="0.25">
      <c r="A110" t="s">
        <v>504</v>
      </c>
      <c r="B110">
        <v>15</v>
      </c>
      <c r="C110">
        <v>25</v>
      </c>
      <c r="D110">
        <v>8</v>
      </c>
      <c r="E110">
        <v>7.9180000000000001</v>
      </c>
      <c r="F110">
        <v>0.256630462</v>
      </c>
      <c r="G110">
        <v>11577.4</v>
      </c>
      <c r="H110">
        <v>1.5395399999999999</v>
      </c>
      <c r="I110">
        <v>-2.344112</v>
      </c>
      <c r="J110">
        <v>22.5</v>
      </c>
      <c r="K110">
        <v>-2.8553750462798899E-2</v>
      </c>
      <c r="L110">
        <v>-9.5179168209329663E-12</v>
      </c>
      <c r="M110">
        <v>-1.3331460553576177E-10</v>
      </c>
    </row>
    <row r="111" spans="1:13" x14ac:dyDescent="0.25">
      <c r="A111" t="s">
        <v>505</v>
      </c>
      <c r="B111">
        <v>15</v>
      </c>
      <c r="C111">
        <v>25</v>
      </c>
      <c r="D111">
        <v>8</v>
      </c>
      <c r="E111">
        <v>2.7</v>
      </c>
      <c r="F111">
        <v>0.89629629600000005</v>
      </c>
      <c r="G111">
        <v>50980.6</v>
      </c>
      <c r="H111">
        <v>5.4798600000000004</v>
      </c>
      <c r="I111">
        <v>2.127122</v>
      </c>
      <c r="J111">
        <v>23</v>
      </c>
      <c r="K111">
        <v>7.4333334713680449E-2</v>
      </c>
      <c r="L111">
        <v>2.4777778237893487E-11</v>
      </c>
      <c r="M111">
        <v>3.4705490644470272E-10</v>
      </c>
    </row>
    <row r="112" spans="1:13" x14ac:dyDescent="0.25">
      <c r="A112" t="s">
        <v>506</v>
      </c>
      <c r="B112">
        <v>15</v>
      </c>
      <c r="C112">
        <v>25</v>
      </c>
      <c r="D112">
        <v>9</v>
      </c>
      <c r="E112">
        <v>1.1000000000000001</v>
      </c>
      <c r="F112">
        <v>0.60909090899999996</v>
      </c>
      <c r="G112">
        <v>47277.9</v>
      </c>
      <c r="H112">
        <v>5.5977319999999997</v>
      </c>
      <c r="I112">
        <v>1.1711879999999999</v>
      </c>
      <c r="J112">
        <v>22</v>
      </c>
      <c r="K112">
        <v>0.10502533250964602</v>
      </c>
      <c r="L112">
        <v>3.5008444169882009E-11</v>
      </c>
      <c r="M112">
        <v>4.903527749542863E-10</v>
      </c>
    </row>
    <row r="113" spans="1:13" x14ac:dyDescent="0.25">
      <c r="A113" t="s">
        <v>214</v>
      </c>
      <c r="B113">
        <v>15</v>
      </c>
      <c r="C113">
        <v>25</v>
      </c>
      <c r="D113">
        <v>9</v>
      </c>
      <c r="E113">
        <v>1.62</v>
      </c>
      <c r="F113">
        <v>1.2716049380000001</v>
      </c>
      <c r="G113">
        <v>3925.3</v>
      </c>
      <c r="H113">
        <v>2.129524</v>
      </c>
      <c r="I113">
        <v>-2.298238</v>
      </c>
      <c r="J113">
        <v>22.25</v>
      </c>
      <c r="K113">
        <v>-0.1383670839927309</v>
      </c>
      <c r="L113">
        <v>-4.6122361330910299E-11</v>
      </c>
      <c r="M113">
        <v>-6.4602207845366129E-10</v>
      </c>
    </row>
    <row r="114" spans="1:13" x14ac:dyDescent="0.25">
      <c r="A114" t="s">
        <v>507</v>
      </c>
      <c r="B114">
        <v>15</v>
      </c>
      <c r="C114">
        <v>25</v>
      </c>
      <c r="D114">
        <v>9</v>
      </c>
      <c r="E114">
        <v>2.87</v>
      </c>
      <c r="F114">
        <v>0.442508711</v>
      </c>
      <c r="G114">
        <v>13631.1</v>
      </c>
      <c r="H114">
        <v>2.9059879999999998</v>
      </c>
      <c r="I114">
        <v>-1.3528199999999999</v>
      </c>
      <c r="J114">
        <v>22</v>
      </c>
      <c r="K114">
        <v>-4.6496285024777449E-2</v>
      </c>
      <c r="L114">
        <v>-1.5498761674925817E-11</v>
      </c>
      <c r="M114">
        <v>-2.1708650515218344E-10</v>
      </c>
    </row>
    <row r="115" spans="1:13" x14ac:dyDescent="0.25">
      <c r="A115" t="s">
        <v>504</v>
      </c>
      <c r="B115">
        <v>15</v>
      </c>
      <c r="C115">
        <v>25</v>
      </c>
      <c r="D115">
        <v>9</v>
      </c>
      <c r="E115">
        <v>17.62</v>
      </c>
      <c r="F115">
        <v>0.23666288299999999</v>
      </c>
      <c r="G115">
        <v>14325.3</v>
      </c>
      <c r="H115">
        <v>1.81433</v>
      </c>
      <c r="I115">
        <v>-2.0693220000000001</v>
      </c>
      <c r="J115">
        <v>22.5</v>
      </c>
      <c r="K115">
        <v>-1.1327197424576413E-2</v>
      </c>
      <c r="L115">
        <v>-3.7757324748588041E-12</v>
      </c>
      <c r="M115">
        <v>-5.2885552055604815E-11</v>
      </c>
    </row>
    <row r="116" spans="1:13" x14ac:dyDescent="0.25">
      <c r="A116" t="s">
        <v>505</v>
      </c>
      <c r="B116">
        <v>15</v>
      </c>
      <c r="C116">
        <v>25</v>
      </c>
      <c r="D116">
        <v>9</v>
      </c>
      <c r="E116">
        <v>2.0099999999999998</v>
      </c>
      <c r="F116">
        <v>2.542288557</v>
      </c>
      <c r="G116">
        <v>15536.9</v>
      </c>
      <c r="H116">
        <v>1.9354899999999999</v>
      </c>
      <c r="I116">
        <v>-1.4172480000000001</v>
      </c>
      <c r="J116">
        <v>23</v>
      </c>
      <c r="K116">
        <v>-6.6528047321977341E-2</v>
      </c>
      <c r="L116">
        <v>-2.2176015773992448E-11</v>
      </c>
      <c r="M116">
        <v>-3.1061280014158002E-10</v>
      </c>
    </row>
    <row r="117" spans="1:13" x14ac:dyDescent="0.25">
      <c r="A117" t="s">
        <v>506</v>
      </c>
      <c r="B117">
        <v>15</v>
      </c>
      <c r="C117">
        <v>25</v>
      </c>
      <c r="D117">
        <v>10</v>
      </c>
      <c r="E117">
        <v>2.61</v>
      </c>
      <c r="F117">
        <v>0.37931034499999999</v>
      </c>
      <c r="G117">
        <v>304288.2</v>
      </c>
      <c r="H117">
        <v>26.158556000000001</v>
      </c>
      <c r="I117">
        <v>21.732012000000001</v>
      </c>
      <c r="J117">
        <v>22</v>
      </c>
      <c r="K117">
        <v>0.82133355356489235</v>
      </c>
      <c r="L117">
        <v>2.7377785118829747E-10</v>
      </c>
      <c r="M117">
        <v>3.8347242282391262E-9</v>
      </c>
    </row>
    <row r="118" spans="1:13" x14ac:dyDescent="0.25">
      <c r="A118" t="s">
        <v>214</v>
      </c>
      <c r="B118">
        <v>15</v>
      </c>
      <c r="C118">
        <v>25</v>
      </c>
      <c r="D118">
        <v>10</v>
      </c>
      <c r="E118">
        <v>1.22</v>
      </c>
      <c r="F118">
        <v>0.59836065599999999</v>
      </c>
      <c r="G118">
        <v>11351.4</v>
      </c>
      <c r="H118">
        <v>2.7236120000000001</v>
      </c>
      <c r="I118">
        <v>-1.7041500000000001</v>
      </c>
      <c r="J118">
        <v>22.25</v>
      </c>
      <c r="K118">
        <v>-0.13623879386404344</v>
      </c>
      <c r="L118">
        <v>-4.541293128801448E-11</v>
      </c>
      <c r="M118">
        <v>-6.3608530467183242E-10</v>
      </c>
    </row>
    <row r="119" spans="1:13" x14ac:dyDescent="0.25">
      <c r="A119" t="s">
        <v>507</v>
      </c>
      <c r="B119">
        <v>15</v>
      </c>
      <c r="C119">
        <v>25</v>
      </c>
      <c r="D119">
        <v>10</v>
      </c>
      <c r="E119">
        <v>4.21</v>
      </c>
      <c r="F119">
        <v>0.49406175800000002</v>
      </c>
      <c r="G119">
        <v>288720.90000000002</v>
      </c>
      <c r="H119">
        <v>24.913171999999999</v>
      </c>
      <c r="I119">
        <v>20.654364000000001</v>
      </c>
      <c r="J119">
        <v>22</v>
      </c>
      <c r="K119">
        <v>0.48393815793585393</v>
      </c>
      <c r="L119">
        <v>1.613127193119513E-10</v>
      </c>
      <c r="M119">
        <v>2.2594588655867082E-9</v>
      </c>
    </row>
    <row r="120" spans="1:13" x14ac:dyDescent="0.25">
      <c r="A120" t="s">
        <v>504</v>
      </c>
      <c r="B120">
        <v>15</v>
      </c>
      <c r="C120">
        <v>25</v>
      </c>
      <c r="D120">
        <v>10</v>
      </c>
      <c r="E120">
        <v>23.061</v>
      </c>
      <c r="F120">
        <v>0.19032132199999999</v>
      </c>
      <c r="G120">
        <v>24618.3</v>
      </c>
      <c r="H120">
        <v>2.8436300000000001</v>
      </c>
      <c r="I120">
        <v>-1.040022</v>
      </c>
      <c r="J120">
        <v>22.5</v>
      </c>
      <c r="K120">
        <v>-4.3497539334482749E-3</v>
      </c>
      <c r="L120">
        <v>-1.4499179778160916E-12</v>
      </c>
      <c r="M120">
        <v>-2.030856613987665E-11</v>
      </c>
    </row>
    <row r="121" spans="1:13" x14ac:dyDescent="0.25">
      <c r="A121" t="s">
        <v>505</v>
      </c>
      <c r="B121">
        <v>15</v>
      </c>
      <c r="C121">
        <v>25</v>
      </c>
      <c r="D121">
        <v>10</v>
      </c>
      <c r="E121">
        <v>1.71</v>
      </c>
      <c r="F121">
        <v>0.87719298199999995</v>
      </c>
      <c r="G121">
        <v>94654.7</v>
      </c>
      <c r="H121">
        <v>9.84727</v>
      </c>
      <c r="I121">
        <v>6.4945320000000004</v>
      </c>
      <c r="J121">
        <v>23</v>
      </c>
      <c r="K121">
        <v>0.3583494413910403</v>
      </c>
      <c r="L121">
        <v>1.1944981379701344E-10</v>
      </c>
      <c r="M121">
        <v>1.6730977069106281E-9</v>
      </c>
    </row>
    <row r="122" spans="1:13" x14ac:dyDescent="0.25">
      <c r="A122" t="s">
        <v>506</v>
      </c>
      <c r="B122">
        <v>15</v>
      </c>
      <c r="C122">
        <v>25</v>
      </c>
      <c r="D122">
        <v>11</v>
      </c>
      <c r="E122">
        <v>2.08</v>
      </c>
      <c r="F122">
        <v>0.37019230800000003</v>
      </c>
      <c r="G122">
        <v>86154.4</v>
      </c>
      <c r="H122">
        <v>8.7078520000000008</v>
      </c>
      <c r="I122">
        <v>4.2813080000000001</v>
      </c>
      <c r="J122">
        <v>22</v>
      </c>
      <c r="K122">
        <v>0.20303610518017914</v>
      </c>
      <c r="L122">
        <v>6.7678701726726389E-11</v>
      </c>
      <c r="M122">
        <v>9.4795527147573852E-10</v>
      </c>
    </row>
    <row r="123" spans="1:13" x14ac:dyDescent="0.25">
      <c r="A123" t="s">
        <v>214</v>
      </c>
      <c r="B123">
        <v>15</v>
      </c>
      <c r="C123">
        <v>25</v>
      </c>
      <c r="D123">
        <v>11</v>
      </c>
      <c r="E123">
        <v>1.85</v>
      </c>
      <c r="F123">
        <v>0.55135135099999999</v>
      </c>
      <c r="G123">
        <v>7798</v>
      </c>
      <c r="H123">
        <v>2.4393400000000001</v>
      </c>
      <c r="I123">
        <v>-1.9884219999999999</v>
      </c>
      <c r="J123">
        <v>22.25</v>
      </c>
      <c r="K123">
        <v>-0.10483097692888962</v>
      </c>
      <c r="L123">
        <v>-3.4943658976296535E-11</v>
      </c>
      <c r="M123">
        <v>-4.8944534818329265E-10</v>
      </c>
    </row>
    <row r="124" spans="1:13" x14ac:dyDescent="0.25">
      <c r="A124" t="s">
        <v>507</v>
      </c>
      <c r="B124">
        <v>15</v>
      </c>
      <c r="C124">
        <v>25</v>
      </c>
      <c r="D124">
        <v>11</v>
      </c>
      <c r="E124">
        <v>3.59</v>
      </c>
      <c r="F124">
        <v>0.31476323099999998</v>
      </c>
      <c r="G124">
        <v>16547.8</v>
      </c>
      <c r="H124">
        <v>3.1393239999999998</v>
      </c>
      <c r="I124">
        <v>-1.1194839999999999</v>
      </c>
      <c r="J124">
        <v>22</v>
      </c>
      <c r="K124">
        <v>-3.0759805053301791E-2</v>
      </c>
      <c r="L124">
        <v>-1.0253268351100599E-11</v>
      </c>
      <c r="M124">
        <v>-1.4361445381336076E-10</v>
      </c>
    </row>
    <row r="125" spans="1:13" x14ac:dyDescent="0.25">
      <c r="A125" t="s">
        <v>504</v>
      </c>
      <c r="B125">
        <v>15</v>
      </c>
      <c r="C125">
        <v>25</v>
      </c>
      <c r="D125">
        <v>11</v>
      </c>
      <c r="E125">
        <v>8.2880000000000003</v>
      </c>
      <c r="F125">
        <v>0.485279923</v>
      </c>
      <c r="G125">
        <v>1253.3</v>
      </c>
      <c r="H125">
        <v>0.50712999999999997</v>
      </c>
      <c r="I125">
        <v>-3.376522</v>
      </c>
      <c r="J125">
        <v>22.5</v>
      </c>
      <c r="K125">
        <v>-3.929344805637381E-2</v>
      </c>
      <c r="L125">
        <v>-1.3097816018791269E-11</v>
      </c>
      <c r="M125">
        <v>-1.8345717963040366E-10</v>
      </c>
    </row>
    <row r="126" spans="1:13" x14ac:dyDescent="0.25">
      <c r="A126" t="s">
        <v>505</v>
      </c>
      <c r="B126">
        <v>15</v>
      </c>
      <c r="C126">
        <v>25</v>
      </c>
      <c r="D126">
        <v>11</v>
      </c>
      <c r="E126">
        <v>2.44</v>
      </c>
      <c r="F126">
        <v>0.75819672100000002</v>
      </c>
      <c r="G126">
        <v>13124.1</v>
      </c>
      <c r="H126">
        <v>1.69421</v>
      </c>
      <c r="I126">
        <v>-1.658528</v>
      </c>
      <c r="J126">
        <v>23</v>
      </c>
      <c r="K126">
        <v>-6.4133946139051975E-2</v>
      </c>
      <c r="L126">
        <v>-2.1377982046350655E-11</v>
      </c>
      <c r="M126">
        <v>-2.9943498112861973E-10</v>
      </c>
    </row>
    <row r="127" spans="1:13" x14ac:dyDescent="0.25">
      <c r="A127" t="s">
        <v>506</v>
      </c>
      <c r="B127">
        <v>15</v>
      </c>
      <c r="C127">
        <v>50</v>
      </c>
      <c r="D127">
        <v>7</v>
      </c>
      <c r="E127">
        <v>2.4500000000000002</v>
      </c>
      <c r="F127">
        <v>0.66530612200000006</v>
      </c>
      <c r="G127">
        <v>21568780.800000001</v>
      </c>
      <c r="H127">
        <v>1727.3179640000001</v>
      </c>
      <c r="I127">
        <v>1722.8914199999999</v>
      </c>
      <c r="J127">
        <v>22</v>
      </c>
      <c r="K127">
        <v>69.366847912901619</v>
      </c>
      <c r="L127">
        <v>2.3122282637633877E-8</v>
      </c>
      <c r="M127">
        <v>3.2386687622054641E-7</v>
      </c>
    </row>
    <row r="128" spans="1:13" x14ac:dyDescent="0.25">
      <c r="A128" t="s">
        <v>214</v>
      </c>
      <c r="B128">
        <v>15</v>
      </c>
      <c r="C128">
        <v>50</v>
      </c>
      <c r="D128">
        <v>7</v>
      </c>
      <c r="E128">
        <v>1.65</v>
      </c>
      <c r="F128">
        <v>0.82424242400000003</v>
      </c>
      <c r="G128">
        <v>19758.8</v>
      </c>
      <c r="H128">
        <v>3.396204</v>
      </c>
      <c r="I128">
        <v>-1.031558</v>
      </c>
      <c r="J128">
        <v>22.25</v>
      </c>
      <c r="K128">
        <v>-6.0976502324319511E-2</v>
      </c>
      <c r="L128">
        <v>-2.0325500774773169E-11</v>
      </c>
      <c r="M128">
        <v>-2.8469319170201538E-10</v>
      </c>
    </row>
    <row r="129" spans="1:13" x14ac:dyDescent="0.25">
      <c r="A129" t="s">
        <v>507</v>
      </c>
      <c r="B129">
        <v>15</v>
      </c>
      <c r="C129">
        <v>50</v>
      </c>
      <c r="D129">
        <v>7</v>
      </c>
      <c r="E129">
        <v>2.14</v>
      </c>
      <c r="F129">
        <v>0.728971963</v>
      </c>
      <c r="G129">
        <v>15890.7</v>
      </c>
      <c r="H129">
        <v>3.0867559999999998</v>
      </c>
      <c r="I129">
        <v>-1.1720520000000001</v>
      </c>
      <c r="J129">
        <v>22</v>
      </c>
      <c r="K129">
        <v>-5.4024809396529365E-2</v>
      </c>
      <c r="L129">
        <v>-1.8008269798843124E-11</v>
      </c>
      <c r="M129">
        <v>-2.5223643259145601E-10</v>
      </c>
    </row>
    <row r="130" spans="1:13" x14ac:dyDescent="0.25">
      <c r="A130" t="s">
        <v>504</v>
      </c>
      <c r="B130">
        <v>15</v>
      </c>
      <c r="C130">
        <v>50</v>
      </c>
      <c r="D130">
        <v>7</v>
      </c>
      <c r="E130">
        <v>7.7050000000000001</v>
      </c>
      <c r="F130">
        <v>0.44192083100000001</v>
      </c>
      <c r="G130">
        <v>32129.5</v>
      </c>
      <c r="H130">
        <v>3.5947499999999999</v>
      </c>
      <c r="I130">
        <v>-0.28890199999999999</v>
      </c>
      <c r="J130">
        <v>22.5</v>
      </c>
      <c r="K130">
        <v>-3.6164145211779247E-3</v>
      </c>
      <c r="L130">
        <v>-1.2054715070593084E-12</v>
      </c>
      <c r="M130">
        <v>-1.6884677757927613E-11</v>
      </c>
    </row>
    <row r="131" spans="1:13" x14ac:dyDescent="0.25">
      <c r="A131" t="s">
        <v>505</v>
      </c>
      <c r="B131">
        <v>15</v>
      </c>
      <c r="C131">
        <v>50</v>
      </c>
      <c r="D131">
        <v>7</v>
      </c>
      <c r="E131">
        <v>2.61</v>
      </c>
      <c r="F131">
        <v>1.7509578539999999</v>
      </c>
      <c r="G131">
        <v>58447.6</v>
      </c>
      <c r="H131">
        <v>6.2265600000000001</v>
      </c>
      <c r="I131">
        <v>2.8738220000000001</v>
      </c>
      <c r="J131">
        <v>23</v>
      </c>
      <c r="K131">
        <v>0.1038901417843575</v>
      </c>
      <c r="L131">
        <v>3.4630047261452504E-11</v>
      </c>
      <c r="M131">
        <v>4.8505268297698677E-10</v>
      </c>
    </row>
    <row r="132" spans="1:13" x14ac:dyDescent="0.25">
      <c r="A132" t="s">
        <v>506</v>
      </c>
      <c r="B132">
        <v>15</v>
      </c>
      <c r="C132">
        <v>50</v>
      </c>
      <c r="D132">
        <v>8</v>
      </c>
      <c r="E132">
        <v>10.53</v>
      </c>
      <c r="F132">
        <v>0.24121557499999999</v>
      </c>
      <c r="G132">
        <v>277491.40000000002</v>
      </c>
      <c r="H132">
        <v>24.014811999999999</v>
      </c>
      <c r="I132">
        <v>19.588267999999999</v>
      </c>
      <c r="J132">
        <v>22</v>
      </c>
      <c r="K132">
        <v>0.18349650739345585</v>
      </c>
      <c r="L132">
        <v>6.116550246448529E-11</v>
      </c>
      <c r="M132">
        <v>8.5672684336930618E-10</v>
      </c>
    </row>
    <row r="133" spans="1:13" x14ac:dyDescent="0.25">
      <c r="A133" t="s">
        <v>214</v>
      </c>
      <c r="B133">
        <v>15</v>
      </c>
      <c r="C133">
        <v>50</v>
      </c>
      <c r="D133">
        <v>8</v>
      </c>
      <c r="E133">
        <v>1.49</v>
      </c>
      <c r="F133">
        <v>0.52348993300000002</v>
      </c>
      <c r="G133">
        <v>12439</v>
      </c>
      <c r="H133">
        <v>2.8106200000000001</v>
      </c>
      <c r="I133">
        <v>-1.6171420000000001</v>
      </c>
      <c r="J133">
        <v>22.25</v>
      </c>
      <c r="K133">
        <v>-0.10585580767045868</v>
      </c>
      <c r="L133">
        <v>-3.5285269223486227E-11</v>
      </c>
      <c r="M133">
        <v>-4.9423018043260454E-10</v>
      </c>
    </row>
    <row r="134" spans="1:13" x14ac:dyDescent="0.25">
      <c r="A134" t="s">
        <v>507</v>
      </c>
      <c r="B134">
        <v>15</v>
      </c>
      <c r="C134">
        <v>50</v>
      </c>
      <c r="D134">
        <v>8</v>
      </c>
      <c r="E134">
        <v>2.14</v>
      </c>
      <c r="F134">
        <v>0.63551401900000004</v>
      </c>
      <c r="G134">
        <v>361838.8</v>
      </c>
      <c r="H134">
        <v>30.762604</v>
      </c>
      <c r="I134">
        <v>26.503796000000001</v>
      </c>
      <c r="J134">
        <v>22</v>
      </c>
      <c r="K134">
        <v>1.2216715019337858</v>
      </c>
      <c r="L134">
        <v>4.0722383397792859E-10</v>
      </c>
      <c r="M134">
        <v>5.7038620753786523E-9</v>
      </c>
    </row>
    <row r="135" spans="1:13" x14ac:dyDescent="0.25">
      <c r="A135" t="s">
        <v>504</v>
      </c>
      <c r="B135">
        <v>15</v>
      </c>
      <c r="C135">
        <v>50</v>
      </c>
      <c r="D135">
        <v>8</v>
      </c>
      <c r="E135">
        <v>9.3699999999999992</v>
      </c>
      <c r="F135">
        <v>0.443970117</v>
      </c>
      <c r="G135">
        <v>17242.400000000001</v>
      </c>
      <c r="H135">
        <v>2.1060400000000001</v>
      </c>
      <c r="I135">
        <v>-1.777612</v>
      </c>
      <c r="J135">
        <v>22.5</v>
      </c>
      <c r="K135">
        <v>-1.8297749662830844E-2</v>
      </c>
      <c r="L135">
        <v>-6.0992498876102814E-12</v>
      </c>
      <c r="M135">
        <v>-8.5430363400790932E-11</v>
      </c>
    </row>
    <row r="136" spans="1:13" x14ac:dyDescent="0.25">
      <c r="A136" t="s">
        <v>505</v>
      </c>
      <c r="B136">
        <v>15</v>
      </c>
      <c r="C136">
        <v>50</v>
      </c>
      <c r="D136">
        <v>8</v>
      </c>
      <c r="E136">
        <v>2.37</v>
      </c>
      <c r="F136">
        <v>2.303797468</v>
      </c>
      <c r="G136">
        <v>139084.1</v>
      </c>
      <c r="H136">
        <v>14.29021</v>
      </c>
      <c r="I136">
        <v>10.937472</v>
      </c>
      <c r="J136">
        <v>23</v>
      </c>
      <c r="K136">
        <v>0.43543525565681568</v>
      </c>
      <c r="L136">
        <v>1.4514508521893854E-10</v>
      </c>
      <c r="M136">
        <v>2.0330036651361064E-9</v>
      </c>
    </row>
    <row r="137" spans="1:13" x14ac:dyDescent="0.25">
      <c r="A137" t="s">
        <v>506</v>
      </c>
      <c r="B137">
        <v>15</v>
      </c>
      <c r="C137">
        <v>50</v>
      </c>
      <c r="D137">
        <v>9</v>
      </c>
      <c r="E137">
        <v>3.07</v>
      </c>
      <c r="F137">
        <v>3.2573289999999998E-2</v>
      </c>
      <c r="G137">
        <v>21229.5</v>
      </c>
      <c r="H137">
        <v>3.5138600000000002</v>
      </c>
      <c r="I137">
        <v>-0.91268400000000005</v>
      </c>
      <c r="J137">
        <v>22</v>
      </c>
      <c r="K137">
        <v>-2.9325282061898248E-2</v>
      </c>
      <c r="L137">
        <v>-9.7750940206327497E-12</v>
      </c>
      <c r="M137">
        <v>-1.3691680941879673E-10</v>
      </c>
    </row>
    <row r="138" spans="1:13" x14ac:dyDescent="0.25">
      <c r="A138" t="s">
        <v>214</v>
      </c>
      <c r="B138">
        <v>15</v>
      </c>
      <c r="C138">
        <v>50</v>
      </c>
      <c r="D138">
        <v>9</v>
      </c>
      <c r="E138">
        <v>1.35</v>
      </c>
      <c r="F138">
        <v>1.525925926</v>
      </c>
      <c r="G138">
        <v>3364.6</v>
      </c>
      <c r="H138">
        <v>2.0846680000000002</v>
      </c>
      <c r="I138">
        <v>-2.3430939999999998</v>
      </c>
      <c r="J138">
        <v>22.25</v>
      </c>
      <c r="K138">
        <v>-0.16928120636811184</v>
      </c>
      <c r="L138">
        <v>-5.6427068789370607E-11</v>
      </c>
      <c r="M138">
        <v>-7.9035702441207728E-10</v>
      </c>
    </row>
    <row r="139" spans="1:13" x14ac:dyDescent="0.25">
      <c r="A139" t="s">
        <v>507</v>
      </c>
      <c r="B139">
        <v>15</v>
      </c>
      <c r="C139">
        <v>50</v>
      </c>
      <c r="D139">
        <v>9</v>
      </c>
      <c r="E139">
        <v>0.85</v>
      </c>
      <c r="F139">
        <v>0.82352941199999996</v>
      </c>
      <c r="G139">
        <v>123909.9</v>
      </c>
      <c r="H139">
        <v>11.728292</v>
      </c>
      <c r="I139">
        <v>7.4694839999999996</v>
      </c>
      <c r="J139">
        <v>22</v>
      </c>
      <c r="K139">
        <v>0.86682576590710525</v>
      </c>
      <c r="L139">
        <v>2.8894192196903506E-10</v>
      </c>
      <c r="M139">
        <v>4.0471228184436834E-9</v>
      </c>
    </row>
    <row r="140" spans="1:13" x14ac:dyDescent="0.25">
      <c r="A140" t="s">
        <v>504</v>
      </c>
      <c r="B140">
        <v>15</v>
      </c>
      <c r="C140">
        <v>50</v>
      </c>
      <c r="D140">
        <v>9</v>
      </c>
      <c r="E140">
        <v>20.712</v>
      </c>
      <c r="F140">
        <v>0.20702974099999999</v>
      </c>
      <c r="G140">
        <v>54479.5</v>
      </c>
      <c r="H140">
        <v>5.8297499999999998</v>
      </c>
      <c r="I140">
        <v>1.9460980000000001</v>
      </c>
      <c r="J140">
        <v>22.5</v>
      </c>
      <c r="K140">
        <v>9.0623945884645597E-3</v>
      </c>
      <c r="L140">
        <v>3.0207981961548533E-12</v>
      </c>
      <c r="M140">
        <v>4.2311414094082188E-11</v>
      </c>
    </row>
    <row r="141" spans="1:13" x14ac:dyDescent="0.25">
      <c r="A141" t="s">
        <v>505</v>
      </c>
      <c r="B141">
        <v>15</v>
      </c>
      <c r="C141">
        <v>50</v>
      </c>
      <c r="D141">
        <v>9</v>
      </c>
      <c r="E141">
        <v>2.62</v>
      </c>
      <c r="F141">
        <v>1.251908397</v>
      </c>
      <c r="G141">
        <v>174966.1</v>
      </c>
      <c r="H141">
        <v>17.878409999999999</v>
      </c>
      <c r="I141">
        <v>14.525672</v>
      </c>
      <c r="J141">
        <v>23</v>
      </c>
      <c r="K141">
        <v>0.5231062670874751</v>
      </c>
      <c r="L141">
        <v>1.7436875569582503E-10</v>
      </c>
      <c r="M141">
        <v>2.4423308504047126E-9</v>
      </c>
    </row>
    <row r="142" spans="1:13" x14ac:dyDescent="0.25">
      <c r="A142" t="s">
        <v>506</v>
      </c>
      <c r="B142">
        <v>15</v>
      </c>
      <c r="C142">
        <v>50</v>
      </c>
      <c r="D142">
        <v>10</v>
      </c>
      <c r="E142">
        <v>4.8899999999999997</v>
      </c>
      <c r="F142">
        <v>0.49079754599999997</v>
      </c>
      <c r="G142">
        <v>9457.7999999999993</v>
      </c>
      <c r="H142">
        <v>2.5721240000000001</v>
      </c>
      <c r="I142">
        <v>-1.85442</v>
      </c>
      <c r="J142">
        <v>22</v>
      </c>
      <c r="K142">
        <v>-3.74075598794038E-2</v>
      </c>
      <c r="L142">
        <v>-1.2469186626467934E-11</v>
      </c>
      <c r="M142">
        <v>-1.7465215632094842E-10</v>
      </c>
    </row>
    <row r="143" spans="1:13" x14ac:dyDescent="0.25">
      <c r="A143" t="s">
        <v>214</v>
      </c>
      <c r="B143">
        <v>15</v>
      </c>
      <c r="C143">
        <v>50</v>
      </c>
      <c r="D143">
        <v>10</v>
      </c>
      <c r="E143">
        <v>2.04</v>
      </c>
      <c r="F143">
        <v>0.32843137300000003</v>
      </c>
      <c r="G143">
        <v>12750.4</v>
      </c>
      <c r="H143">
        <v>2.8355320000000002</v>
      </c>
      <c r="I143">
        <v>-1.59223</v>
      </c>
      <c r="J143">
        <v>22.25</v>
      </c>
      <c r="K143">
        <v>-7.6125198290464505E-2</v>
      </c>
      <c r="L143">
        <v>-2.5375066096821503E-11</v>
      </c>
      <c r="M143">
        <v>-3.5542093829834974E-10</v>
      </c>
    </row>
    <row r="144" spans="1:13" x14ac:dyDescent="0.25">
      <c r="A144" t="s">
        <v>507</v>
      </c>
      <c r="B144">
        <v>15</v>
      </c>
      <c r="C144">
        <v>50</v>
      </c>
      <c r="D144">
        <v>10</v>
      </c>
      <c r="E144">
        <v>0.56999999999999995</v>
      </c>
      <c r="F144">
        <v>0.50877192999999998</v>
      </c>
      <c r="G144">
        <v>21236.6</v>
      </c>
      <c r="H144">
        <v>3.5144280000000001</v>
      </c>
      <c r="I144">
        <v>-0.74438000000000004</v>
      </c>
      <c r="J144">
        <v>22</v>
      </c>
      <c r="K144">
        <v>-0.12881901578970043</v>
      </c>
      <c r="L144">
        <v>-4.2939671929900146E-11</v>
      </c>
      <c r="M144">
        <v>-6.0144310282053245E-10</v>
      </c>
    </row>
    <row r="145" spans="1:13" x14ac:dyDescent="0.25">
      <c r="A145" t="s">
        <v>504</v>
      </c>
      <c r="B145">
        <v>15</v>
      </c>
      <c r="C145">
        <v>50</v>
      </c>
      <c r="D145">
        <v>10</v>
      </c>
      <c r="E145">
        <v>14.369</v>
      </c>
      <c r="F145">
        <v>0.23947386700000001</v>
      </c>
      <c r="G145">
        <v>33059.4</v>
      </c>
      <c r="H145">
        <v>3.6877399999999998</v>
      </c>
      <c r="I145">
        <v>-0.195912</v>
      </c>
      <c r="J145">
        <v>22.5</v>
      </c>
      <c r="K145">
        <v>-1.315027371608622E-3</v>
      </c>
      <c r="L145">
        <v>-4.3834245720287403E-13</v>
      </c>
      <c r="M145">
        <v>-6.1397312953034955E-12</v>
      </c>
    </row>
    <row r="146" spans="1:13" x14ac:dyDescent="0.25">
      <c r="A146" t="s">
        <v>505</v>
      </c>
      <c r="B146">
        <v>15</v>
      </c>
      <c r="C146">
        <v>50</v>
      </c>
      <c r="D146">
        <v>10</v>
      </c>
      <c r="E146">
        <v>2.0299999999999998</v>
      </c>
      <c r="F146">
        <v>0.29064039400000002</v>
      </c>
      <c r="G146">
        <v>21106.3</v>
      </c>
      <c r="H146">
        <v>2.4924300000000001</v>
      </c>
      <c r="I146">
        <v>-0.86030799999999996</v>
      </c>
      <c r="J146">
        <v>23</v>
      </c>
      <c r="K146">
        <v>-3.9986455115171834E-2</v>
      </c>
      <c r="L146">
        <v>-1.3328818371723944E-11</v>
      </c>
      <c r="M146">
        <v>-1.8669276028722577E-10</v>
      </c>
    </row>
    <row r="147" spans="1:13" x14ac:dyDescent="0.25">
      <c r="A147" t="s">
        <v>506</v>
      </c>
      <c r="B147">
        <v>15</v>
      </c>
      <c r="C147">
        <v>50</v>
      </c>
      <c r="D147">
        <v>11</v>
      </c>
      <c r="E147">
        <v>4.57</v>
      </c>
      <c r="F147">
        <v>-0.44420131299999999</v>
      </c>
      <c r="G147">
        <v>91391.4</v>
      </c>
      <c r="H147">
        <v>9.1268119999999993</v>
      </c>
      <c r="I147">
        <v>4.7002680000000003</v>
      </c>
      <c r="J147">
        <v>22</v>
      </c>
      <c r="K147">
        <v>0.10145338866694326</v>
      </c>
      <c r="L147">
        <v>3.3817796222314419E-11</v>
      </c>
      <c r="M147">
        <v>4.7367572634709138E-10</v>
      </c>
    </row>
    <row r="148" spans="1:13" x14ac:dyDescent="0.25">
      <c r="A148" t="s">
        <v>214</v>
      </c>
      <c r="B148">
        <v>15</v>
      </c>
      <c r="C148">
        <v>50</v>
      </c>
      <c r="D148">
        <v>11</v>
      </c>
      <c r="E148">
        <v>1.31</v>
      </c>
      <c r="F148">
        <v>1.4122137400000001</v>
      </c>
      <c r="G148">
        <v>0</v>
      </c>
      <c r="H148">
        <v>1.8154999999999999</v>
      </c>
      <c r="I148">
        <v>-2.6122619999999999</v>
      </c>
      <c r="J148">
        <v>22.25</v>
      </c>
      <c r="K148">
        <v>-0.19449043117104836</v>
      </c>
      <c r="L148">
        <v>-6.4830143723682788E-11</v>
      </c>
      <c r="M148">
        <v>-9.0805637409450777E-10</v>
      </c>
    </row>
    <row r="149" spans="1:13" x14ac:dyDescent="0.25">
      <c r="A149" t="s">
        <v>507</v>
      </c>
      <c r="B149">
        <v>15</v>
      </c>
      <c r="C149">
        <v>50</v>
      </c>
      <c r="D149">
        <v>11</v>
      </c>
      <c r="E149">
        <v>3.23</v>
      </c>
      <c r="F149">
        <v>0.37770897799999997</v>
      </c>
      <c r="G149">
        <v>54073.7</v>
      </c>
      <c r="H149">
        <v>6.1413960000000003</v>
      </c>
      <c r="I149">
        <v>1.8825879999999999</v>
      </c>
      <c r="J149">
        <v>22</v>
      </c>
      <c r="K149">
        <v>5.749272587629195E-2</v>
      </c>
      <c r="L149">
        <v>1.9164241958763981E-11</v>
      </c>
      <c r="M149">
        <v>2.6842778784381947E-10</v>
      </c>
    </row>
    <row r="150" spans="1:13" x14ac:dyDescent="0.25">
      <c r="A150" t="s">
        <v>504</v>
      </c>
      <c r="B150">
        <v>15</v>
      </c>
      <c r="C150">
        <v>50</v>
      </c>
      <c r="D150">
        <v>11</v>
      </c>
      <c r="E150">
        <v>15.731999999999999</v>
      </c>
      <c r="F150">
        <v>0.21154335099999999</v>
      </c>
      <c r="G150">
        <v>11022</v>
      </c>
      <c r="H150">
        <v>1.484</v>
      </c>
      <c r="I150">
        <v>-2.3996520000000001</v>
      </c>
      <c r="J150">
        <v>22.5</v>
      </c>
      <c r="K150">
        <v>-1.4711759809515187E-2</v>
      </c>
      <c r="L150">
        <v>-4.9039199365050628E-12</v>
      </c>
      <c r="M150">
        <v>-6.8687735374645469E-11</v>
      </c>
    </row>
    <row r="151" spans="1:13" x14ac:dyDescent="0.25">
      <c r="A151" t="s">
        <v>505</v>
      </c>
      <c r="B151">
        <v>15</v>
      </c>
      <c r="C151">
        <v>50</v>
      </c>
      <c r="D151">
        <v>11</v>
      </c>
      <c r="E151">
        <v>1.45</v>
      </c>
      <c r="F151">
        <v>1.3172413789999999</v>
      </c>
      <c r="G151">
        <v>30910.3</v>
      </c>
      <c r="H151">
        <v>3.4728300000000001</v>
      </c>
      <c r="I151">
        <v>0.120092</v>
      </c>
      <c r="J151">
        <v>23</v>
      </c>
      <c r="K151">
        <v>7.814497499462638E-3</v>
      </c>
      <c r="L151">
        <v>2.60483249982088E-12</v>
      </c>
      <c r="M151">
        <v>3.6485107375241122E-11</v>
      </c>
    </row>
    <row r="152" spans="1:13" x14ac:dyDescent="0.25">
      <c r="A152" t="s">
        <v>506</v>
      </c>
      <c r="B152">
        <v>15</v>
      </c>
      <c r="C152">
        <v>100</v>
      </c>
      <c r="D152">
        <v>7</v>
      </c>
      <c r="E152">
        <v>3.57</v>
      </c>
      <c r="F152">
        <v>0.42577030799999999</v>
      </c>
      <c r="G152">
        <v>7187.5</v>
      </c>
      <c r="H152">
        <v>2.3904999999999998</v>
      </c>
      <c r="I152">
        <v>-2.036044</v>
      </c>
      <c r="J152">
        <v>22</v>
      </c>
      <c r="K152">
        <v>-5.6257325192698528E-2</v>
      </c>
      <c r="L152">
        <v>-1.875244173089951E-11</v>
      </c>
      <c r="M152">
        <v>-2.6265982559219018E-10</v>
      </c>
    </row>
    <row r="153" spans="1:13" x14ac:dyDescent="0.25">
      <c r="A153" t="s">
        <v>214</v>
      </c>
      <c r="B153">
        <v>15</v>
      </c>
      <c r="C153">
        <v>100</v>
      </c>
      <c r="D153">
        <v>7</v>
      </c>
      <c r="E153">
        <v>1.73</v>
      </c>
      <c r="F153">
        <v>1.1676300580000001</v>
      </c>
      <c r="G153">
        <v>20223.400000000001</v>
      </c>
      <c r="H153">
        <v>3.4333719999999999</v>
      </c>
      <c r="I153">
        <v>-0.21657399999999999</v>
      </c>
      <c r="J153">
        <v>22.25</v>
      </c>
      <c r="K153">
        <v>-1.2209925569871116E-2</v>
      </c>
      <c r="L153">
        <v>-4.0699751899570383E-12</v>
      </c>
      <c r="M153">
        <v>-5.7006921493171251E-11</v>
      </c>
    </row>
    <row r="154" spans="1:13" x14ac:dyDescent="0.25">
      <c r="A154" t="s">
        <v>507</v>
      </c>
      <c r="B154">
        <v>15</v>
      </c>
      <c r="C154">
        <v>100</v>
      </c>
      <c r="D154">
        <v>7</v>
      </c>
      <c r="E154">
        <v>109.57</v>
      </c>
      <c r="F154">
        <v>-0.83736424200000004</v>
      </c>
      <c r="G154">
        <v>3151.5</v>
      </c>
      <c r="H154">
        <v>2.0676199999999998</v>
      </c>
      <c r="I154">
        <v>-2.1911879999999999</v>
      </c>
      <c r="J154">
        <v>22</v>
      </c>
      <c r="K154">
        <v>-1.9726412734061456E-3</v>
      </c>
      <c r="L154">
        <v>-6.5754709113538184E-13</v>
      </c>
      <c r="M154">
        <v>-9.2100648414059537E-12</v>
      </c>
    </row>
    <row r="155" spans="1:13" x14ac:dyDescent="0.25">
      <c r="A155" t="s">
        <v>504</v>
      </c>
      <c r="B155">
        <v>15</v>
      </c>
      <c r="C155">
        <v>100</v>
      </c>
      <c r="D155">
        <v>7</v>
      </c>
      <c r="E155">
        <v>10.55</v>
      </c>
      <c r="F155">
        <v>0.39526066399999998</v>
      </c>
      <c r="G155">
        <v>20659.900000000001</v>
      </c>
      <c r="H155">
        <v>2.4477899999999999</v>
      </c>
      <c r="I155">
        <v>-1.435862</v>
      </c>
      <c r="J155">
        <v>22.5</v>
      </c>
      <c r="K155">
        <v>-1.3126850572571335E-2</v>
      </c>
      <c r="L155">
        <v>-4.3756168575237781E-12</v>
      </c>
      <c r="M155">
        <v>-6.1287952638278303E-11</v>
      </c>
    </row>
    <row r="156" spans="1:13" x14ac:dyDescent="0.25">
      <c r="A156" t="s">
        <v>505</v>
      </c>
      <c r="B156">
        <v>15</v>
      </c>
      <c r="C156">
        <v>100</v>
      </c>
      <c r="D156">
        <v>7</v>
      </c>
      <c r="E156">
        <v>1.43</v>
      </c>
      <c r="F156">
        <v>1.1468531470000001</v>
      </c>
      <c r="G156">
        <v>2514.3000000000002</v>
      </c>
      <c r="H156">
        <v>0.63322999999999996</v>
      </c>
      <c r="I156">
        <v>-2.7195079999999998</v>
      </c>
      <c r="J156">
        <v>23</v>
      </c>
      <c r="K156">
        <v>-0.17943587815404766</v>
      </c>
      <c r="L156">
        <v>-5.9811959384682552E-11</v>
      </c>
      <c r="M156">
        <v>-8.3776817151343313E-10</v>
      </c>
    </row>
    <row r="157" spans="1:13" x14ac:dyDescent="0.25">
      <c r="A157" t="s">
        <v>506</v>
      </c>
      <c r="B157">
        <v>15</v>
      </c>
      <c r="C157">
        <v>100</v>
      </c>
      <c r="D157">
        <v>8</v>
      </c>
      <c r="E157">
        <v>1.77</v>
      </c>
      <c r="F157">
        <v>0.33333333300000001</v>
      </c>
      <c r="G157">
        <v>302681.8</v>
      </c>
      <c r="H157">
        <v>26.030044</v>
      </c>
      <c r="I157">
        <v>21.6035</v>
      </c>
      <c r="J157">
        <v>22</v>
      </c>
      <c r="K157">
        <v>1.2039570308914358</v>
      </c>
      <c r="L157">
        <v>4.013190102971452E-10</v>
      </c>
      <c r="M157">
        <v>5.621154981529024E-9</v>
      </c>
    </row>
    <row r="158" spans="1:13" x14ac:dyDescent="0.25">
      <c r="A158" t="s">
        <v>214</v>
      </c>
      <c r="B158">
        <v>15</v>
      </c>
      <c r="C158">
        <v>100</v>
      </c>
      <c r="D158">
        <v>8</v>
      </c>
      <c r="E158">
        <v>2.21</v>
      </c>
      <c r="F158">
        <v>0.81447963800000001</v>
      </c>
      <c r="G158">
        <v>29946.1</v>
      </c>
      <c r="H158">
        <v>4.2111879999999999</v>
      </c>
      <c r="I158">
        <v>-0.99439</v>
      </c>
      <c r="J158">
        <v>22.25</v>
      </c>
      <c r="K158">
        <v>-4.3885118604176342E-2</v>
      </c>
      <c r="L158">
        <v>-1.4628372868058779E-11</v>
      </c>
      <c r="M158">
        <v>-2.0489523025103891E-10</v>
      </c>
    </row>
    <row r="159" spans="1:13" x14ac:dyDescent="0.25">
      <c r="A159" t="s">
        <v>507</v>
      </c>
      <c r="B159">
        <v>15</v>
      </c>
      <c r="C159">
        <v>100</v>
      </c>
      <c r="D159">
        <v>8</v>
      </c>
      <c r="E159">
        <v>6.8</v>
      </c>
      <c r="F159">
        <v>0.33676470600000002</v>
      </c>
      <c r="G159">
        <v>111689.7</v>
      </c>
      <c r="H159">
        <v>10.750676</v>
      </c>
      <c r="I159">
        <v>6.4918680000000002</v>
      </c>
      <c r="J159">
        <v>22</v>
      </c>
      <c r="K159">
        <v>9.4171807103205302E-2</v>
      </c>
      <c r="L159">
        <v>3.1390602367735103E-11</v>
      </c>
      <c r="M159">
        <v>4.3967875018415526E-10</v>
      </c>
    </row>
    <row r="160" spans="1:13" x14ac:dyDescent="0.25">
      <c r="A160" t="s">
        <v>504</v>
      </c>
      <c r="B160">
        <v>15</v>
      </c>
      <c r="C160">
        <v>100</v>
      </c>
      <c r="D160">
        <v>8</v>
      </c>
      <c r="E160">
        <v>9.9060000000000006</v>
      </c>
      <c r="F160">
        <v>0.29517464199999999</v>
      </c>
      <c r="G160">
        <v>13828.8</v>
      </c>
      <c r="H160">
        <v>1.76468</v>
      </c>
      <c r="I160">
        <v>-2.1189719999999999</v>
      </c>
      <c r="J160">
        <v>22.5</v>
      </c>
      <c r="K160">
        <v>-2.0631328468426625E-2</v>
      </c>
      <c r="L160">
        <v>-6.8771094894755412E-12</v>
      </c>
      <c r="M160">
        <v>-9.6325609486237066E-11</v>
      </c>
    </row>
    <row r="161" spans="1:13" x14ac:dyDescent="0.25">
      <c r="A161" t="s">
        <v>505</v>
      </c>
      <c r="B161">
        <v>15</v>
      </c>
      <c r="C161">
        <v>100</v>
      </c>
      <c r="D161">
        <v>8</v>
      </c>
      <c r="E161">
        <v>2.54</v>
      </c>
      <c r="F161">
        <v>1.149606299</v>
      </c>
      <c r="G161">
        <v>17981.599999999999</v>
      </c>
      <c r="H161">
        <v>2.1799599999999999</v>
      </c>
      <c r="I161">
        <v>-1.1727780000000001</v>
      </c>
      <c r="J161">
        <v>23</v>
      </c>
      <c r="K161">
        <v>-4.356493546947323E-2</v>
      </c>
      <c r="L161">
        <v>-1.4521645156491079E-11</v>
      </c>
      <c r="M161">
        <v>-2.0340032721342359E-10</v>
      </c>
    </row>
    <row r="162" spans="1:13" x14ac:dyDescent="0.25">
      <c r="A162" t="s">
        <v>506</v>
      </c>
      <c r="B162">
        <v>15</v>
      </c>
      <c r="C162">
        <v>100</v>
      </c>
      <c r="D162">
        <v>9</v>
      </c>
      <c r="E162">
        <v>4.82</v>
      </c>
      <c r="F162">
        <v>0.28423236499999999</v>
      </c>
      <c r="G162">
        <v>21494.799999999999</v>
      </c>
      <c r="H162">
        <v>3.5350839999999999</v>
      </c>
      <c r="I162">
        <v>-0.89146000000000003</v>
      </c>
      <c r="J162">
        <v>22</v>
      </c>
      <c r="K162">
        <v>-1.8243785575724661E-2</v>
      </c>
      <c r="L162">
        <v>-6.0812618585748868E-12</v>
      </c>
      <c r="M162">
        <v>-8.5178410474500872E-11</v>
      </c>
    </row>
    <row r="163" spans="1:13" x14ac:dyDescent="0.25">
      <c r="A163" t="s">
        <v>214</v>
      </c>
      <c r="B163">
        <v>15</v>
      </c>
      <c r="C163">
        <v>100</v>
      </c>
      <c r="D163">
        <v>9</v>
      </c>
      <c r="E163">
        <v>1.25</v>
      </c>
      <c r="F163">
        <v>0.128</v>
      </c>
      <c r="G163">
        <v>3596</v>
      </c>
      <c r="H163">
        <v>2.10318</v>
      </c>
      <c r="I163">
        <v>-2.3245819999999999</v>
      </c>
      <c r="J163">
        <v>22.25</v>
      </c>
      <c r="K163">
        <v>-0.18137927410617155</v>
      </c>
      <c r="L163">
        <v>-6.0459758035390528E-11</v>
      </c>
      <c r="M163">
        <v>-8.4684169287430449E-10</v>
      </c>
    </row>
    <row r="164" spans="1:13" x14ac:dyDescent="0.25">
      <c r="A164" t="s">
        <v>507</v>
      </c>
      <c r="B164">
        <v>15</v>
      </c>
      <c r="C164">
        <v>100</v>
      </c>
      <c r="D164">
        <v>9</v>
      </c>
      <c r="E164">
        <v>1.1299999999999999</v>
      </c>
      <c r="F164">
        <v>1.9380530970000001</v>
      </c>
      <c r="G164">
        <v>6641.6</v>
      </c>
      <c r="H164">
        <v>2.3468279999999999</v>
      </c>
      <c r="I164">
        <v>-1.91198</v>
      </c>
      <c r="J164">
        <v>22</v>
      </c>
      <c r="K164">
        <v>-0.16690334396180639</v>
      </c>
      <c r="L164">
        <v>-5.5634447987268794E-11</v>
      </c>
      <c r="M164">
        <v>-7.7925502262327779E-10</v>
      </c>
    </row>
    <row r="165" spans="1:13" x14ac:dyDescent="0.25">
      <c r="A165" t="s">
        <v>504</v>
      </c>
      <c r="B165">
        <v>15</v>
      </c>
      <c r="C165">
        <v>100</v>
      </c>
      <c r="D165">
        <v>9</v>
      </c>
      <c r="E165">
        <v>20.283999999999999</v>
      </c>
      <c r="F165">
        <v>0.20686255200000001</v>
      </c>
      <c r="G165">
        <v>10749.4</v>
      </c>
      <c r="H165">
        <v>1.4567399999999999</v>
      </c>
      <c r="I165">
        <v>-2.4269120000000002</v>
      </c>
      <c r="J165">
        <v>22.5</v>
      </c>
      <c r="K165">
        <v>-1.1539864948808994E-2</v>
      </c>
      <c r="L165">
        <v>-3.8466216496029983E-12</v>
      </c>
      <c r="M165">
        <v>-5.3878475459494317E-11</v>
      </c>
    </row>
    <row r="166" spans="1:13" x14ac:dyDescent="0.25">
      <c r="A166" t="s">
        <v>505</v>
      </c>
      <c r="B166">
        <v>15</v>
      </c>
      <c r="C166">
        <v>100</v>
      </c>
      <c r="D166">
        <v>9</v>
      </c>
      <c r="E166">
        <v>2.06</v>
      </c>
      <c r="F166">
        <v>2.3252427180000002</v>
      </c>
      <c r="G166">
        <v>8057.1</v>
      </c>
      <c r="H166">
        <v>1.1875100000000001</v>
      </c>
      <c r="I166">
        <v>-2.1652279999999999</v>
      </c>
      <c r="J166">
        <v>23</v>
      </c>
      <c r="K166">
        <v>-9.9172530623210728E-2</v>
      </c>
      <c r="L166">
        <v>-3.3057510207736909E-11</v>
      </c>
      <c r="M166">
        <v>-4.6302662822670859E-10</v>
      </c>
    </row>
    <row r="167" spans="1:13" x14ac:dyDescent="0.25">
      <c r="A167" t="s">
        <v>506</v>
      </c>
      <c r="B167">
        <v>15</v>
      </c>
      <c r="C167">
        <v>100</v>
      </c>
      <c r="D167">
        <v>10</v>
      </c>
      <c r="E167">
        <v>2.4700000000000002</v>
      </c>
      <c r="F167">
        <v>1.2145749000000001E-2</v>
      </c>
      <c r="G167">
        <v>6386.2</v>
      </c>
      <c r="H167">
        <v>2.3263959999999999</v>
      </c>
      <c r="I167">
        <v>-2.1001479999999999</v>
      </c>
      <c r="J167">
        <v>22</v>
      </c>
      <c r="K167">
        <v>-8.3871243917821442E-2</v>
      </c>
      <c r="L167">
        <v>-2.795708130594048E-11</v>
      </c>
      <c r="M167">
        <v>-3.915864507279165E-10</v>
      </c>
    </row>
    <row r="168" spans="1:13" x14ac:dyDescent="0.25">
      <c r="A168" t="s">
        <v>214</v>
      </c>
      <c r="B168">
        <v>15</v>
      </c>
      <c r="C168">
        <v>100</v>
      </c>
      <c r="D168">
        <v>10</v>
      </c>
      <c r="E168">
        <v>1.36</v>
      </c>
      <c r="F168">
        <v>1.3897058819999999</v>
      </c>
      <c r="G168">
        <v>14667.3</v>
      </c>
      <c r="H168">
        <v>2.9888840000000001</v>
      </c>
      <c r="I168">
        <v>-1.4388780000000001</v>
      </c>
      <c r="J168">
        <v>22.25</v>
      </c>
      <c r="K168">
        <v>-0.10319006022916317</v>
      </c>
      <c r="L168">
        <v>-3.4396686743054398E-11</v>
      </c>
      <c r="M168">
        <v>-4.8178407220394002E-10</v>
      </c>
    </row>
    <row r="169" spans="1:13" x14ac:dyDescent="0.25">
      <c r="A169" t="s">
        <v>507</v>
      </c>
      <c r="B169">
        <v>15</v>
      </c>
      <c r="C169">
        <v>100</v>
      </c>
      <c r="D169">
        <v>10</v>
      </c>
      <c r="E169">
        <v>2.31</v>
      </c>
      <c r="F169">
        <v>0.64935064899999995</v>
      </c>
      <c r="G169">
        <v>406553.59999999998</v>
      </c>
      <c r="H169">
        <v>34.339787999999999</v>
      </c>
      <c r="I169">
        <v>30.08098</v>
      </c>
      <c r="J169">
        <v>22</v>
      </c>
      <c r="K169">
        <v>1.2845178313513868</v>
      </c>
      <c r="L169">
        <v>4.2817261045046222E-10</v>
      </c>
      <c r="M169">
        <v>5.997285302796489E-9</v>
      </c>
    </row>
    <row r="170" spans="1:13" x14ac:dyDescent="0.25">
      <c r="A170" t="s">
        <v>504</v>
      </c>
      <c r="B170">
        <v>15</v>
      </c>
      <c r="C170">
        <v>100</v>
      </c>
      <c r="D170">
        <v>10</v>
      </c>
      <c r="E170">
        <v>8.4489999999999998</v>
      </c>
      <c r="F170">
        <v>0.40134927199999998</v>
      </c>
      <c r="G170">
        <v>19550.5</v>
      </c>
      <c r="H170">
        <v>2.3368500000000001</v>
      </c>
      <c r="I170">
        <v>-1.546802</v>
      </c>
      <c r="J170">
        <v>22.5</v>
      </c>
      <c r="K170">
        <v>-1.7657520288605347E-2</v>
      </c>
      <c r="L170">
        <v>-5.8858400962017825E-12</v>
      </c>
      <c r="M170">
        <v>-8.2441196475469511E-11</v>
      </c>
    </row>
    <row r="171" spans="1:13" x14ac:dyDescent="0.25">
      <c r="A171" t="s">
        <v>505</v>
      </c>
      <c r="B171">
        <v>15</v>
      </c>
      <c r="C171">
        <v>100</v>
      </c>
      <c r="D171">
        <v>10</v>
      </c>
      <c r="E171">
        <v>2.41</v>
      </c>
      <c r="F171">
        <v>1.2406638999999999</v>
      </c>
      <c r="G171">
        <v>61449.3</v>
      </c>
      <c r="H171">
        <v>6.5267299999999997</v>
      </c>
      <c r="I171">
        <v>3.1739920000000001</v>
      </c>
      <c r="J171">
        <v>23</v>
      </c>
      <c r="K171">
        <v>0.1242635528308169</v>
      </c>
      <c r="L171">
        <v>4.1421184276938967E-11</v>
      </c>
      <c r="M171">
        <v>5.8017410181180103E-10</v>
      </c>
    </row>
    <row r="172" spans="1:13" x14ac:dyDescent="0.25">
      <c r="A172" t="s">
        <v>506</v>
      </c>
      <c r="B172">
        <v>15</v>
      </c>
      <c r="C172">
        <v>100</v>
      </c>
      <c r="D172">
        <v>11</v>
      </c>
      <c r="E172">
        <v>1.9</v>
      </c>
      <c r="F172">
        <v>0.573684211</v>
      </c>
      <c r="G172">
        <v>31028.1</v>
      </c>
      <c r="H172">
        <v>4.2977480000000003</v>
      </c>
      <c r="I172">
        <v>-0.12879599999999899</v>
      </c>
      <c r="J172">
        <v>22</v>
      </c>
      <c r="K172">
        <v>-6.6866549172399006E-3</v>
      </c>
      <c r="L172">
        <v>-2.2288849724133005E-12</v>
      </c>
      <c r="M172">
        <v>-3.121932314310138E-11</v>
      </c>
    </row>
    <row r="173" spans="1:13" x14ac:dyDescent="0.25">
      <c r="A173" t="s">
        <v>214</v>
      </c>
      <c r="B173">
        <v>15</v>
      </c>
      <c r="C173">
        <v>100</v>
      </c>
      <c r="D173">
        <v>11</v>
      </c>
      <c r="E173">
        <v>1.24</v>
      </c>
      <c r="F173">
        <v>0.50806451600000002</v>
      </c>
      <c r="G173">
        <v>12831.8</v>
      </c>
      <c r="H173">
        <v>2.842044</v>
      </c>
      <c r="I173">
        <v>-1.585718</v>
      </c>
      <c r="J173">
        <v>22.25</v>
      </c>
      <c r="K173">
        <v>-0.12472602244651999</v>
      </c>
      <c r="L173">
        <v>-4.1575340815506663E-11</v>
      </c>
      <c r="M173">
        <v>-5.8233332620055714E-10</v>
      </c>
    </row>
    <row r="174" spans="1:13" x14ac:dyDescent="0.25">
      <c r="A174" t="s">
        <v>507</v>
      </c>
      <c r="B174">
        <v>15</v>
      </c>
      <c r="C174">
        <v>100</v>
      </c>
      <c r="D174">
        <v>11</v>
      </c>
      <c r="E174">
        <v>0.6</v>
      </c>
      <c r="F174">
        <v>0.61666666699999995</v>
      </c>
      <c r="G174">
        <v>93891</v>
      </c>
      <c r="H174">
        <v>9.3267799999999994</v>
      </c>
      <c r="I174">
        <v>5.0679720000000001</v>
      </c>
      <c r="J174">
        <v>22</v>
      </c>
      <c r="K174">
        <v>0.83318816576919263</v>
      </c>
      <c r="L174">
        <v>2.7772938858973083E-10</v>
      </c>
      <c r="M174">
        <v>3.8900722271597833E-9</v>
      </c>
    </row>
    <row r="175" spans="1:13" x14ac:dyDescent="0.25">
      <c r="A175" t="s">
        <v>504</v>
      </c>
      <c r="B175">
        <v>15</v>
      </c>
      <c r="C175">
        <v>100</v>
      </c>
      <c r="D175">
        <v>11</v>
      </c>
      <c r="E175">
        <v>17.57</v>
      </c>
      <c r="F175">
        <v>0.28286852600000001</v>
      </c>
      <c r="G175">
        <v>8116.4</v>
      </c>
      <c r="H175">
        <v>1.1934400000000001</v>
      </c>
      <c r="I175">
        <v>-2.6902119999999998</v>
      </c>
      <c r="J175">
        <v>22.5</v>
      </c>
      <c r="K175">
        <v>-1.4767774194493703E-2</v>
      </c>
      <c r="L175">
        <v>-4.9225913981645669E-12</v>
      </c>
      <c r="M175">
        <v>-6.8949260936671645E-11</v>
      </c>
    </row>
    <row r="176" spans="1:13" x14ac:dyDescent="0.25">
      <c r="A176" t="s">
        <v>505</v>
      </c>
      <c r="B176">
        <v>15</v>
      </c>
      <c r="C176">
        <v>100</v>
      </c>
      <c r="D176">
        <v>11</v>
      </c>
      <c r="E176">
        <v>3.16</v>
      </c>
      <c r="F176">
        <v>1.0632911389999999</v>
      </c>
      <c r="G176">
        <v>35615.9</v>
      </c>
      <c r="H176">
        <v>3.94339</v>
      </c>
      <c r="I176">
        <v>0.59065199999999995</v>
      </c>
      <c r="J176">
        <v>23</v>
      </c>
      <c r="K176">
        <v>1.7635979179481062E-2</v>
      </c>
      <c r="L176">
        <v>5.8786597264936864E-12</v>
      </c>
      <c r="M176">
        <v>8.2340623191079123E-11</v>
      </c>
    </row>
    <row r="177" spans="1:13" x14ac:dyDescent="0.25">
      <c r="A177" t="s">
        <v>506</v>
      </c>
      <c r="B177">
        <v>15</v>
      </c>
      <c r="C177">
        <v>150</v>
      </c>
      <c r="D177">
        <v>7</v>
      </c>
      <c r="E177">
        <v>3.21</v>
      </c>
      <c r="F177">
        <v>0.72274143300000004</v>
      </c>
      <c r="G177">
        <v>430476.2</v>
      </c>
      <c r="H177">
        <v>36.253596000000002</v>
      </c>
      <c r="I177">
        <v>31.827051999999998</v>
      </c>
      <c r="J177">
        <v>22</v>
      </c>
      <c r="K177">
        <v>0.97802851634195354</v>
      </c>
      <c r="L177">
        <v>3.2600950544731783E-10</v>
      </c>
      <c r="M177">
        <v>4.566317339948947E-9</v>
      </c>
    </row>
    <row r="178" spans="1:13" x14ac:dyDescent="0.25">
      <c r="A178" t="s">
        <v>214</v>
      </c>
      <c r="B178">
        <v>15</v>
      </c>
      <c r="C178">
        <v>150</v>
      </c>
      <c r="D178">
        <v>7</v>
      </c>
      <c r="E178">
        <v>1.98</v>
      </c>
      <c r="F178">
        <v>1.9797979800000001</v>
      </c>
      <c r="G178">
        <v>16045.5</v>
      </c>
      <c r="H178">
        <v>3.0991399999999998</v>
      </c>
      <c r="I178">
        <v>-1.328622</v>
      </c>
      <c r="J178">
        <v>22.25</v>
      </c>
      <c r="K178">
        <v>-6.5446895594771876E-2</v>
      </c>
      <c r="L178">
        <v>-2.1815631864923959E-11</v>
      </c>
      <c r="M178">
        <v>-3.0556501084243042E-10</v>
      </c>
    </row>
    <row r="179" spans="1:13" x14ac:dyDescent="0.25">
      <c r="A179" t="s">
        <v>507</v>
      </c>
      <c r="B179">
        <v>15</v>
      </c>
      <c r="C179">
        <v>150</v>
      </c>
      <c r="D179">
        <v>7</v>
      </c>
      <c r="E179">
        <v>0.35</v>
      </c>
      <c r="F179">
        <v>4.3428571429999998</v>
      </c>
      <c r="G179">
        <v>12095</v>
      </c>
      <c r="H179">
        <v>2.7831000000000001</v>
      </c>
      <c r="I179">
        <v>-1.475708</v>
      </c>
      <c r="J179">
        <v>22</v>
      </c>
      <c r="K179">
        <v>-0.41590345072295137</v>
      </c>
      <c r="L179">
        <v>-1.3863448357431713E-10</v>
      </c>
      <c r="M179">
        <v>-1.9418116210803878E-9</v>
      </c>
    </row>
    <row r="180" spans="1:13" x14ac:dyDescent="0.25">
      <c r="A180" t="s">
        <v>504</v>
      </c>
      <c r="B180">
        <v>15</v>
      </c>
      <c r="C180">
        <v>150</v>
      </c>
      <c r="D180">
        <v>7</v>
      </c>
      <c r="E180">
        <v>21.911000000000001</v>
      </c>
      <c r="F180">
        <v>0.200766738</v>
      </c>
      <c r="G180">
        <v>204306.5</v>
      </c>
      <c r="H180">
        <v>20.812449999999998</v>
      </c>
      <c r="I180">
        <v>16.928798</v>
      </c>
      <c r="J180">
        <v>22.5</v>
      </c>
      <c r="K180">
        <v>7.4518520388363346E-2</v>
      </c>
      <c r="L180">
        <v>2.4839506796121115E-11</v>
      </c>
      <c r="M180">
        <v>3.4791951984122962E-10</v>
      </c>
    </row>
    <row r="181" spans="1:13" x14ac:dyDescent="0.25">
      <c r="A181" t="s">
        <v>505</v>
      </c>
      <c r="B181">
        <v>15</v>
      </c>
      <c r="C181">
        <v>150</v>
      </c>
      <c r="D181">
        <v>7</v>
      </c>
      <c r="E181">
        <v>1.92</v>
      </c>
      <c r="F181">
        <v>0.88541666699999999</v>
      </c>
      <c r="G181">
        <v>15352.3</v>
      </c>
      <c r="H181">
        <v>1.91703</v>
      </c>
      <c r="I181">
        <v>-1.435708</v>
      </c>
      <c r="J181">
        <v>23</v>
      </c>
      <c r="K181">
        <v>-7.055371279215375E-2</v>
      </c>
      <c r="L181">
        <v>-2.3517904264051249E-11</v>
      </c>
      <c r="M181">
        <v>-3.2940822965528662E-10</v>
      </c>
    </row>
    <row r="182" spans="1:13" x14ac:dyDescent="0.25">
      <c r="A182" t="s">
        <v>506</v>
      </c>
      <c r="B182">
        <v>15</v>
      </c>
      <c r="C182">
        <v>150</v>
      </c>
      <c r="D182">
        <v>8</v>
      </c>
      <c r="E182">
        <v>3.26</v>
      </c>
      <c r="F182">
        <v>0.69018404899999997</v>
      </c>
      <c r="G182">
        <v>50871.3</v>
      </c>
      <c r="H182">
        <v>5.8852039999999999</v>
      </c>
      <c r="I182">
        <v>1.4586600000000001</v>
      </c>
      <c r="J182">
        <v>22</v>
      </c>
      <c r="K182">
        <v>4.4136369830209306E-2</v>
      </c>
      <c r="L182">
        <v>1.4712123276736435E-11</v>
      </c>
      <c r="M182">
        <v>2.0606829710026423E-10</v>
      </c>
    </row>
    <row r="183" spans="1:13" x14ac:dyDescent="0.25">
      <c r="A183" t="s">
        <v>214</v>
      </c>
      <c r="B183">
        <v>15</v>
      </c>
      <c r="C183">
        <v>150</v>
      </c>
      <c r="D183">
        <v>8</v>
      </c>
      <c r="E183">
        <v>1.87</v>
      </c>
      <c r="F183">
        <v>0.37967914400000002</v>
      </c>
      <c r="G183">
        <v>10235.700000000001</v>
      </c>
      <c r="H183">
        <v>2.6343559999999999</v>
      </c>
      <c r="I183">
        <v>-1.7934060000000001</v>
      </c>
      <c r="J183">
        <v>22.25</v>
      </c>
      <c r="K183">
        <v>-9.353837347526342E-2</v>
      </c>
      <c r="L183">
        <v>-3.1179457825087812E-11</v>
      </c>
      <c r="M183">
        <v>-4.3672131191865749E-10</v>
      </c>
    </row>
    <row r="184" spans="1:13" x14ac:dyDescent="0.25">
      <c r="A184" t="s">
        <v>507</v>
      </c>
      <c r="B184">
        <v>15</v>
      </c>
      <c r="C184">
        <v>150</v>
      </c>
      <c r="D184">
        <v>8</v>
      </c>
      <c r="E184">
        <v>0.7</v>
      </c>
      <c r="F184">
        <v>1.414285714</v>
      </c>
      <c r="G184">
        <v>27182.3</v>
      </c>
      <c r="H184">
        <v>3.990084</v>
      </c>
      <c r="I184">
        <v>-0.26872400000000002</v>
      </c>
      <c r="J184">
        <v>22</v>
      </c>
      <c r="K184">
        <v>-3.7867667211966875E-2</v>
      </c>
      <c r="L184">
        <v>-1.2622555737322293E-11</v>
      </c>
      <c r="M184">
        <v>-1.7680035144595217E-10</v>
      </c>
    </row>
    <row r="185" spans="1:13" x14ac:dyDescent="0.25">
      <c r="A185" t="s">
        <v>504</v>
      </c>
      <c r="B185">
        <v>15</v>
      </c>
      <c r="C185">
        <v>150</v>
      </c>
      <c r="D185">
        <v>8</v>
      </c>
      <c r="E185">
        <v>12.563000000000001</v>
      </c>
      <c r="F185">
        <v>0.238557669</v>
      </c>
      <c r="G185">
        <v>8282.1</v>
      </c>
      <c r="H185">
        <v>1.21001</v>
      </c>
      <c r="I185">
        <v>-2.6736420000000001</v>
      </c>
      <c r="J185">
        <v>22.5</v>
      </c>
      <c r="K185">
        <v>-2.0526277418618719E-2</v>
      </c>
      <c r="L185">
        <v>-6.8420924728729061E-12</v>
      </c>
      <c r="M185">
        <v>-9.5835136639788931E-11</v>
      </c>
    </row>
    <row r="186" spans="1:13" x14ac:dyDescent="0.25">
      <c r="A186" t="s">
        <v>505</v>
      </c>
      <c r="B186">
        <v>15</v>
      </c>
      <c r="C186">
        <v>150</v>
      </c>
      <c r="D186">
        <v>8</v>
      </c>
      <c r="E186">
        <v>2.86</v>
      </c>
      <c r="F186">
        <v>0.98251748299999997</v>
      </c>
      <c r="G186">
        <v>9100</v>
      </c>
      <c r="H186">
        <v>1.2918000000000001</v>
      </c>
      <c r="I186">
        <v>-2.0609380000000002</v>
      </c>
      <c r="J186">
        <v>23</v>
      </c>
      <c r="K186">
        <v>-6.7991382972774253E-2</v>
      </c>
      <c r="L186">
        <v>-2.2663794324258085E-11</v>
      </c>
      <c r="M186">
        <v>-3.1744496796158575E-10</v>
      </c>
    </row>
    <row r="187" spans="1:13" x14ac:dyDescent="0.25">
      <c r="A187" t="s">
        <v>506</v>
      </c>
      <c r="B187">
        <v>15</v>
      </c>
      <c r="C187">
        <v>150</v>
      </c>
      <c r="D187">
        <v>9</v>
      </c>
      <c r="E187">
        <v>2.66</v>
      </c>
      <c r="F187">
        <v>0.88345864699999999</v>
      </c>
      <c r="G187">
        <v>8694.1</v>
      </c>
      <c r="H187">
        <v>2.511028</v>
      </c>
      <c r="I187">
        <v>-1.915516</v>
      </c>
      <c r="J187">
        <v>22</v>
      </c>
      <c r="K187">
        <v>-7.1033674961355306E-2</v>
      </c>
      <c r="L187">
        <v>-2.36778916537851E-11</v>
      </c>
      <c r="M187">
        <v>-3.3164912502707178E-10</v>
      </c>
    </row>
    <row r="188" spans="1:13" x14ac:dyDescent="0.25">
      <c r="A188" t="s">
        <v>214</v>
      </c>
      <c r="B188">
        <v>15</v>
      </c>
      <c r="C188">
        <v>150</v>
      </c>
      <c r="D188">
        <v>9</v>
      </c>
      <c r="E188">
        <v>1.55</v>
      </c>
      <c r="F188">
        <v>1.6193548390000001</v>
      </c>
      <c r="G188">
        <v>6253.8</v>
      </c>
      <c r="H188">
        <v>2.315804</v>
      </c>
      <c r="I188">
        <v>-2.111958</v>
      </c>
      <c r="J188">
        <v>22.25</v>
      </c>
      <c r="K188">
        <v>-0.13289430827630511</v>
      </c>
      <c r="L188">
        <v>-4.4298102758768376E-11</v>
      </c>
      <c r="M188">
        <v>-6.2047023591124102E-10</v>
      </c>
    </row>
    <row r="189" spans="1:13" x14ac:dyDescent="0.25">
      <c r="A189" t="s">
        <v>507</v>
      </c>
      <c r="B189">
        <v>15</v>
      </c>
      <c r="C189">
        <v>150</v>
      </c>
      <c r="D189">
        <v>9</v>
      </c>
      <c r="E189">
        <v>0.56999999999999995</v>
      </c>
      <c r="F189">
        <v>2.8070175439999998</v>
      </c>
      <c r="G189">
        <v>11794.7</v>
      </c>
      <c r="H189">
        <v>2.7590759999999999</v>
      </c>
      <c r="I189">
        <v>-1.4997320000000001</v>
      </c>
      <c r="J189">
        <v>22</v>
      </c>
      <c r="K189">
        <v>-0.25953679597560247</v>
      </c>
      <c r="L189">
        <v>-8.6512265325200839E-11</v>
      </c>
      <c r="M189">
        <v>-1.2117513467304906E-9</v>
      </c>
    </row>
    <row r="190" spans="1:13" x14ac:dyDescent="0.25">
      <c r="A190" t="s">
        <v>504</v>
      </c>
      <c r="B190">
        <v>15</v>
      </c>
      <c r="C190">
        <v>150</v>
      </c>
      <c r="D190">
        <v>9</v>
      </c>
      <c r="E190">
        <v>22.568999999999999</v>
      </c>
      <c r="F190">
        <v>0.18436793800000001</v>
      </c>
      <c r="G190">
        <v>17209.599999999999</v>
      </c>
      <c r="H190">
        <v>2.10276</v>
      </c>
      <c r="I190">
        <v>-1.7808919999999999</v>
      </c>
      <c r="J190">
        <v>22.5</v>
      </c>
      <c r="K190">
        <v>-7.6107168652908563E-3</v>
      </c>
      <c r="L190">
        <v>-2.5369056217636189E-12</v>
      </c>
      <c r="M190">
        <v>-3.5533675972356485E-11</v>
      </c>
    </row>
    <row r="191" spans="1:13" x14ac:dyDescent="0.25">
      <c r="A191" t="s">
        <v>505</v>
      </c>
      <c r="B191">
        <v>15</v>
      </c>
      <c r="C191">
        <v>150</v>
      </c>
      <c r="D191">
        <v>9</v>
      </c>
      <c r="E191">
        <v>1.9</v>
      </c>
      <c r="F191">
        <v>1.9052631579999999</v>
      </c>
      <c r="G191">
        <v>8677.2000000000007</v>
      </c>
      <c r="H191">
        <v>1.24952</v>
      </c>
      <c r="I191">
        <v>-2.103218</v>
      </c>
      <c r="J191">
        <v>23</v>
      </c>
      <c r="K191">
        <v>-0.10444452285110352</v>
      </c>
      <c r="L191">
        <v>-3.4814840950367835E-11</v>
      </c>
      <c r="M191">
        <v>-4.8764103273951716E-10</v>
      </c>
    </row>
    <row r="192" spans="1:13" x14ac:dyDescent="0.25">
      <c r="A192" t="s">
        <v>506</v>
      </c>
      <c r="B192">
        <v>15</v>
      </c>
      <c r="C192">
        <v>150</v>
      </c>
      <c r="D192">
        <v>10</v>
      </c>
      <c r="E192">
        <v>1.34</v>
      </c>
      <c r="F192">
        <v>1.26119403</v>
      </c>
      <c r="G192">
        <v>7362.9</v>
      </c>
      <c r="H192">
        <v>2.4045320000000001</v>
      </c>
      <c r="I192">
        <v>-2.0220120000000001</v>
      </c>
      <c r="J192">
        <v>22</v>
      </c>
      <c r="K192">
        <v>-0.14884665068388006</v>
      </c>
      <c r="L192">
        <v>-4.9615550227960019E-11</v>
      </c>
      <c r="M192">
        <v>-6.9495012737796766E-10</v>
      </c>
    </row>
    <row r="193" spans="1:13" x14ac:dyDescent="0.25">
      <c r="A193" t="s">
        <v>214</v>
      </c>
      <c r="B193">
        <v>15</v>
      </c>
      <c r="C193">
        <v>150</v>
      </c>
      <c r="D193">
        <v>10</v>
      </c>
      <c r="E193">
        <v>2.15</v>
      </c>
      <c r="F193">
        <v>1.6279069770000001</v>
      </c>
      <c r="G193">
        <v>49035.8</v>
      </c>
      <c r="H193">
        <v>5.7383639999999998</v>
      </c>
      <c r="I193">
        <v>1.310602</v>
      </c>
      <c r="J193">
        <v>22.25</v>
      </c>
      <c r="K193">
        <v>5.9454559853075441E-2</v>
      </c>
      <c r="L193">
        <v>1.9818186617691812E-11</v>
      </c>
      <c r="M193">
        <v>2.7758739449802394E-10</v>
      </c>
    </row>
    <row r="194" spans="1:13" x14ac:dyDescent="0.25">
      <c r="A194" t="s">
        <v>507</v>
      </c>
      <c r="B194">
        <v>15</v>
      </c>
      <c r="C194">
        <v>150</v>
      </c>
      <c r="D194">
        <v>10</v>
      </c>
      <c r="E194">
        <v>0.48</v>
      </c>
      <c r="F194">
        <v>1.625</v>
      </c>
      <c r="G194">
        <v>139561</v>
      </c>
      <c r="H194">
        <v>12.98038</v>
      </c>
      <c r="I194">
        <v>8.7215720000000001</v>
      </c>
      <c r="J194">
        <v>22</v>
      </c>
      <c r="K194">
        <v>1.7923122348801321</v>
      </c>
      <c r="L194">
        <v>5.9743741162671075E-10</v>
      </c>
      <c r="M194">
        <v>8.36812659343185E-9</v>
      </c>
    </row>
    <row r="195" spans="1:13" x14ac:dyDescent="0.25">
      <c r="A195" t="s">
        <v>504</v>
      </c>
      <c r="B195">
        <v>15</v>
      </c>
      <c r="C195">
        <v>150</v>
      </c>
      <c r="D195">
        <v>10</v>
      </c>
      <c r="E195">
        <v>9.6219999999999999</v>
      </c>
      <c r="F195">
        <v>0.47474537500000002</v>
      </c>
      <c r="G195">
        <v>14971</v>
      </c>
      <c r="H195">
        <v>1.8789</v>
      </c>
      <c r="I195">
        <v>-2.0047519999999999</v>
      </c>
      <c r="J195">
        <v>22.5</v>
      </c>
      <c r="K195">
        <v>-2.0095351261526791E-2</v>
      </c>
      <c r="L195">
        <v>-6.6984504205089309E-12</v>
      </c>
      <c r="M195">
        <v>-9.3823185504942442E-11</v>
      </c>
    </row>
    <row r="196" spans="1:13" x14ac:dyDescent="0.25">
      <c r="A196" t="s">
        <v>505</v>
      </c>
      <c r="B196">
        <v>15</v>
      </c>
      <c r="C196">
        <v>150</v>
      </c>
      <c r="D196">
        <v>10</v>
      </c>
      <c r="E196">
        <v>2.84</v>
      </c>
      <c r="F196">
        <v>1.676056338</v>
      </c>
      <c r="G196">
        <v>6911</v>
      </c>
      <c r="H196">
        <v>1.0729</v>
      </c>
      <c r="I196">
        <v>-2.2798379999999998</v>
      </c>
      <c r="J196">
        <v>23</v>
      </c>
      <c r="K196">
        <v>-7.5742673304225128E-2</v>
      </c>
      <c r="L196">
        <v>-2.5247557768075044E-11</v>
      </c>
      <c r="M196">
        <v>-3.5363496739009675E-10</v>
      </c>
    </row>
    <row r="197" spans="1:13" x14ac:dyDescent="0.25">
      <c r="A197" t="s">
        <v>506</v>
      </c>
      <c r="B197">
        <v>15</v>
      </c>
      <c r="C197">
        <v>150</v>
      </c>
      <c r="D197">
        <v>11</v>
      </c>
      <c r="E197">
        <v>3.62</v>
      </c>
      <c r="F197">
        <v>0.91712707199999999</v>
      </c>
      <c r="G197">
        <v>151942.39999999999</v>
      </c>
      <c r="H197">
        <v>13.970891999999999</v>
      </c>
      <c r="I197">
        <v>9.5443479999999994</v>
      </c>
      <c r="J197">
        <v>22</v>
      </c>
      <c r="K197">
        <v>0.26007453566875305</v>
      </c>
      <c r="L197">
        <v>8.6691511889584359E-11</v>
      </c>
      <c r="M197">
        <v>1.2142619995838412E-9</v>
      </c>
    </row>
    <row r="198" spans="1:13" x14ac:dyDescent="0.25">
      <c r="A198" t="s">
        <v>214</v>
      </c>
      <c r="B198">
        <v>15</v>
      </c>
      <c r="C198">
        <v>150</v>
      </c>
      <c r="D198">
        <v>11</v>
      </c>
      <c r="E198">
        <v>1.71</v>
      </c>
      <c r="F198">
        <v>0.25730994200000001</v>
      </c>
      <c r="G198">
        <v>12711.6</v>
      </c>
      <c r="H198">
        <v>2.8324280000000002</v>
      </c>
      <c r="I198">
        <v>-1.595334</v>
      </c>
      <c r="J198">
        <v>22.25</v>
      </c>
      <c r="K198">
        <v>-9.0993068885593151E-2</v>
      </c>
      <c r="L198">
        <v>-3.0331022961864385E-11</v>
      </c>
      <c r="M198">
        <v>-4.2483753931994587E-10</v>
      </c>
    </row>
    <row r="199" spans="1:13" x14ac:dyDescent="0.25">
      <c r="A199" t="s">
        <v>507</v>
      </c>
      <c r="B199">
        <v>15</v>
      </c>
      <c r="C199">
        <v>150</v>
      </c>
      <c r="D199">
        <v>11</v>
      </c>
      <c r="E199">
        <v>4.16</v>
      </c>
      <c r="F199">
        <v>0.86538461499999997</v>
      </c>
      <c r="G199">
        <v>18533.8</v>
      </c>
      <c r="H199">
        <v>3.2982040000000001</v>
      </c>
      <c r="I199">
        <v>-0.96060400000000001</v>
      </c>
      <c r="J199">
        <v>22</v>
      </c>
      <c r="K199">
        <v>-2.2777769641952973E-2</v>
      </c>
      <c r="L199">
        <v>-7.5925898806509922E-12</v>
      </c>
      <c r="M199">
        <v>-1.0634712868131426E-10</v>
      </c>
    </row>
    <row r="200" spans="1:13" x14ac:dyDescent="0.25">
      <c r="A200" t="s">
        <v>504</v>
      </c>
      <c r="B200">
        <v>15</v>
      </c>
      <c r="C200">
        <v>150</v>
      </c>
      <c r="D200">
        <v>11</v>
      </c>
      <c r="E200">
        <v>10.95</v>
      </c>
      <c r="F200">
        <v>0.40913242</v>
      </c>
      <c r="G200">
        <v>37254.6</v>
      </c>
      <c r="H200">
        <v>4.1072600000000001</v>
      </c>
      <c r="I200">
        <v>0.223608</v>
      </c>
      <c r="J200">
        <v>22.5</v>
      </c>
      <c r="K200">
        <v>1.9695795081128044E-3</v>
      </c>
      <c r="L200">
        <v>6.5652650270426822E-13</v>
      </c>
      <c r="M200">
        <v>9.1957697654278736E-12</v>
      </c>
    </row>
    <row r="201" spans="1:13" x14ac:dyDescent="0.25">
      <c r="A201" t="s">
        <v>505</v>
      </c>
      <c r="B201">
        <v>15</v>
      </c>
      <c r="C201">
        <v>150</v>
      </c>
      <c r="D201">
        <v>11</v>
      </c>
      <c r="E201">
        <v>2.89</v>
      </c>
      <c r="F201">
        <v>2.1072664360000002</v>
      </c>
      <c r="G201">
        <v>14220.1</v>
      </c>
      <c r="H201">
        <v>1.8038099999999999</v>
      </c>
      <c r="I201">
        <v>-1.5489280000000001</v>
      </c>
      <c r="J201">
        <v>23</v>
      </c>
      <c r="K201">
        <v>-5.0569466163395575E-2</v>
      </c>
      <c r="L201">
        <v>-1.685648872113186E-11</v>
      </c>
      <c r="M201">
        <v>-2.3610378057027763E-10</v>
      </c>
    </row>
    <row r="202" spans="1:13" x14ac:dyDescent="0.25">
      <c r="A202" t="s">
        <v>506</v>
      </c>
      <c r="B202">
        <v>25</v>
      </c>
      <c r="C202">
        <v>25</v>
      </c>
      <c r="D202" s="8">
        <v>13</v>
      </c>
      <c r="E202" s="8">
        <v>2.67</v>
      </c>
      <c r="F202">
        <v>0.29962546800000001</v>
      </c>
      <c r="G202">
        <v>2779407</v>
      </c>
      <c r="H202">
        <v>223.69576000000001</v>
      </c>
      <c r="I202">
        <v>218.86478399999999</v>
      </c>
      <c r="J202">
        <v>23.5</v>
      </c>
      <c r="K202">
        <v>7.5697159216037191</v>
      </c>
      <c r="L202">
        <v>2.5232386405345731E-9</v>
      </c>
      <c r="M202">
        <v>3.5342246666375608E-8</v>
      </c>
    </row>
    <row r="203" spans="1:13" x14ac:dyDescent="0.25">
      <c r="A203" t="s">
        <v>214</v>
      </c>
      <c r="B203">
        <v>25</v>
      </c>
      <c r="C203">
        <v>25</v>
      </c>
      <c r="D203">
        <v>13</v>
      </c>
      <c r="E203">
        <v>2.4500000000000002</v>
      </c>
      <c r="F203">
        <v>2.8653061219999998</v>
      </c>
      <c r="G203">
        <v>79685.399999999994</v>
      </c>
      <c r="H203">
        <v>7.718032</v>
      </c>
      <c r="I203">
        <v>2.8858380000000001</v>
      </c>
      <c r="J203">
        <v>24.75</v>
      </c>
      <c r="K203">
        <v>0.10327934557427354</v>
      </c>
      <c r="L203">
        <v>3.4426448524757851E-11</v>
      </c>
      <c r="M203">
        <v>4.8220093655172577E-10</v>
      </c>
    </row>
    <row r="204" spans="1:13" x14ac:dyDescent="0.25">
      <c r="A204" t="s">
        <v>507</v>
      </c>
      <c r="B204">
        <v>25</v>
      </c>
      <c r="C204">
        <v>25</v>
      </c>
      <c r="D204">
        <v>13</v>
      </c>
      <c r="E204">
        <v>3.08</v>
      </c>
      <c r="F204">
        <v>0.62662337700000004</v>
      </c>
      <c r="G204">
        <v>569046.1</v>
      </c>
      <c r="H204">
        <v>47.339188</v>
      </c>
      <c r="I204">
        <v>42.675947999999998</v>
      </c>
      <c r="J204">
        <v>25</v>
      </c>
      <c r="K204">
        <v>1.2027497334210586</v>
      </c>
      <c r="L204">
        <v>4.0091657780701946E-10</v>
      </c>
      <c r="M204">
        <v>5.6155182303695796E-9</v>
      </c>
    </row>
    <row r="205" spans="1:13" x14ac:dyDescent="0.25">
      <c r="A205" t="s">
        <v>504</v>
      </c>
      <c r="B205">
        <v>25</v>
      </c>
      <c r="C205">
        <v>25</v>
      </c>
      <c r="D205" s="8">
        <v>13</v>
      </c>
      <c r="E205" s="8">
        <v>9.0690000000000008</v>
      </c>
      <c r="F205">
        <v>0.25482412599999998</v>
      </c>
      <c r="G205">
        <v>34906.199999999997</v>
      </c>
      <c r="H205">
        <v>3.87242</v>
      </c>
      <c r="I205">
        <v>-0.41566399999999998</v>
      </c>
      <c r="J205">
        <v>23.75</v>
      </c>
      <c r="K205">
        <v>-4.1879570003700824E-3</v>
      </c>
      <c r="L205">
        <v>-1.3959856667900274E-12</v>
      </c>
      <c r="M205">
        <v>-1.9553152439027878E-11</v>
      </c>
    </row>
    <row r="206" spans="1:13" x14ac:dyDescent="0.25">
      <c r="A206" t="s">
        <v>505</v>
      </c>
      <c r="B206">
        <v>25</v>
      </c>
      <c r="C206">
        <v>25</v>
      </c>
      <c r="D206">
        <v>13</v>
      </c>
      <c r="E206">
        <v>2.6</v>
      </c>
      <c r="F206">
        <v>0.361538462</v>
      </c>
      <c r="G206">
        <v>4198.3999999999996</v>
      </c>
      <c r="H206">
        <v>0.80164000000000002</v>
      </c>
      <c r="I206">
        <v>-2.95553</v>
      </c>
      <c r="J206">
        <v>24</v>
      </c>
      <c r="K206">
        <v>-0.10278591339180959</v>
      </c>
      <c r="L206">
        <v>-3.4261971130603198E-11</v>
      </c>
      <c r="M206">
        <v>-4.7989715103501986E-10</v>
      </c>
    </row>
    <row r="207" spans="1:13" x14ac:dyDescent="0.25">
      <c r="A207" t="s">
        <v>506</v>
      </c>
      <c r="B207">
        <v>25</v>
      </c>
      <c r="C207">
        <v>25</v>
      </c>
      <c r="D207" s="8">
        <v>14</v>
      </c>
      <c r="E207" s="8">
        <v>2.16</v>
      </c>
      <c r="F207">
        <v>0.81944444400000005</v>
      </c>
      <c r="G207">
        <v>21414573.899999999</v>
      </c>
      <c r="H207">
        <v>1714.509112</v>
      </c>
      <c r="I207">
        <v>1709.678136</v>
      </c>
      <c r="J207">
        <v>23.5</v>
      </c>
      <c r="K207">
        <v>73.092962020955056</v>
      </c>
      <c r="L207">
        <v>2.4364320673651684E-8</v>
      </c>
      <c r="M207">
        <v>3.4126373037963705E-7</v>
      </c>
    </row>
    <row r="208" spans="1:13" x14ac:dyDescent="0.25">
      <c r="A208" t="s">
        <v>214</v>
      </c>
      <c r="B208">
        <v>25</v>
      </c>
      <c r="C208">
        <v>25</v>
      </c>
      <c r="D208">
        <v>14</v>
      </c>
      <c r="E208">
        <v>1.53</v>
      </c>
      <c r="F208">
        <v>0.41830065399999999</v>
      </c>
      <c r="G208">
        <v>3206.6</v>
      </c>
      <c r="H208">
        <v>1.599728</v>
      </c>
      <c r="I208">
        <v>-3.2324660000000001</v>
      </c>
      <c r="J208">
        <v>24.75</v>
      </c>
      <c r="K208">
        <v>-0.18524655860298878</v>
      </c>
      <c r="L208">
        <v>-6.1748852867662925E-11</v>
      </c>
      <c r="M208">
        <v>-8.6489765746149427E-10</v>
      </c>
    </row>
    <row r="209" spans="1:13" x14ac:dyDescent="0.25">
      <c r="A209" t="s">
        <v>507</v>
      </c>
      <c r="B209">
        <v>25</v>
      </c>
      <c r="C209">
        <v>25</v>
      </c>
      <c r="D209">
        <v>14</v>
      </c>
      <c r="E209">
        <v>3.44</v>
      </c>
      <c r="F209">
        <v>0.44767441899999999</v>
      </c>
      <c r="G209">
        <v>25269.599999999999</v>
      </c>
      <c r="H209">
        <v>3.8370679999999999</v>
      </c>
      <c r="I209">
        <v>-0.82617200000000002</v>
      </c>
      <c r="J209">
        <v>25</v>
      </c>
      <c r="K209">
        <v>-2.0847541070063688E-2</v>
      </c>
      <c r="L209">
        <v>-6.9491803566878961E-12</v>
      </c>
      <c r="M209">
        <v>-9.7335084502020362E-11</v>
      </c>
    </row>
    <row r="210" spans="1:13" x14ac:dyDescent="0.25">
      <c r="A210" t="s">
        <v>504</v>
      </c>
      <c r="B210">
        <v>25</v>
      </c>
      <c r="C210">
        <v>25</v>
      </c>
      <c r="D210" s="8">
        <v>14</v>
      </c>
      <c r="E210" s="8">
        <v>10.55</v>
      </c>
      <c r="F210">
        <v>0.18483412299999999</v>
      </c>
      <c r="G210">
        <v>15657.4</v>
      </c>
      <c r="H210">
        <v>1.94754</v>
      </c>
      <c r="I210">
        <v>-2.340544</v>
      </c>
      <c r="J210">
        <v>23.75</v>
      </c>
      <c r="K210">
        <v>-2.0271391138582191E-2</v>
      </c>
      <c r="L210">
        <v>-6.7571303795273967E-12</v>
      </c>
      <c r="M210">
        <v>-9.4645098086926386E-11</v>
      </c>
    </row>
    <row r="211" spans="1:13" x14ac:dyDescent="0.25">
      <c r="A211" t="s">
        <v>505</v>
      </c>
      <c r="B211">
        <v>25</v>
      </c>
      <c r="C211">
        <v>25</v>
      </c>
      <c r="D211">
        <v>14</v>
      </c>
      <c r="E211">
        <v>1.96</v>
      </c>
      <c r="F211">
        <v>2.2040816329999999</v>
      </c>
      <c r="G211">
        <v>30614</v>
      </c>
      <c r="H211">
        <v>3.4432</v>
      </c>
      <c r="I211">
        <v>-0.31397000000000003</v>
      </c>
      <c r="J211">
        <v>24</v>
      </c>
      <c r="K211">
        <v>-1.4484504970486803E-2</v>
      </c>
      <c r="L211">
        <v>-4.8281683234956003E-12</v>
      </c>
      <c r="M211">
        <v>-6.762670525670583E-11</v>
      </c>
    </row>
    <row r="212" spans="1:13" x14ac:dyDescent="0.25">
      <c r="A212" t="s">
        <v>506</v>
      </c>
      <c r="B212">
        <v>25</v>
      </c>
      <c r="C212">
        <v>25</v>
      </c>
      <c r="D212" s="8">
        <v>15</v>
      </c>
      <c r="E212" s="8">
        <v>1.38</v>
      </c>
      <c r="F212">
        <v>0.60144927500000001</v>
      </c>
      <c r="G212">
        <v>232377.3</v>
      </c>
      <c r="H212">
        <v>19.933384</v>
      </c>
      <c r="I212">
        <v>15.102408</v>
      </c>
      <c r="J212">
        <v>23.5</v>
      </c>
      <c r="K212">
        <v>1.0106064537885231</v>
      </c>
      <c r="L212">
        <v>3.3686881792950774E-10</v>
      </c>
      <c r="M212">
        <v>4.7184204720932361E-9</v>
      </c>
    </row>
    <row r="213" spans="1:13" x14ac:dyDescent="0.25">
      <c r="A213" t="s">
        <v>214</v>
      </c>
      <c r="B213">
        <v>25</v>
      </c>
      <c r="C213">
        <v>25</v>
      </c>
      <c r="D213">
        <v>15</v>
      </c>
      <c r="E213">
        <v>1.56</v>
      </c>
      <c r="F213">
        <v>0.52628205100000003</v>
      </c>
      <c r="G213">
        <v>34841.199999999997</v>
      </c>
      <c r="H213">
        <v>4.1304959999999999</v>
      </c>
      <c r="I213">
        <v>-0.70169799999999904</v>
      </c>
      <c r="J213">
        <v>24.75</v>
      </c>
      <c r="K213">
        <v>-3.9439668349944876E-2</v>
      </c>
      <c r="L213">
        <v>-1.3146556116648291E-11</v>
      </c>
      <c r="M213">
        <v>-1.8413986755905762E-10</v>
      </c>
    </row>
    <row r="214" spans="1:13" x14ac:dyDescent="0.25">
      <c r="A214" t="s">
        <v>507</v>
      </c>
      <c r="B214">
        <v>25</v>
      </c>
      <c r="C214">
        <v>25</v>
      </c>
      <c r="D214">
        <v>15</v>
      </c>
      <c r="E214">
        <v>0.56000000000000005</v>
      </c>
      <c r="F214">
        <v>1.571428571</v>
      </c>
      <c r="G214">
        <v>108534.3</v>
      </c>
      <c r="H214">
        <v>10.498244</v>
      </c>
      <c r="I214">
        <v>5.8350039999999996</v>
      </c>
      <c r="J214">
        <v>25</v>
      </c>
      <c r="K214">
        <v>0.90447369277677081</v>
      </c>
      <c r="L214">
        <v>3.0149123092559025E-10</v>
      </c>
      <c r="M214">
        <v>4.2228972242054648E-9</v>
      </c>
    </row>
    <row r="215" spans="1:13" x14ac:dyDescent="0.25">
      <c r="A215" t="s">
        <v>504</v>
      </c>
      <c r="B215">
        <v>25</v>
      </c>
      <c r="C215">
        <v>25</v>
      </c>
      <c r="D215" s="8">
        <v>15</v>
      </c>
      <c r="E215" s="8">
        <v>7.68</v>
      </c>
      <c r="F215">
        <v>0.18880208300000001</v>
      </c>
      <c r="G215">
        <v>19675.3</v>
      </c>
      <c r="H215">
        <v>2.3493300000000001</v>
      </c>
      <c r="I215">
        <v>-1.9387540000000001</v>
      </c>
      <c r="J215">
        <v>23.75</v>
      </c>
      <c r="K215">
        <v>-2.3066446266706796E-2</v>
      </c>
      <c r="L215">
        <v>-7.6888154222355981E-12</v>
      </c>
      <c r="M215">
        <v>-1.0769493097462736E-10</v>
      </c>
    </row>
    <row r="216" spans="1:13" x14ac:dyDescent="0.25">
      <c r="A216" t="s">
        <v>505</v>
      </c>
      <c r="B216">
        <v>25</v>
      </c>
      <c r="C216">
        <v>25</v>
      </c>
      <c r="D216">
        <v>15</v>
      </c>
      <c r="E216">
        <v>1.44</v>
      </c>
      <c r="F216">
        <v>0.82638888899999996</v>
      </c>
      <c r="G216">
        <v>71949.8</v>
      </c>
      <c r="H216">
        <v>7.5767800000000003</v>
      </c>
      <c r="I216">
        <v>3.8196099999999999</v>
      </c>
      <c r="J216">
        <v>24</v>
      </c>
      <c r="K216">
        <v>0.23984358391333679</v>
      </c>
      <c r="L216">
        <v>7.9947861304445613E-11</v>
      </c>
      <c r="M216">
        <v>1.1198057089329784E-9</v>
      </c>
    </row>
    <row r="217" spans="1:13" x14ac:dyDescent="0.25">
      <c r="A217" t="s">
        <v>506</v>
      </c>
      <c r="B217">
        <v>25</v>
      </c>
      <c r="C217">
        <v>25</v>
      </c>
      <c r="D217" s="8">
        <v>16</v>
      </c>
      <c r="E217" s="8">
        <v>2.71</v>
      </c>
      <c r="F217">
        <v>0.413284133</v>
      </c>
      <c r="G217">
        <v>46690.5</v>
      </c>
      <c r="H217">
        <v>5.0784399999999996</v>
      </c>
      <c r="I217">
        <v>0.24746399999999999</v>
      </c>
      <c r="J217">
        <v>23.5</v>
      </c>
      <c r="K217">
        <v>8.4325260720927546E-3</v>
      </c>
      <c r="L217">
        <v>2.8108420240309185E-12</v>
      </c>
      <c r="M217">
        <v>3.9370620977993867E-11</v>
      </c>
    </row>
    <row r="218" spans="1:13" x14ac:dyDescent="0.25">
      <c r="A218" t="s">
        <v>214</v>
      </c>
      <c r="B218">
        <v>25</v>
      </c>
      <c r="C218">
        <v>25</v>
      </c>
      <c r="D218">
        <v>16</v>
      </c>
      <c r="E218">
        <v>1.51</v>
      </c>
      <c r="F218">
        <v>0.119205298</v>
      </c>
      <c r="G218">
        <v>11167.5</v>
      </c>
      <c r="H218">
        <v>2.2366000000000001</v>
      </c>
      <c r="I218">
        <v>-2.5955940000000002</v>
      </c>
      <c r="J218">
        <v>24.75</v>
      </c>
      <c r="K218">
        <v>-0.1507188001884765</v>
      </c>
      <c r="L218">
        <v>-5.0239600062825486E-11</v>
      </c>
      <c r="M218">
        <v>-7.0369100619997779E-10</v>
      </c>
    </row>
    <row r="219" spans="1:13" x14ac:dyDescent="0.25">
      <c r="A219" t="s">
        <v>507</v>
      </c>
      <c r="B219">
        <v>25</v>
      </c>
      <c r="C219">
        <v>25</v>
      </c>
      <c r="D219">
        <v>16</v>
      </c>
      <c r="E219">
        <v>0.63</v>
      </c>
      <c r="F219">
        <v>1.380952381</v>
      </c>
      <c r="G219">
        <v>10754.5</v>
      </c>
      <c r="H219">
        <v>2.6758600000000001</v>
      </c>
      <c r="I219">
        <v>-1.9873799999999999</v>
      </c>
      <c r="J219">
        <v>25</v>
      </c>
      <c r="K219">
        <v>-0.27383135413647236</v>
      </c>
      <c r="L219">
        <v>-9.1277118045490782E-11</v>
      </c>
      <c r="M219">
        <v>-1.2784912093277758E-9</v>
      </c>
    </row>
    <row r="220" spans="1:13" x14ac:dyDescent="0.25">
      <c r="A220" t="s">
        <v>504</v>
      </c>
      <c r="B220">
        <v>25</v>
      </c>
      <c r="C220">
        <v>25</v>
      </c>
      <c r="D220" s="8">
        <v>16</v>
      </c>
      <c r="E220" s="8">
        <v>15.5</v>
      </c>
      <c r="F220">
        <v>0.20129032299999999</v>
      </c>
      <c r="G220">
        <v>7553.8</v>
      </c>
      <c r="H220">
        <v>1.1371800000000001</v>
      </c>
      <c r="I220">
        <v>-3.1509040000000001</v>
      </c>
      <c r="J220">
        <v>23.75</v>
      </c>
      <c r="K220">
        <v>-1.8574737142015942E-2</v>
      </c>
      <c r="L220">
        <v>-6.1915790473386478E-12</v>
      </c>
      <c r="M220">
        <v>-8.6723590242358236E-11</v>
      </c>
    </row>
    <row r="221" spans="1:13" x14ac:dyDescent="0.25">
      <c r="A221" t="s">
        <v>505</v>
      </c>
      <c r="B221">
        <v>25</v>
      </c>
      <c r="C221">
        <v>25</v>
      </c>
      <c r="D221">
        <v>16</v>
      </c>
      <c r="E221">
        <v>1.78</v>
      </c>
      <c r="F221">
        <v>0.80337078699999998</v>
      </c>
      <c r="G221">
        <v>267845.3</v>
      </c>
      <c r="H221">
        <v>27.166329999999999</v>
      </c>
      <c r="I221">
        <v>23.40916</v>
      </c>
      <c r="J221">
        <v>24</v>
      </c>
      <c r="K221">
        <v>1.1891520892013314</v>
      </c>
      <c r="L221">
        <v>3.9638402973377713E-10</v>
      </c>
      <c r="M221">
        <v>5.5520321892720963E-9</v>
      </c>
    </row>
    <row r="222" spans="1:13" x14ac:dyDescent="0.25">
      <c r="A222" t="s">
        <v>506</v>
      </c>
      <c r="B222">
        <v>25</v>
      </c>
      <c r="C222">
        <v>25</v>
      </c>
      <c r="D222" s="8">
        <v>17</v>
      </c>
      <c r="E222" s="8">
        <v>2.65</v>
      </c>
      <c r="F222">
        <v>0.53207547200000005</v>
      </c>
      <c r="G222">
        <v>9327.5</v>
      </c>
      <c r="H222">
        <v>2.0893999999999999</v>
      </c>
      <c r="I222">
        <v>-2.7415759999999998</v>
      </c>
      <c r="J222">
        <v>23.5</v>
      </c>
      <c r="K222">
        <v>-9.5536509640236481E-2</v>
      </c>
      <c r="L222">
        <v>-3.1845503213412153E-11</v>
      </c>
      <c r="M222">
        <v>-4.4605040985930003E-10</v>
      </c>
    </row>
    <row r="223" spans="1:13" x14ac:dyDescent="0.25">
      <c r="A223" t="s">
        <v>214</v>
      </c>
      <c r="B223">
        <v>25</v>
      </c>
      <c r="C223">
        <v>25</v>
      </c>
      <c r="D223">
        <v>17</v>
      </c>
      <c r="E223">
        <v>1.52</v>
      </c>
      <c r="F223">
        <v>0.22368421099999999</v>
      </c>
      <c r="G223">
        <v>14580.5</v>
      </c>
      <c r="H223">
        <v>2.5096400000000001</v>
      </c>
      <c r="I223">
        <v>-2.3225539999999998</v>
      </c>
      <c r="J223">
        <v>24.75</v>
      </c>
      <c r="K223">
        <v>-0.13397687578854517</v>
      </c>
      <c r="L223">
        <v>-4.4658958596181725E-11</v>
      </c>
      <c r="M223">
        <v>-6.2552463536913855E-10</v>
      </c>
    </row>
    <row r="224" spans="1:13" x14ac:dyDescent="0.25">
      <c r="A224" t="s">
        <v>507</v>
      </c>
      <c r="B224">
        <v>25</v>
      </c>
      <c r="C224">
        <v>25</v>
      </c>
      <c r="D224">
        <v>17</v>
      </c>
      <c r="E224">
        <v>3.87</v>
      </c>
      <c r="F224">
        <v>0.57881137000000005</v>
      </c>
      <c r="G224">
        <v>5881.4</v>
      </c>
      <c r="H224">
        <v>2.2860119999999999</v>
      </c>
      <c r="I224">
        <v>-2.3772280000000001</v>
      </c>
      <c r="J224">
        <v>25</v>
      </c>
      <c r="K224">
        <v>-5.3321539569543892E-2</v>
      </c>
      <c r="L224">
        <v>-1.7773846523181298E-11</v>
      </c>
      <c r="M224">
        <v>-2.4895293609624349E-10</v>
      </c>
    </row>
    <row r="225" spans="1:13" x14ac:dyDescent="0.25">
      <c r="A225" t="s">
        <v>504</v>
      </c>
      <c r="B225">
        <v>25</v>
      </c>
      <c r="C225">
        <v>25</v>
      </c>
      <c r="D225" s="8">
        <v>17</v>
      </c>
      <c r="E225" s="8">
        <v>14.585000000000001</v>
      </c>
      <c r="F225">
        <v>0.27905382200000001</v>
      </c>
      <c r="G225">
        <v>79383.8</v>
      </c>
      <c r="H225">
        <v>8.3201800000000006</v>
      </c>
      <c r="I225">
        <v>4.0320960000000001</v>
      </c>
      <c r="J225">
        <v>23.75</v>
      </c>
      <c r="K225">
        <v>2.5260598346611624E-2</v>
      </c>
      <c r="L225">
        <v>8.4201994488705403E-12</v>
      </c>
      <c r="M225">
        <v>1.1793920762049501E-10</v>
      </c>
    </row>
    <row r="226" spans="1:13" x14ac:dyDescent="0.25">
      <c r="A226" t="s">
        <v>505</v>
      </c>
      <c r="B226">
        <v>25</v>
      </c>
      <c r="C226">
        <v>25</v>
      </c>
      <c r="D226">
        <v>17</v>
      </c>
      <c r="E226">
        <v>2.48</v>
      </c>
      <c r="F226">
        <v>2.0685483869999999</v>
      </c>
      <c r="G226">
        <v>65078.7</v>
      </c>
      <c r="H226">
        <v>6.8896699999999997</v>
      </c>
      <c r="I226">
        <v>3.1324999999999998</v>
      </c>
      <c r="J226">
        <v>24</v>
      </c>
      <c r="K226">
        <v>0.11421179952381133</v>
      </c>
      <c r="L226">
        <v>3.8070599841270446E-11</v>
      </c>
      <c r="M226">
        <v>5.3324347079672275E-10</v>
      </c>
    </row>
    <row r="227" spans="1:13" x14ac:dyDescent="0.25">
      <c r="A227" t="s">
        <v>506</v>
      </c>
      <c r="B227">
        <v>25</v>
      </c>
      <c r="C227">
        <v>50</v>
      </c>
      <c r="D227">
        <v>13</v>
      </c>
      <c r="E227">
        <v>4.1100000000000003</v>
      </c>
      <c r="F227">
        <v>0.51824817499999998</v>
      </c>
      <c r="G227">
        <v>210454.3</v>
      </c>
      <c r="H227">
        <v>18.179544</v>
      </c>
      <c r="I227">
        <v>13.348568</v>
      </c>
      <c r="J227">
        <v>23.5</v>
      </c>
      <c r="K227">
        <v>0.29992164627630308</v>
      </c>
      <c r="L227">
        <v>9.9973882092101013E-11</v>
      </c>
      <c r="M227">
        <v>1.4003041742994313E-9</v>
      </c>
    </row>
    <row r="228" spans="1:13" x14ac:dyDescent="0.25">
      <c r="A228" t="s">
        <v>214</v>
      </c>
      <c r="B228">
        <v>25</v>
      </c>
      <c r="C228">
        <v>50</v>
      </c>
      <c r="D228">
        <v>13</v>
      </c>
      <c r="E228">
        <v>2.12</v>
      </c>
      <c r="F228">
        <v>1</v>
      </c>
      <c r="G228">
        <v>32384.1</v>
      </c>
      <c r="H228">
        <v>3.9339279999999999</v>
      </c>
      <c r="I228">
        <v>-0.89826600000000001</v>
      </c>
      <c r="J228">
        <v>24.75</v>
      </c>
      <c r="K228">
        <v>-3.7151530921764438E-2</v>
      </c>
      <c r="L228">
        <v>-1.2383843640588146E-11</v>
      </c>
      <c r="M228">
        <v>-1.7345678272062598E-10</v>
      </c>
    </row>
    <row r="229" spans="1:13" x14ac:dyDescent="0.25">
      <c r="A229" t="s">
        <v>507</v>
      </c>
      <c r="B229">
        <v>25</v>
      </c>
      <c r="C229">
        <v>50</v>
      </c>
      <c r="D229">
        <v>13</v>
      </c>
      <c r="E229">
        <v>2.5499999999999998</v>
      </c>
      <c r="F229">
        <v>0.71764705900000003</v>
      </c>
      <c r="G229">
        <v>25876</v>
      </c>
      <c r="H229">
        <v>2.9693999999999998</v>
      </c>
      <c r="I229">
        <v>-1.69384</v>
      </c>
      <c r="J229">
        <v>25</v>
      </c>
      <c r="K229">
        <v>-5.7660049729682361E-2</v>
      </c>
      <c r="L229">
        <v>-1.922001657656079E-11</v>
      </c>
      <c r="M229">
        <v>-2.6920900618291404E-10</v>
      </c>
    </row>
    <row r="230" spans="1:13" x14ac:dyDescent="0.25">
      <c r="A230" t="s">
        <v>504</v>
      </c>
      <c r="B230">
        <v>25</v>
      </c>
      <c r="C230">
        <v>50</v>
      </c>
      <c r="D230">
        <v>13</v>
      </c>
      <c r="E230">
        <v>9.2970000000000006</v>
      </c>
      <c r="F230">
        <v>0.35710444200000002</v>
      </c>
      <c r="G230">
        <v>212422.9</v>
      </c>
      <c r="H230">
        <v>21.624089999999999</v>
      </c>
      <c r="I230">
        <v>17.336006000000001</v>
      </c>
      <c r="J230">
        <v>23.75</v>
      </c>
      <c r="K230">
        <v>0.17038267050807243</v>
      </c>
      <c r="L230">
        <v>5.6794223502690816E-11</v>
      </c>
      <c r="M230">
        <v>7.9549965033513945E-10</v>
      </c>
    </row>
    <row r="231" spans="1:13" x14ac:dyDescent="0.25">
      <c r="A231" t="s">
        <v>505</v>
      </c>
      <c r="B231">
        <v>25</v>
      </c>
      <c r="C231">
        <v>50</v>
      </c>
      <c r="D231">
        <v>13</v>
      </c>
      <c r="E231">
        <v>1.64</v>
      </c>
      <c r="F231">
        <v>1.0182926830000001</v>
      </c>
      <c r="G231">
        <v>17892</v>
      </c>
      <c r="H231">
        <v>2.1709999999999998</v>
      </c>
      <c r="I231">
        <v>-1.5861700000000001</v>
      </c>
      <c r="J231">
        <v>24</v>
      </c>
      <c r="K231">
        <v>-8.7453553136023987E-2</v>
      </c>
      <c r="L231">
        <v>-2.9151184378674666E-11</v>
      </c>
      <c r="M231">
        <v>-4.0831189423678245E-10</v>
      </c>
    </row>
    <row r="232" spans="1:13" x14ac:dyDescent="0.25">
      <c r="A232" t="s">
        <v>506</v>
      </c>
      <c r="B232">
        <v>25</v>
      </c>
      <c r="C232">
        <v>50</v>
      </c>
      <c r="D232">
        <v>14</v>
      </c>
      <c r="E232">
        <v>4.29</v>
      </c>
      <c r="F232">
        <v>0.53146853100000002</v>
      </c>
      <c r="G232">
        <v>17963</v>
      </c>
      <c r="H232">
        <v>2.78024</v>
      </c>
      <c r="I232">
        <v>-2.0507360000000001</v>
      </c>
      <c r="J232">
        <v>23.5</v>
      </c>
      <c r="K232">
        <v>-4.4143566485481102E-2</v>
      </c>
      <c r="L232">
        <v>-1.4714522161827033E-11</v>
      </c>
      <c r="M232">
        <v>-2.061018975640627E-10</v>
      </c>
    </row>
    <row r="233" spans="1:13" x14ac:dyDescent="0.25">
      <c r="A233" t="s">
        <v>214</v>
      </c>
      <c r="B233">
        <v>25</v>
      </c>
      <c r="C233">
        <v>50</v>
      </c>
      <c r="D233">
        <v>14</v>
      </c>
      <c r="E233">
        <v>1.55</v>
      </c>
      <c r="F233">
        <v>0.425806452</v>
      </c>
      <c r="G233">
        <v>17291</v>
      </c>
      <c r="H233">
        <v>2.72648</v>
      </c>
      <c r="I233">
        <v>-2.1057139999999999</v>
      </c>
      <c r="J233">
        <v>24.75</v>
      </c>
      <c r="K233">
        <v>-0.11911742604068901</v>
      </c>
      <c r="L233">
        <v>-3.9705808680229665E-11</v>
      </c>
      <c r="M233">
        <v>-5.5614735044137289E-10</v>
      </c>
    </row>
    <row r="234" spans="1:13" x14ac:dyDescent="0.25">
      <c r="A234" t="s">
        <v>507</v>
      </c>
      <c r="B234">
        <v>25</v>
      </c>
      <c r="C234">
        <v>50</v>
      </c>
      <c r="D234">
        <v>14</v>
      </c>
      <c r="E234">
        <v>0.79</v>
      </c>
      <c r="F234">
        <v>2.7215189870000001</v>
      </c>
      <c r="G234">
        <v>19526.7</v>
      </c>
      <c r="H234">
        <v>2.33447</v>
      </c>
      <c r="I234">
        <v>-2.32877</v>
      </c>
      <c r="J234">
        <v>25</v>
      </c>
      <c r="K234">
        <v>-0.25588351919638702</v>
      </c>
      <c r="L234">
        <v>-8.529450639879569E-11</v>
      </c>
      <c r="M234">
        <v>-1.1946945627760117E-9</v>
      </c>
    </row>
    <row r="235" spans="1:13" x14ac:dyDescent="0.25">
      <c r="A235" t="s">
        <v>504</v>
      </c>
      <c r="B235">
        <v>25</v>
      </c>
      <c r="C235">
        <v>50</v>
      </c>
      <c r="D235">
        <v>14</v>
      </c>
      <c r="E235">
        <v>15.494999999999999</v>
      </c>
      <c r="F235">
        <v>0.40980961599999999</v>
      </c>
      <c r="G235">
        <v>29112.6</v>
      </c>
      <c r="H235">
        <v>3.2930600000000001</v>
      </c>
      <c r="I235">
        <v>-0.99502399999999902</v>
      </c>
      <c r="J235">
        <v>23.75</v>
      </c>
      <c r="K235">
        <v>-5.8676091715574212E-3</v>
      </c>
      <c r="L235">
        <v>-1.9558697238524736E-12</v>
      </c>
      <c r="M235">
        <v>-2.7395280461084441E-11</v>
      </c>
    </row>
    <row r="236" spans="1:13" x14ac:dyDescent="0.25">
      <c r="A236" t="s">
        <v>505</v>
      </c>
      <c r="B236">
        <v>25</v>
      </c>
      <c r="C236">
        <v>50</v>
      </c>
      <c r="D236">
        <v>14</v>
      </c>
      <c r="E236">
        <v>1.45</v>
      </c>
      <c r="F236">
        <v>2.1103448280000001</v>
      </c>
      <c r="G236">
        <v>5387.1</v>
      </c>
      <c r="H236">
        <v>0.92051000000000005</v>
      </c>
      <c r="I236">
        <v>-2.8366600000000002</v>
      </c>
      <c r="J236">
        <v>24</v>
      </c>
      <c r="K236">
        <v>-0.17689308577555496</v>
      </c>
      <c r="L236">
        <v>-5.8964361925184984E-11</v>
      </c>
      <c r="M236">
        <v>-8.2589612817748851E-10</v>
      </c>
    </row>
    <row r="237" spans="1:13" x14ac:dyDescent="0.25">
      <c r="A237" t="s">
        <v>506</v>
      </c>
      <c r="B237">
        <v>25</v>
      </c>
      <c r="C237">
        <v>50</v>
      </c>
      <c r="D237">
        <v>15</v>
      </c>
      <c r="E237">
        <v>2.38</v>
      </c>
      <c r="F237">
        <v>0.71428571399999996</v>
      </c>
      <c r="G237">
        <v>10010.9</v>
      </c>
      <c r="H237">
        <v>2.144072</v>
      </c>
      <c r="I237">
        <v>-2.6869040000000002</v>
      </c>
      <c r="J237">
        <v>23.5</v>
      </c>
      <c r="K237">
        <v>-0.10425338086694277</v>
      </c>
      <c r="L237">
        <v>-3.4751126955647591E-11</v>
      </c>
      <c r="M237">
        <v>-4.8674860992966908E-10</v>
      </c>
    </row>
    <row r="238" spans="1:13" x14ac:dyDescent="0.25">
      <c r="A238" t="s">
        <v>214</v>
      </c>
      <c r="B238">
        <v>25</v>
      </c>
      <c r="C238">
        <v>50</v>
      </c>
      <c r="D238">
        <v>15</v>
      </c>
      <c r="E238">
        <v>1.64</v>
      </c>
      <c r="F238">
        <v>1.506097561</v>
      </c>
      <c r="G238">
        <v>23597.200000000001</v>
      </c>
      <c r="H238">
        <v>3.2309760000000001</v>
      </c>
      <c r="I238">
        <v>-1.601218</v>
      </c>
      <c r="J238">
        <v>24.75</v>
      </c>
      <c r="K238">
        <v>-8.5607976030912997E-2</v>
      </c>
      <c r="L238">
        <v>-2.853599201030433E-11</v>
      </c>
      <c r="M238">
        <v>-3.9969507929072967E-10</v>
      </c>
    </row>
    <row r="239" spans="1:13" x14ac:dyDescent="0.25">
      <c r="A239" t="s">
        <v>507</v>
      </c>
      <c r="B239">
        <v>25</v>
      </c>
      <c r="C239">
        <v>50</v>
      </c>
      <c r="D239">
        <v>15</v>
      </c>
      <c r="E239">
        <v>4.09</v>
      </c>
      <c r="F239">
        <v>0.81662591699999998</v>
      </c>
      <c r="G239">
        <v>14263.2</v>
      </c>
      <c r="H239">
        <v>1.8081199999999999</v>
      </c>
      <c r="I239">
        <v>-2.8551199999999999</v>
      </c>
      <c r="J239">
        <v>25</v>
      </c>
      <c r="K239">
        <v>-6.0595987424897892E-2</v>
      </c>
      <c r="L239">
        <v>-2.0198662474965966E-11</v>
      </c>
      <c r="M239">
        <v>-2.8291660568810582E-10</v>
      </c>
    </row>
    <row r="240" spans="1:13" x14ac:dyDescent="0.25">
      <c r="A240" t="s">
        <v>504</v>
      </c>
      <c r="B240">
        <v>25</v>
      </c>
      <c r="C240">
        <v>50</v>
      </c>
      <c r="D240">
        <v>15</v>
      </c>
      <c r="E240">
        <v>8.2799999999999994</v>
      </c>
      <c r="F240">
        <v>0.38164251199999999</v>
      </c>
      <c r="G240">
        <v>17482.400000000001</v>
      </c>
      <c r="H240">
        <v>2.1300400000000002</v>
      </c>
      <c r="I240">
        <v>-2.1580439999999999</v>
      </c>
      <c r="J240">
        <v>23.75</v>
      </c>
      <c r="K240">
        <v>-2.3814921903450047E-2</v>
      </c>
      <c r="L240">
        <v>-7.9383073011500145E-12</v>
      </c>
      <c r="M240">
        <v>-1.1118948887501791E-10</v>
      </c>
    </row>
    <row r="241" spans="1:13" x14ac:dyDescent="0.25">
      <c r="A241" t="s">
        <v>505</v>
      </c>
      <c r="B241">
        <v>25</v>
      </c>
      <c r="C241">
        <v>50</v>
      </c>
      <c r="D241">
        <v>15</v>
      </c>
      <c r="E241">
        <v>1.67</v>
      </c>
      <c r="F241">
        <v>1.574850299</v>
      </c>
      <c r="G241">
        <v>70680.899999999994</v>
      </c>
      <c r="H241">
        <v>7.4498899999999999</v>
      </c>
      <c r="I241">
        <v>3.69272</v>
      </c>
      <c r="J241">
        <v>24</v>
      </c>
      <c r="K241">
        <v>0.19994082645572456</v>
      </c>
      <c r="L241">
        <v>6.6646942151908194E-11</v>
      </c>
      <c r="M241">
        <v>9.3350372463913262E-10</v>
      </c>
    </row>
    <row r="242" spans="1:13" x14ac:dyDescent="0.25">
      <c r="A242" t="s">
        <v>506</v>
      </c>
      <c r="B242">
        <v>25</v>
      </c>
      <c r="C242">
        <v>50</v>
      </c>
      <c r="D242">
        <v>16</v>
      </c>
      <c r="E242">
        <v>1.23</v>
      </c>
      <c r="F242">
        <v>1.9186991870000001</v>
      </c>
      <c r="G242">
        <v>49981.1</v>
      </c>
      <c r="H242">
        <v>5.3416880000000004</v>
      </c>
      <c r="I242">
        <v>0.51071200000000105</v>
      </c>
      <c r="J242">
        <v>23.5</v>
      </c>
      <c r="K242">
        <v>3.8342983786706482E-2</v>
      </c>
      <c r="L242">
        <v>1.2780994595568828E-11</v>
      </c>
      <c r="M242">
        <v>1.790195570017539E-10</v>
      </c>
    </row>
    <row r="243" spans="1:13" x14ac:dyDescent="0.25">
      <c r="A243" t="s">
        <v>214</v>
      </c>
      <c r="B243">
        <v>25</v>
      </c>
      <c r="C243">
        <v>50</v>
      </c>
      <c r="D243">
        <v>16</v>
      </c>
      <c r="E243">
        <v>2.34</v>
      </c>
      <c r="F243">
        <v>0.53846153799999996</v>
      </c>
      <c r="G243">
        <v>6247.6</v>
      </c>
      <c r="H243">
        <v>1.843008</v>
      </c>
      <c r="I243">
        <v>-2.9891860000000001</v>
      </c>
      <c r="J243">
        <v>24.75</v>
      </c>
      <c r="K243">
        <v>-0.11200687900521164</v>
      </c>
      <c r="L243">
        <v>-3.7335626335070548E-11</v>
      </c>
      <c r="M243">
        <v>-5.2294891738743263E-10</v>
      </c>
    </row>
    <row r="244" spans="1:13" x14ac:dyDescent="0.25">
      <c r="A244" t="s">
        <v>507</v>
      </c>
      <c r="B244">
        <v>25</v>
      </c>
      <c r="C244">
        <v>50</v>
      </c>
      <c r="D244">
        <v>16</v>
      </c>
      <c r="E244">
        <v>1.55</v>
      </c>
      <c r="F244">
        <v>0.86451612899999997</v>
      </c>
      <c r="G244">
        <v>64431.7</v>
      </c>
      <c r="H244">
        <v>6.8249700000000004</v>
      </c>
      <c r="I244">
        <v>2.1617299999999999</v>
      </c>
      <c r="J244">
        <v>25</v>
      </c>
      <c r="K244">
        <v>0.12106331451516648</v>
      </c>
      <c r="L244">
        <v>4.0354438171722163E-11</v>
      </c>
      <c r="M244">
        <v>5.6523250913986083E-10</v>
      </c>
    </row>
    <row r="245" spans="1:13" x14ac:dyDescent="0.25">
      <c r="A245" t="s">
        <v>504</v>
      </c>
      <c r="B245">
        <v>25</v>
      </c>
      <c r="C245">
        <v>50</v>
      </c>
      <c r="D245">
        <v>16</v>
      </c>
      <c r="E245">
        <v>12.45</v>
      </c>
      <c r="F245">
        <v>0.179919679</v>
      </c>
      <c r="G245">
        <v>23221.1</v>
      </c>
      <c r="H245">
        <v>2.70391</v>
      </c>
      <c r="I245">
        <v>-1.584174</v>
      </c>
      <c r="J245">
        <v>23.75</v>
      </c>
      <c r="K245">
        <v>-1.1626600046373316E-2</v>
      </c>
      <c r="L245">
        <v>-3.8755333487911059E-12</v>
      </c>
      <c r="M245">
        <v>-5.4283432956512385E-11</v>
      </c>
    </row>
    <row r="246" spans="1:13" x14ac:dyDescent="0.25">
      <c r="A246" t="s">
        <v>505</v>
      </c>
      <c r="B246">
        <v>25</v>
      </c>
      <c r="C246">
        <v>50</v>
      </c>
      <c r="D246">
        <v>16</v>
      </c>
      <c r="E246">
        <v>2.21</v>
      </c>
      <c r="F246">
        <v>0.42081447999999999</v>
      </c>
      <c r="G246">
        <v>119813.7</v>
      </c>
      <c r="H246">
        <v>12.36317</v>
      </c>
      <c r="I246">
        <v>8.6059999999999999</v>
      </c>
      <c r="J246">
        <v>24</v>
      </c>
      <c r="K246">
        <v>0.3521118519998358</v>
      </c>
      <c r="L246">
        <v>1.1737061733327861E-10</v>
      </c>
      <c r="M246">
        <v>1.6439750258020335E-9</v>
      </c>
    </row>
    <row r="247" spans="1:13" x14ac:dyDescent="0.25">
      <c r="A247" t="s">
        <v>506</v>
      </c>
      <c r="B247">
        <v>25</v>
      </c>
      <c r="C247">
        <v>50</v>
      </c>
      <c r="D247">
        <v>17</v>
      </c>
      <c r="E247">
        <v>1.98</v>
      </c>
      <c r="F247">
        <v>1.181818182</v>
      </c>
      <c r="G247">
        <v>9412.4</v>
      </c>
      <c r="H247">
        <v>2.0961919999999998</v>
      </c>
      <c r="I247">
        <v>-2.7347839999999999</v>
      </c>
      <c r="J247">
        <v>23.5</v>
      </c>
      <c r="K247">
        <v>-0.12754774800011548</v>
      </c>
      <c r="L247">
        <v>-4.2515916000038477E-11</v>
      </c>
      <c r="M247">
        <v>-5.9550768063773893E-10</v>
      </c>
    </row>
    <row r="248" spans="1:13" x14ac:dyDescent="0.25">
      <c r="A248" t="s">
        <v>214</v>
      </c>
      <c r="B248">
        <v>25</v>
      </c>
      <c r="C248">
        <v>50</v>
      </c>
      <c r="D248">
        <v>17</v>
      </c>
      <c r="E248">
        <v>1.92</v>
      </c>
      <c r="F248">
        <v>0.49479166699999999</v>
      </c>
      <c r="G248">
        <v>24988</v>
      </c>
      <c r="H248">
        <v>3.3422399999999999</v>
      </c>
      <c r="I248">
        <v>-1.489954</v>
      </c>
      <c r="J248">
        <v>24.75</v>
      </c>
      <c r="K248">
        <v>-6.8042340777011628E-2</v>
      </c>
      <c r="L248">
        <v>-2.2680780259003876E-11</v>
      </c>
      <c r="M248">
        <v>-3.1768288485378958E-10</v>
      </c>
    </row>
    <row r="249" spans="1:13" x14ac:dyDescent="0.25">
      <c r="A249" t="s">
        <v>507</v>
      </c>
      <c r="B249">
        <v>25</v>
      </c>
      <c r="C249">
        <v>50</v>
      </c>
      <c r="D249">
        <v>17</v>
      </c>
      <c r="E249">
        <v>1.04</v>
      </c>
      <c r="F249">
        <v>0.45192307700000001</v>
      </c>
      <c r="G249">
        <v>24124.799999999999</v>
      </c>
      <c r="H249">
        <v>2.7942800000000001</v>
      </c>
      <c r="I249">
        <v>-1.86896</v>
      </c>
      <c r="J249">
        <v>25</v>
      </c>
      <c r="K249">
        <v>-0.15599456803436793</v>
      </c>
      <c r="L249">
        <v>-5.1998189344789316E-11</v>
      </c>
      <c r="M249">
        <v>-7.2832303869566058E-10</v>
      </c>
    </row>
    <row r="250" spans="1:13" x14ac:dyDescent="0.25">
      <c r="A250" t="s">
        <v>504</v>
      </c>
      <c r="B250">
        <v>25</v>
      </c>
      <c r="C250">
        <v>50</v>
      </c>
      <c r="D250">
        <v>17</v>
      </c>
      <c r="E250">
        <v>0.69199999999999995</v>
      </c>
      <c r="F250">
        <v>3.7716763009999998</v>
      </c>
      <c r="G250">
        <v>2958.7</v>
      </c>
      <c r="H250">
        <v>0.67766999999999999</v>
      </c>
      <c r="I250">
        <v>-3.610414</v>
      </c>
      <c r="J250">
        <v>23.75</v>
      </c>
      <c r="K250">
        <v>-0.47672739951549792</v>
      </c>
      <c r="L250">
        <v>-1.5890913317183264E-10</v>
      </c>
      <c r="M250">
        <v>-2.2257925555979084E-9</v>
      </c>
    </row>
    <row r="251" spans="1:13" x14ac:dyDescent="0.25">
      <c r="A251" t="s">
        <v>505</v>
      </c>
      <c r="B251">
        <v>25</v>
      </c>
      <c r="C251">
        <v>50</v>
      </c>
      <c r="D251">
        <v>17</v>
      </c>
      <c r="E251">
        <v>2.09</v>
      </c>
      <c r="F251">
        <v>3.200956938</v>
      </c>
      <c r="G251">
        <v>41375.300000000003</v>
      </c>
      <c r="H251">
        <v>4.5193300000000001</v>
      </c>
      <c r="I251">
        <v>0.76215999999999995</v>
      </c>
      <c r="J251">
        <v>24</v>
      </c>
      <c r="K251">
        <v>3.2973985422189628E-2</v>
      </c>
      <c r="L251">
        <v>1.0991328474063208E-11</v>
      </c>
      <c r="M251">
        <v>1.5395224053766114E-10</v>
      </c>
    </row>
    <row r="252" spans="1:13" x14ac:dyDescent="0.25">
      <c r="A252" t="s">
        <v>506</v>
      </c>
      <c r="B252">
        <v>25</v>
      </c>
      <c r="C252">
        <v>100</v>
      </c>
      <c r="D252">
        <v>13</v>
      </c>
      <c r="E252">
        <v>1.1100000000000001</v>
      </c>
      <c r="F252">
        <v>0.63063063100000005</v>
      </c>
      <c r="G252">
        <v>25554.2</v>
      </c>
      <c r="H252">
        <v>3.3875359999999999</v>
      </c>
      <c r="I252">
        <v>-1.4434400000000001</v>
      </c>
      <c r="J252">
        <v>23.5</v>
      </c>
      <c r="K252">
        <v>-0.12008553914981775</v>
      </c>
      <c r="L252">
        <v>-4.0028513049939243E-11</v>
      </c>
      <c r="M252">
        <v>-5.6066737373658406E-10</v>
      </c>
    </row>
    <row r="253" spans="1:13" x14ac:dyDescent="0.25">
      <c r="A253" t="s">
        <v>214</v>
      </c>
      <c r="B253">
        <v>25</v>
      </c>
      <c r="C253">
        <v>100</v>
      </c>
      <c r="D253">
        <v>13</v>
      </c>
      <c r="E253">
        <v>1.78</v>
      </c>
      <c r="F253">
        <v>0.49438202199999998</v>
      </c>
      <c r="G253">
        <v>31170.7</v>
      </c>
      <c r="H253">
        <v>3.836856</v>
      </c>
      <c r="I253">
        <v>-0.99533799999999895</v>
      </c>
      <c r="J253">
        <v>24.75</v>
      </c>
      <c r="K253">
        <v>-4.9029582655946528E-2</v>
      </c>
      <c r="L253">
        <v>-1.6343194218648846E-11</v>
      </c>
      <c r="M253">
        <v>-2.2891421846234878E-10</v>
      </c>
    </row>
    <row r="254" spans="1:13" x14ac:dyDescent="0.25">
      <c r="A254" t="s">
        <v>507</v>
      </c>
      <c r="B254">
        <v>25</v>
      </c>
      <c r="C254">
        <v>100</v>
      </c>
      <c r="D254">
        <v>13</v>
      </c>
      <c r="E254">
        <v>0.54</v>
      </c>
      <c r="F254">
        <v>1.9259259259999999</v>
      </c>
      <c r="G254">
        <v>16830.7</v>
      </c>
      <c r="H254">
        <v>2.06487</v>
      </c>
      <c r="I254">
        <v>-2.5983700000000001</v>
      </c>
      <c r="J254">
        <v>25</v>
      </c>
      <c r="K254">
        <v>-0.41768611853571869</v>
      </c>
      <c r="L254">
        <v>-1.392287061785729E-10</v>
      </c>
      <c r="M254">
        <v>-1.9501347188314172E-9</v>
      </c>
    </row>
    <row r="255" spans="1:13" x14ac:dyDescent="0.25">
      <c r="A255" t="s">
        <v>504</v>
      </c>
      <c r="B255">
        <v>25</v>
      </c>
      <c r="C255">
        <v>100</v>
      </c>
      <c r="D255">
        <v>13</v>
      </c>
      <c r="E255">
        <v>14.972</v>
      </c>
      <c r="F255">
        <v>0.185012022</v>
      </c>
      <c r="G255">
        <v>28565.599999999999</v>
      </c>
      <c r="H255">
        <v>3.2383600000000001</v>
      </c>
      <c r="I255">
        <v>-1.0497240000000001</v>
      </c>
      <c r="J255">
        <v>23.75</v>
      </c>
      <c r="K255">
        <v>-6.4064067856564209E-3</v>
      </c>
      <c r="L255">
        <v>-2.1354689285521403E-12</v>
      </c>
      <c r="M255">
        <v>-2.9910872641551263E-11</v>
      </c>
    </row>
    <row r="256" spans="1:13" x14ac:dyDescent="0.25">
      <c r="A256" t="s">
        <v>505</v>
      </c>
      <c r="B256">
        <v>25</v>
      </c>
      <c r="C256">
        <v>100</v>
      </c>
      <c r="D256">
        <v>13</v>
      </c>
      <c r="E256">
        <v>3.75</v>
      </c>
      <c r="F256">
        <v>1.397333333</v>
      </c>
      <c r="G256">
        <v>1458.3</v>
      </c>
      <c r="H256">
        <v>0.52763000000000004</v>
      </c>
      <c r="I256">
        <v>-3.2295400000000001</v>
      </c>
      <c r="J256">
        <v>24</v>
      </c>
      <c r="K256">
        <v>-7.7871936671211867E-2</v>
      </c>
      <c r="L256">
        <v>-2.5957312223737288E-11</v>
      </c>
      <c r="M256">
        <v>-3.6357628512422107E-10</v>
      </c>
    </row>
    <row r="257" spans="1:13" x14ac:dyDescent="0.25">
      <c r="A257" t="s">
        <v>506</v>
      </c>
      <c r="B257">
        <v>25</v>
      </c>
      <c r="C257">
        <v>100</v>
      </c>
      <c r="D257">
        <v>14</v>
      </c>
      <c r="E257">
        <v>1.81</v>
      </c>
      <c r="F257">
        <v>1.3038674029999999</v>
      </c>
      <c r="G257">
        <v>9834.6</v>
      </c>
      <c r="H257">
        <v>2.1299679999999999</v>
      </c>
      <c r="I257">
        <v>-2.7010079999999999</v>
      </c>
      <c r="J257">
        <v>23.5</v>
      </c>
      <c r="K257">
        <v>-0.13780413538653968</v>
      </c>
      <c r="L257">
        <v>-4.5934711795513213E-11</v>
      </c>
      <c r="M257">
        <v>-6.4339372770621499E-10</v>
      </c>
    </row>
    <row r="258" spans="1:13" x14ac:dyDescent="0.25">
      <c r="A258" t="s">
        <v>214</v>
      </c>
      <c r="B258">
        <v>25</v>
      </c>
      <c r="C258">
        <v>100</v>
      </c>
      <c r="D258">
        <v>14</v>
      </c>
      <c r="E258">
        <v>1.73</v>
      </c>
      <c r="F258">
        <v>0.70520231200000005</v>
      </c>
      <c r="G258">
        <v>5947.9</v>
      </c>
      <c r="H258">
        <v>1.819032</v>
      </c>
      <c r="I258">
        <v>-3.0131619999999999</v>
      </c>
      <c r="J258">
        <v>24.75</v>
      </c>
      <c r="K258">
        <v>-0.1527158073922523</v>
      </c>
      <c r="L258">
        <v>-5.0905269130750764E-11</v>
      </c>
      <c r="M258">
        <v>-7.130148331336867E-10</v>
      </c>
    </row>
    <row r="259" spans="1:13" x14ac:dyDescent="0.25">
      <c r="A259" t="s">
        <v>507</v>
      </c>
      <c r="B259">
        <v>25</v>
      </c>
      <c r="C259">
        <v>100</v>
      </c>
      <c r="D259">
        <v>14</v>
      </c>
      <c r="E259">
        <v>2.21</v>
      </c>
      <c r="F259">
        <v>1.090497738</v>
      </c>
      <c r="G259">
        <v>13570.6</v>
      </c>
      <c r="H259">
        <v>1.7388600000000001</v>
      </c>
      <c r="I259">
        <v>-2.9243800000000002</v>
      </c>
      <c r="J259">
        <v>25</v>
      </c>
      <c r="K259">
        <v>-0.11486410683723318</v>
      </c>
      <c r="L259">
        <v>-3.8288035612411058E-11</v>
      </c>
      <c r="M259">
        <v>-5.3628902841235796E-10</v>
      </c>
    </row>
    <row r="260" spans="1:13" x14ac:dyDescent="0.25">
      <c r="A260" t="s">
        <v>504</v>
      </c>
      <c r="B260">
        <v>25</v>
      </c>
      <c r="C260">
        <v>100</v>
      </c>
      <c r="D260">
        <v>14</v>
      </c>
      <c r="E260">
        <v>10.42</v>
      </c>
      <c r="F260">
        <v>0.23800383899999999</v>
      </c>
      <c r="G260">
        <v>21038.799999999999</v>
      </c>
      <c r="H260">
        <v>2.4856799999999999</v>
      </c>
      <c r="I260">
        <v>-1.8024039999999999</v>
      </c>
      <c r="J260">
        <v>23.75</v>
      </c>
      <c r="K260">
        <v>-1.580533214351354E-2</v>
      </c>
      <c r="L260">
        <v>-5.268444047837846E-12</v>
      </c>
      <c r="M260">
        <v>-7.3793515244850364E-11</v>
      </c>
    </row>
    <row r="261" spans="1:13" x14ac:dyDescent="0.25">
      <c r="A261" t="s">
        <v>505</v>
      </c>
      <c r="B261">
        <v>25</v>
      </c>
      <c r="C261">
        <v>100</v>
      </c>
      <c r="D261">
        <v>14</v>
      </c>
      <c r="E261">
        <v>3.24</v>
      </c>
      <c r="F261">
        <v>2.4691358019999998</v>
      </c>
      <c r="G261">
        <v>173989.5</v>
      </c>
      <c r="H261">
        <v>17.780750000000001</v>
      </c>
      <c r="I261">
        <v>14.023580000000001</v>
      </c>
      <c r="J261">
        <v>24</v>
      </c>
      <c r="K261">
        <v>0.391368134035254</v>
      </c>
      <c r="L261">
        <v>1.3045604467841802E-10</v>
      </c>
      <c r="M261">
        <v>1.8272586809971977E-9</v>
      </c>
    </row>
    <row r="262" spans="1:13" x14ac:dyDescent="0.25">
      <c r="A262" t="s">
        <v>506</v>
      </c>
      <c r="B262">
        <v>25</v>
      </c>
      <c r="C262">
        <v>100</v>
      </c>
      <c r="D262">
        <v>15</v>
      </c>
      <c r="E262">
        <v>4.59</v>
      </c>
      <c r="F262">
        <v>0.25708060999999999</v>
      </c>
      <c r="G262">
        <v>219407.7</v>
      </c>
      <c r="H262">
        <v>18.895816</v>
      </c>
      <c r="I262">
        <v>14.06484</v>
      </c>
      <c r="J262">
        <v>23.5</v>
      </c>
      <c r="K262">
        <v>0.28296783072893922</v>
      </c>
      <c r="L262">
        <v>9.4322610242979728E-11</v>
      </c>
      <c r="M262">
        <v>1.3211485048903442E-9</v>
      </c>
    </row>
    <row r="263" spans="1:13" x14ac:dyDescent="0.25">
      <c r="A263" t="s">
        <v>214</v>
      </c>
      <c r="B263">
        <v>25</v>
      </c>
      <c r="C263">
        <v>100</v>
      </c>
      <c r="D263">
        <v>15</v>
      </c>
      <c r="E263">
        <v>1.46</v>
      </c>
      <c r="F263">
        <v>0.36986301399999999</v>
      </c>
      <c r="G263">
        <v>3909.5</v>
      </c>
      <c r="H263">
        <v>1.6559600000000001</v>
      </c>
      <c r="I263">
        <v>-3.176234</v>
      </c>
      <c r="J263">
        <v>24.75</v>
      </c>
      <c r="K263">
        <v>-0.19075118671670446</v>
      </c>
      <c r="L263">
        <v>-6.3583728905568159E-11</v>
      </c>
      <c r="M263">
        <v>-8.9059821566162157E-10</v>
      </c>
    </row>
    <row r="264" spans="1:13" x14ac:dyDescent="0.25">
      <c r="A264" t="s">
        <v>507</v>
      </c>
      <c r="B264">
        <v>25</v>
      </c>
      <c r="C264">
        <v>100</v>
      </c>
      <c r="D264">
        <v>15</v>
      </c>
      <c r="E264">
        <v>3.61</v>
      </c>
      <c r="F264">
        <v>0.54016620500000001</v>
      </c>
      <c r="G264">
        <v>13395.1</v>
      </c>
      <c r="H264">
        <v>1.7213099999999999</v>
      </c>
      <c r="I264">
        <v>-2.9419300000000002</v>
      </c>
      <c r="J264">
        <v>25</v>
      </c>
      <c r="K264">
        <v>-7.0740470105293593E-2</v>
      </c>
      <c r="L264">
        <v>-2.3580156701764529E-11</v>
      </c>
      <c r="M264">
        <v>-3.3028018087460525E-10</v>
      </c>
    </row>
    <row r="265" spans="1:13" x14ac:dyDescent="0.25">
      <c r="A265" t="s">
        <v>504</v>
      </c>
      <c r="B265">
        <v>25</v>
      </c>
      <c r="C265">
        <v>100</v>
      </c>
      <c r="D265">
        <v>15</v>
      </c>
      <c r="E265">
        <v>13.811999999999999</v>
      </c>
      <c r="F265">
        <v>0.29611931699999999</v>
      </c>
      <c r="G265">
        <v>19058.2</v>
      </c>
      <c r="H265">
        <v>2.28762</v>
      </c>
      <c r="I265">
        <v>-2.000464</v>
      </c>
      <c r="J265">
        <v>23.75</v>
      </c>
      <c r="K265">
        <v>-1.3234068367031971E-2</v>
      </c>
      <c r="L265">
        <v>-4.4113561223439902E-12</v>
      </c>
      <c r="M265">
        <v>-6.1788541798835568E-11</v>
      </c>
    </row>
    <row r="266" spans="1:13" x14ac:dyDescent="0.25">
      <c r="A266" t="s">
        <v>505</v>
      </c>
      <c r="B266">
        <v>25</v>
      </c>
      <c r="C266">
        <v>100</v>
      </c>
      <c r="D266">
        <v>15</v>
      </c>
      <c r="E266">
        <v>2.11</v>
      </c>
      <c r="F266">
        <v>1.687203791</v>
      </c>
      <c r="G266">
        <v>236228.2</v>
      </c>
      <c r="H266">
        <v>24.004619999999999</v>
      </c>
      <c r="I266">
        <v>20.247450000000001</v>
      </c>
      <c r="J266">
        <v>24</v>
      </c>
      <c r="K266">
        <v>0.86767973684625999</v>
      </c>
      <c r="L266">
        <v>2.8922657894875333E-10</v>
      </c>
      <c r="M266">
        <v>4.0511099233615033E-9</v>
      </c>
    </row>
    <row r="267" spans="1:13" x14ac:dyDescent="0.25">
      <c r="A267" t="s">
        <v>506</v>
      </c>
      <c r="B267">
        <v>25</v>
      </c>
      <c r="C267">
        <v>100</v>
      </c>
      <c r="D267">
        <v>16</v>
      </c>
      <c r="E267">
        <v>2.37</v>
      </c>
      <c r="F267">
        <v>0.62869198299999995</v>
      </c>
      <c r="G267">
        <v>56506.6</v>
      </c>
      <c r="H267">
        <v>5.8637280000000001</v>
      </c>
      <c r="I267">
        <v>1.0327519999999999</v>
      </c>
      <c r="J267">
        <v>23.5</v>
      </c>
      <c r="K267">
        <v>4.0240433778606456E-2</v>
      </c>
      <c r="L267">
        <v>1.3413477926202149E-11</v>
      </c>
      <c r="M267">
        <v>1.8787856126893564E-10</v>
      </c>
    </row>
    <row r="268" spans="1:13" x14ac:dyDescent="0.25">
      <c r="A268" t="s">
        <v>214</v>
      </c>
      <c r="B268">
        <v>25</v>
      </c>
      <c r="C268">
        <v>100</v>
      </c>
      <c r="D268">
        <v>16</v>
      </c>
      <c r="E268">
        <v>1.91</v>
      </c>
      <c r="F268">
        <v>0.623036649</v>
      </c>
      <c r="G268">
        <v>48930.8</v>
      </c>
      <c r="H268">
        <v>5.2576640000000001</v>
      </c>
      <c r="I268">
        <v>0.42547000000000101</v>
      </c>
      <c r="J268">
        <v>24.75</v>
      </c>
      <c r="K268">
        <v>1.9531841438542315E-2</v>
      </c>
      <c r="L268">
        <v>6.5106138128474381E-12</v>
      </c>
      <c r="M268">
        <v>9.119221449241021E-11</v>
      </c>
    </row>
    <row r="269" spans="1:13" x14ac:dyDescent="0.25">
      <c r="A269" t="s">
        <v>507</v>
      </c>
      <c r="B269">
        <v>25</v>
      </c>
      <c r="C269">
        <v>100</v>
      </c>
      <c r="D269">
        <v>16</v>
      </c>
      <c r="E269">
        <v>2.42</v>
      </c>
      <c r="F269">
        <v>1.388429752</v>
      </c>
      <c r="G269">
        <v>392541.2</v>
      </c>
      <c r="H269">
        <v>39.635919999999999</v>
      </c>
      <c r="I269">
        <v>34.972679999999997</v>
      </c>
      <c r="J269">
        <v>25</v>
      </c>
      <c r="K269">
        <v>1.254458667866627</v>
      </c>
      <c r="L269">
        <v>4.1815288928887562E-10</v>
      </c>
      <c r="M269">
        <v>5.8569420744024944E-9</v>
      </c>
    </row>
    <row r="270" spans="1:13" x14ac:dyDescent="0.25">
      <c r="A270" t="s">
        <v>504</v>
      </c>
      <c r="B270">
        <v>25</v>
      </c>
      <c r="C270">
        <v>100</v>
      </c>
      <c r="D270">
        <v>16</v>
      </c>
      <c r="E270">
        <v>17.399999999999999</v>
      </c>
      <c r="F270">
        <v>0.25344827599999997</v>
      </c>
      <c r="G270">
        <v>3586.8</v>
      </c>
      <c r="H270">
        <v>10.013529999999999</v>
      </c>
      <c r="I270">
        <v>5.7254459999999998</v>
      </c>
      <c r="J270">
        <v>23.75</v>
      </c>
      <c r="K270">
        <v>3.0066250943197707E-2</v>
      </c>
      <c r="L270">
        <v>1.0022083647732571E-11</v>
      </c>
      <c r="M270">
        <v>1.4037631902869581E-10</v>
      </c>
    </row>
    <row r="271" spans="1:13" x14ac:dyDescent="0.25">
      <c r="A271" t="s">
        <v>505</v>
      </c>
      <c r="B271">
        <v>25</v>
      </c>
      <c r="C271">
        <v>100</v>
      </c>
      <c r="D271">
        <v>16</v>
      </c>
      <c r="E271">
        <v>3.19</v>
      </c>
      <c r="F271">
        <v>1.2445141070000001</v>
      </c>
      <c r="G271">
        <v>210290</v>
      </c>
      <c r="H271">
        <v>21.410799999999998</v>
      </c>
      <c r="I271">
        <v>17.65363</v>
      </c>
      <c r="J271">
        <v>24</v>
      </c>
      <c r="K271">
        <v>0.50039724789010986</v>
      </c>
      <c r="L271">
        <v>1.667990826300366E-10</v>
      </c>
      <c r="M271">
        <v>2.3363047106741336E-9</v>
      </c>
    </row>
    <row r="272" spans="1:13" x14ac:dyDescent="0.25">
      <c r="A272" t="s">
        <v>506</v>
      </c>
      <c r="B272">
        <v>25</v>
      </c>
      <c r="C272">
        <v>100</v>
      </c>
      <c r="D272">
        <v>17</v>
      </c>
      <c r="E272">
        <v>4.95</v>
      </c>
      <c r="F272">
        <v>0.47070707099999998</v>
      </c>
      <c r="G272">
        <v>5685.3</v>
      </c>
      <c r="H272">
        <v>1.7980240000000001</v>
      </c>
      <c r="I272">
        <v>-3.0329519999999999</v>
      </c>
      <c r="J272">
        <v>23.5</v>
      </c>
      <c r="K272">
        <v>-5.65816089888556E-2</v>
      </c>
      <c r="L272">
        <v>-1.8860536329618536E-11</v>
      </c>
      <c r="M272">
        <v>-2.6417387420806796E-10</v>
      </c>
    </row>
    <row r="273" spans="1:13" x14ac:dyDescent="0.25">
      <c r="A273" t="s">
        <v>214</v>
      </c>
      <c r="B273">
        <v>25</v>
      </c>
      <c r="C273">
        <v>100</v>
      </c>
      <c r="D273">
        <v>17</v>
      </c>
      <c r="E273">
        <v>1.35</v>
      </c>
      <c r="F273">
        <v>0.40814814799999999</v>
      </c>
      <c r="G273">
        <v>17998.900000000001</v>
      </c>
      <c r="H273">
        <v>2.783112</v>
      </c>
      <c r="I273">
        <v>-2.0490819999999998</v>
      </c>
      <c r="J273">
        <v>24.75</v>
      </c>
      <c r="K273">
        <v>-0.13308624869311542</v>
      </c>
      <c r="L273">
        <v>-4.4362082897705142E-11</v>
      </c>
      <c r="M273">
        <v>-6.2136638652328662E-10</v>
      </c>
    </row>
    <row r="274" spans="1:13" x14ac:dyDescent="0.25">
      <c r="A274" t="s">
        <v>507</v>
      </c>
      <c r="B274">
        <v>25</v>
      </c>
      <c r="C274">
        <v>100</v>
      </c>
      <c r="D274">
        <v>17</v>
      </c>
      <c r="E274">
        <v>3.5</v>
      </c>
      <c r="F274">
        <v>0.562857143</v>
      </c>
      <c r="G274">
        <v>20829.400000000001</v>
      </c>
      <c r="H274">
        <v>2.4647399999999999</v>
      </c>
      <c r="I274">
        <v>-2.1985000000000001</v>
      </c>
      <c r="J274">
        <v>25</v>
      </c>
      <c r="K274">
        <v>-5.4525698040850876E-2</v>
      </c>
      <c r="L274">
        <v>-1.8175232680283626E-11</v>
      </c>
      <c r="M274">
        <v>-2.545750315829287E-10</v>
      </c>
    </row>
    <row r="275" spans="1:13" x14ac:dyDescent="0.25">
      <c r="A275" t="s">
        <v>504</v>
      </c>
      <c r="B275">
        <v>25</v>
      </c>
      <c r="C275">
        <v>100</v>
      </c>
      <c r="D275">
        <v>17</v>
      </c>
      <c r="E275">
        <v>13.744999999999999</v>
      </c>
      <c r="F275">
        <v>0.27486358700000002</v>
      </c>
      <c r="G275">
        <v>96317.3</v>
      </c>
      <c r="H275">
        <v>0.50443000000000005</v>
      </c>
      <c r="I275">
        <v>-3.7836539999999999</v>
      </c>
      <c r="J275">
        <v>23.75</v>
      </c>
      <c r="K275">
        <v>-2.5152773158687396E-2</v>
      </c>
      <c r="L275">
        <v>-8.384257719562466E-12</v>
      </c>
      <c r="M275">
        <v>-1.1743578260059559E-10</v>
      </c>
    </row>
    <row r="276" spans="1:13" x14ac:dyDescent="0.25">
      <c r="A276" t="s">
        <v>505</v>
      </c>
      <c r="B276">
        <v>25</v>
      </c>
      <c r="C276">
        <v>100</v>
      </c>
      <c r="D276">
        <v>17</v>
      </c>
      <c r="E276">
        <v>1.71</v>
      </c>
      <c r="F276">
        <v>2.3508771930000001</v>
      </c>
      <c r="G276">
        <v>210706.6</v>
      </c>
      <c r="H276">
        <v>21.452459999999999</v>
      </c>
      <c r="I276">
        <v>17.69529</v>
      </c>
      <c r="J276">
        <v>24</v>
      </c>
      <c r="K276">
        <v>0.93569250252434555</v>
      </c>
      <c r="L276">
        <v>3.1189750084144845E-10</v>
      </c>
      <c r="M276">
        <v>4.3686547250359158E-9</v>
      </c>
    </row>
    <row r="277" spans="1:13" x14ac:dyDescent="0.25">
      <c r="A277" t="s">
        <v>214</v>
      </c>
      <c r="B277">
        <v>25</v>
      </c>
      <c r="C277">
        <v>150</v>
      </c>
      <c r="D277">
        <v>13</v>
      </c>
      <c r="E277">
        <v>1.22</v>
      </c>
      <c r="F277">
        <v>0.31967213100000003</v>
      </c>
      <c r="G277">
        <v>13341.4</v>
      </c>
      <c r="H277">
        <v>2.4105120000000002</v>
      </c>
      <c r="I277">
        <v>-2.4216820000000001</v>
      </c>
      <c r="J277">
        <v>24.75</v>
      </c>
      <c r="K277">
        <v>-0.17404634080974363</v>
      </c>
      <c r="L277">
        <v>-5.8015446936581199E-11</v>
      </c>
      <c r="M277">
        <v>-8.126049606066119E-10</v>
      </c>
    </row>
    <row r="278" spans="1:13" x14ac:dyDescent="0.25">
      <c r="A278" t="s">
        <v>507</v>
      </c>
      <c r="B278">
        <v>25</v>
      </c>
      <c r="C278">
        <v>150</v>
      </c>
      <c r="D278">
        <v>13</v>
      </c>
      <c r="E278">
        <v>2.9</v>
      </c>
      <c r="F278">
        <v>1.5344827590000001</v>
      </c>
      <c r="G278">
        <v>23348.3</v>
      </c>
      <c r="H278">
        <v>2.7166299999999999</v>
      </c>
      <c r="I278">
        <v>-1.94661</v>
      </c>
      <c r="J278">
        <v>25</v>
      </c>
      <c r="K278">
        <v>-5.8267147933395408E-2</v>
      </c>
      <c r="L278">
        <v>-1.9422382644465137E-11</v>
      </c>
      <c r="M278">
        <v>-2.7204348698622985E-10</v>
      </c>
    </row>
    <row r="279" spans="1:13" x14ac:dyDescent="0.25">
      <c r="A279" t="s">
        <v>504</v>
      </c>
      <c r="B279">
        <v>25</v>
      </c>
      <c r="C279">
        <v>150</v>
      </c>
      <c r="D279">
        <v>13</v>
      </c>
      <c r="E279">
        <v>15.02</v>
      </c>
      <c r="F279">
        <v>0.253661784</v>
      </c>
      <c r="G279">
        <v>13902.5</v>
      </c>
      <c r="H279">
        <v>0.74048000000000003</v>
      </c>
      <c r="I279">
        <v>-3.5476040000000002</v>
      </c>
      <c r="J279">
        <v>23.75</v>
      </c>
      <c r="K279">
        <v>-2.1581638142629204E-2</v>
      </c>
      <c r="L279">
        <v>-7.193879380876401E-12</v>
      </c>
      <c r="M279">
        <v>-1.0076251032412149E-10</v>
      </c>
    </row>
    <row r="280" spans="1:13" x14ac:dyDescent="0.25">
      <c r="A280" t="s">
        <v>505</v>
      </c>
      <c r="B280">
        <v>25</v>
      </c>
      <c r="C280">
        <v>150</v>
      </c>
      <c r="D280">
        <v>13</v>
      </c>
      <c r="E280">
        <v>3.64</v>
      </c>
      <c r="F280">
        <v>2.2170329670000002</v>
      </c>
      <c r="G280">
        <v>90690.9</v>
      </c>
      <c r="H280">
        <v>9.4508899999999993</v>
      </c>
      <c r="I280">
        <v>5.6937199999999999</v>
      </c>
      <c r="J280">
        <v>24</v>
      </c>
      <c r="K280">
        <v>0.14143806230480635</v>
      </c>
      <c r="L280">
        <v>4.7146020768268793E-11</v>
      </c>
      <c r="M280">
        <v>6.6036016909491057E-10</v>
      </c>
    </row>
    <row r="281" spans="1:13" x14ac:dyDescent="0.25">
      <c r="A281" t="s">
        <v>506</v>
      </c>
      <c r="B281">
        <v>25</v>
      </c>
      <c r="C281">
        <v>150</v>
      </c>
      <c r="D281">
        <v>14</v>
      </c>
      <c r="E281">
        <v>5.61</v>
      </c>
      <c r="F281">
        <v>0.72905525800000004</v>
      </c>
      <c r="G281">
        <v>21788.6</v>
      </c>
      <c r="H281">
        <v>3.0862880000000001</v>
      </c>
      <c r="I281">
        <v>-1.744688</v>
      </c>
      <c r="J281">
        <v>23.5</v>
      </c>
      <c r="K281">
        <v>-2.8719036637907026E-2</v>
      </c>
      <c r="L281">
        <v>-9.5730122126356761E-12</v>
      </c>
      <c r="M281">
        <v>-1.3408631015872412E-10</v>
      </c>
    </row>
    <row r="282" spans="1:13" x14ac:dyDescent="0.25">
      <c r="A282" t="s">
        <v>214</v>
      </c>
      <c r="B282">
        <v>25</v>
      </c>
      <c r="C282">
        <v>150</v>
      </c>
      <c r="D282">
        <v>14</v>
      </c>
      <c r="E282">
        <v>2.1</v>
      </c>
      <c r="F282">
        <v>1.180952381</v>
      </c>
      <c r="G282">
        <v>38183.9</v>
      </c>
      <c r="H282">
        <v>4.3979119999999998</v>
      </c>
      <c r="I282">
        <v>-0.434282</v>
      </c>
      <c r="J282">
        <v>24.75</v>
      </c>
      <c r="K282">
        <v>-1.8132602805078148E-2</v>
      </c>
      <c r="L282">
        <v>-6.0442009350260496E-12</v>
      </c>
      <c r="M282">
        <v>-8.4659309236629377E-11</v>
      </c>
    </row>
    <row r="283" spans="1:13" x14ac:dyDescent="0.25">
      <c r="A283" t="s">
        <v>507</v>
      </c>
      <c r="B283">
        <v>25</v>
      </c>
      <c r="C283">
        <v>150</v>
      </c>
      <c r="D283">
        <v>14</v>
      </c>
      <c r="E283">
        <v>4.54</v>
      </c>
      <c r="F283">
        <v>0.544052863</v>
      </c>
      <c r="G283">
        <v>19737.400000000001</v>
      </c>
      <c r="H283">
        <v>2.35554</v>
      </c>
      <c r="I283">
        <v>-2.3077000000000001</v>
      </c>
      <c r="J283">
        <v>25</v>
      </c>
      <c r="K283">
        <v>-4.4123129285290677E-2</v>
      </c>
      <c r="L283">
        <v>-1.470770976176356E-11</v>
      </c>
      <c r="M283">
        <v>-2.0600647832009366E-10</v>
      </c>
    </row>
    <row r="284" spans="1:13" x14ac:dyDescent="0.25">
      <c r="A284" t="s">
        <v>504</v>
      </c>
      <c r="B284">
        <v>25</v>
      </c>
      <c r="C284">
        <v>150</v>
      </c>
      <c r="D284">
        <v>14</v>
      </c>
      <c r="E284">
        <v>10.09</v>
      </c>
      <c r="F284">
        <v>0.27552031700000001</v>
      </c>
      <c r="G284">
        <v>3586.8</v>
      </c>
      <c r="H284">
        <v>2.4880800000000001</v>
      </c>
      <c r="I284">
        <v>-1.8000039999999999</v>
      </c>
      <c r="J284">
        <v>23.75</v>
      </c>
      <c r="K284">
        <v>-1.6300521810635234E-2</v>
      </c>
      <c r="L284">
        <v>-5.433507270211745E-12</v>
      </c>
      <c r="M284">
        <v>-7.6105506281674851E-11</v>
      </c>
    </row>
    <row r="285" spans="1:13" x14ac:dyDescent="0.25">
      <c r="A285" t="s">
        <v>505</v>
      </c>
      <c r="B285">
        <v>25</v>
      </c>
      <c r="C285">
        <v>150</v>
      </c>
      <c r="D285">
        <v>14</v>
      </c>
      <c r="E285">
        <v>2.85</v>
      </c>
      <c r="F285">
        <v>1.873684211</v>
      </c>
      <c r="G285">
        <v>20503.599999999999</v>
      </c>
      <c r="H285">
        <v>2.4321600000000001</v>
      </c>
      <c r="I285">
        <v>-1.32501</v>
      </c>
      <c r="J285">
        <v>24</v>
      </c>
      <c r="K285">
        <v>-4.203837030429395E-2</v>
      </c>
      <c r="L285">
        <v>-1.4012790101431317E-11</v>
      </c>
      <c r="M285">
        <v>-1.9627294711371804E-10</v>
      </c>
    </row>
    <row r="286" spans="1:13" x14ac:dyDescent="0.25">
      <c r="A286" t="s">
        <v>506</v>
      </c>
      <c r="B286">
        <v>25</v>
      </c>
      <c r="C286">
        <v>150</v>
      </c>
      <c r="D286">
        <v>15</v>
      </c>
      <c r="E286">
        <v>1.69</v>
      </c>
      <c r="F286">
        <v>1.2366863910000001</v>
      </c>
      <c r="G286">
        <v>1634813.2</v>
      </c>
      <c r="H286">
        <v>132.12825599999999</v>
      </c>
      <c r="I286">
        <v>21.725487999999999</v>
      </c>
      <c r="J286">
        <v>23.5</v>
      </c>
      <c r="K286">
        <v>1.1871286620472699</v>
      </c>
      <c r="L286">
        <v>3.9570955401575656E-10</v>
      </c>
      <c r="M286">
        <v>5.5425850102324976E-9</v>
      </c>
    </row>
    <row r="287" spans="1:13" x14ac:dyDescent="0.25">
      <c r="A287" t="s">
        <v>506</v>
      </c>
      <c r="B287">
        <v>25</v>
      </c>
      <c r="C287">
        <v>150</v>
      </c>
      <c r="D287">
        <v>15</v>
      </c>
      <c r="E287">
        <v>1.69</v>
      </c>
      <c r="F287">
        <v>1.2366863910000001</v>
      </c>
      <c r="G287">
        <v>315165.8</v>
      </c>
      <c r="H287">
        <v>26.556463999999998</v>
      </c>
      <c r="I287">
        <v>127.29728</v>
      </c>
      <c r="J287">
        <v>23.5</v>
      </c>
      <c r="K287">
        <v>6.9558046147758192</v>
      </c>
      <c r="L287">
        <v>2.3186015382586062E-9</v>
      </c>
      <c r="M287">
        <v>3.2475956165926818E-8</v>
      </c>
    </row>
    <row r="288" spans="1:13" x14ac:dyDescent="0.25">
      <c r="A288" t="s">
        <v>214</v>
      </c>
      <c r="B288">
        <v>25</v>
      </c>
      <c r="C288">
        <v>150</v>
      </c>
      <c r="D288">
        <v>15</v>
      </c>
      <c r="E288">
        <v>2.48</v>
      </c>
      <c r="F288">
        <v>0.49193548399999998</v>
      </c>
      <c r="G288">
        <v>19691.5</v>
      </c>
      <c r="H288">
        <v>2.91852</v>
      </c>
      <c r="I288">
        <v>-1.9136740000000001</v>
      </c>
      <c r="J288">
        <v>24.75</v>
      </c>
      <c r="K288">
        <v>-6.7658737476038275E-2</v>
      </c>
      <c r="L288">
        <v>-2.2552912492012757E-11</v>
      </c>
      <c r="M288">
        <v>-3.1589187940187509E-10</v>
      </c>
    </row>
    <row r="289" spans="1:13" x14ac:dyDescent="0.25">
      <c r="A289" t="s">
        <v>507</v>
      </c>
      <c r="B289">
        <v>25</v>
      </c>
      <c r="C289">
        <v>150</v>
      </c>
      <c r="D289">
        <v>15</v>
      </c>
      <c r="E289">
        <v>3.6</v>
      </c>
      <c r="F289">
        <v>0.74166666699999995</v>
      </c>
      <c r="G289">
        <v>29323.8</v>
      </c>
      <c r="H289">
        <v>3.3141799999999999</v>
      </c>
      <c r="I289">
        <v>-1.3490599999999999</v>
      </c>
      <c r="J289">
        <v>25</v>
      </c>
      <c r="K289">
        <v>-3.2529064475332416E-2</v>
      </c>
      <c r="L289">
        <v>-1.0843021491777472E-11</v>
      </c>
      <c r="M289">
        <v>-1.5187494912887952E-10</v>
      </c>
    </row>
    <row r="290" spans="1:13" x14ac:dyDescent="0.25">
      <c r="A290" t="s">
        <v>504</v>
      </c>
      <c r="B290">
        <v>25</v>
      </c>
      <c r="C290">
        <v>150</v>
      </c>
      <c r="D290">
        <v>15</v>
      </c>
      <c r="E290">
        <v>15.13</v>
      </c>
      <c r="F290">
        <v>0.25380039700000001</v>
      </c>
      <c r="G290">
        <v>21062.799999999999</v>
      </c>
      <c r="H290">
        <v>1.8043499999999999</v>
      </c>
      <c r="I290">
        <v>-2.4837340000000001</v>
      </c>
      <c r="J290">
        <v>23.75</v>
      </c>
      <c r="K290">
        <v>-1.4999796174707789E-2</v>
      </c>
      <c r="L290">
        <v>-4.9999320582359288E-12</v>
      </c>
      <c r="M290">
        <v>-7.0032548360093189E-11</v>
      </c>
    </row>
    <row r="291" spans="1:13" x14ac:dyDescent="0.25">
      <c r="A291" t="s">
        <v>505</v>
      </c>
      <c r="B291">
        <v>25</v>
      </c>
      <c r="C291">
        <v>150</v>
      </c>
      <c r="D291">
        <v>15</v>
      </c>
      <c r="E291">
        <v>3.14</v>
      </c>
      <c r="F291">
        <v>1.410828025</v>
      </c>
      <c r="G291">
        <v>175535.4</v>
      </c>
      <c r="H291">
        <v>17.93534</v>
      </c>
      <c r="I291">
        <v>14.17817</v>
      </c>
      <c r="J291">
        <v>24</v>
      </c>
      <c r="K291">
        <v>0.40828376105684705</v>
      </c>
      <c r="L291">
        <v>1.3609458701894901E-10</v>
      </c>
      <c r="M291">
        <v>1.9062360519983131E-9</v>
      </c>
    </row>
    <row r="292" spans="1:13" x14ac:dyDescent="0.25">
      <c r="A292" t="s">
        <v>506</v>
      </c>
      <c r="B292">
        <v>25</v>
      </c>
      <c r="C292">
        <v>150</v>
      </c>
      <c r="D292">
        <v>16</v>
      </c>
      <c r="E292">
        <v>0.97</v>
      </c>
      <c r="F292">
        <v>1.7835051550000001</v>
      </c>
      <c r="G292">
        <v>42696</v>
      </c>
      <c r="H292">
        <v>4.7588800000000004</v>
      </c>
      <c r="I292">
        <v>-7.20959999999993E-2</v>
      </c>
      <c r="J292">
        <v>23.5</v>
      </c>
      <c r="K292">
        <v>-6.8636383272728382E-3</v>
      </c>
      <c r="L292">
        <v>-2.2878794424242795E-12</v>
      </c>
      <c r="M292">
        <v>-3.2045640986204158E-11</v>
      </c>
    </row>
    <row r="293" spans="1:13" x14ac:dyDescent="0.25">
      <c r="A293" t="s">
        <v>214</v>
      </c>
      <c r="B293">
        <v>25</v>
      </c>
      <c r="C293">
        <v>150</v>
      </c>
      <c r="D293">
        <v>16</v>
      </c>
      <c r="E293">
        <v>1.47</v>
      </c>
      <c r="F293">
        <v>0.55782312899999997</v>
      </c>
      <c r="G293">
        <v>11692.2</v>
      </c>
      <c r="H293">
        <v>2.2785760000000002</v>
      </c>
      <c r="I293">
        <v>-2.5536180000000002</v>
      </c>
      <c r="J293">
        <v>24.75</v>
      </c>
      <c r="K293">
        <v>-0.1523162399082954</v>
      </c>
      <c r="L293">
        <v>-5.07720799694318E-11</v>
      </c>
      <c r="M293">
        <v>-7.111492925078404E-10</v>
      </c>
    </row>
    <row r="294" spans="1:13" x14ac:dyDescent="0.25">
      <c r="A294" t="s">
        <v>507</v>
      </c>
      <c r="B294">
        <v>25</v>
      </c>
      <c r="C294">
        <v>150</v>
      </c>
      <c r="D294">
        <v>16</v>
      </c>
      <c r="E294">
        <v>0.63</v>
      </c>
      <c r="F294">
        <v>3.2698412700000001</v>
      </c>
      <c r="G294">
        <v>60996.7</v>
      </c>
      <c r="H294">
        <v>6.4814699999999998</v>
      </c>
      <c r="I294">
        <v>1.81823</v>
      </c>
      <c r="J294">
        <v>25</v>
      </c>
      <c r="K294">
        <v>0.250525004292867</v>
      </c>
      <c r="L294">
        <v>8.350833476428901E-11</v>
      </c>
      <c r="M294">
        <v>1.1696761925429668E-9</v>
      </c>
    </row>
    <row r="295" spans="1:13" x14ac:dyDescent="0.25">
      <c r="A295" t="s">
        <v>504</v>
      </c>
      <c r="B295">
        <v>25</v>
      </c>
      <c r="C295">
        <v>150</v>
      </c>
      <c r="D295">
        <v>16</v>
      </c>
      <c r="E295">
        <v>12.8</v>
      </c>
      <c r="F295">
        <v>0.22421874999999999</v>
      </c>
      <c r="G295">
        <v>14225.5</v>
      </c>
      <c r="H295">
        <v>1.8043499999999999</v>
      </c>
      <c r="I295">
        <v>-2.4837340000000001</v>
      </c>
      <c r="J295">
        <v>23.75</v>
      </c>
      <c r="K295">
        <v>-1.7730227822135066E-2</v>
      </c>
      <c r="L295">
        <v>-5.9100759407116889E-12</v>
      </c>
      <c r="M295">
        <v>-8.278066067876641E-11</v>
      </c>
    </row>
    <row r="296" spans="1:13" x14ac:dyDescent="0.25">
      <c r="A296" t="s">
        <v>505</v>
      </c>
      <c r="B296">
        <v>25</v>
      </c>
      <c r="C296">
        <v>150</v>
      </c>
      <c r="D296">
        <v>16</v>
      </c>
      <c r="E296">
        <v>1.41</v>
      </c>
      <c r="F296">
        <v>0.184397163</v>
      </c>
      <c r="G296">
        <v>8238.2000000000007</v>
      </c>
      <c r="H296">
        <v>1.2056199999999999</v>
      </c>
      <c r="I296">
        <v>-2.5515500000000002</v>
      </c>
      <c r="J296">
        <v>24</v>
      </c>
      <c r="K296">
        <v>-0.16362759456078804</v>
      </c>
      <c r="L296">
        <v>-5.4542531520262685E-11</v>
      </c>
      <c r="M296">
        <v>-7.6396087624486338E-10</v>
      </c>
    </row>
    <row r="297" spans="1:13" x14ac:dyDescent="0.25">
      <c r="A297" t="s">
        <v>506</v>
      </c>
      <c r="B297">
        <v>25</v>
      </c>
      <c r="C297">
        <v>150</v>
      </c>
      <c r="D297" s="8">
        <v>17</v>
      </c>
      <c r="E297" s="8">
        <v>1.36</v>
      </c>
      <c r="F297">
        <v>0.860294118</v>
      </c>
      <c r="G297">
        <v>117141.9</v>
      </c>
      <c r="H297">
        <v>10.714551999999999</v>
      </c>
      <c r="I297">
        <v>5.8835759999999997</v>
      </c>
      <c r="J297">
        <v>23.5</v>
      </c>
      <c r="K297">
        <v>0.39950058013918854</v>
      </c>
      <c r="L297">
        <v>1.3316686004639621E-10</v>
      </c>
      <c r="M297">
        <v>1.865228258611858E-9</v>
      </c>
    </row>
    <row r="298" spans="1:13" x14ac:dyDescent="0.25">
      <c r="A298" t="s">
        <v>214</v>
      </c>
      <c r="B298">
        <v>25</v>
      </c>
      <c r="C298">
        <v>150</v>
      </c>
      <c r="D298">
        <v>17</v>
      </c>
      <c r="E298">
        <v>1.53</v>
      </c>
      <c r="F298">
        <v>1.5294117650000001</v>
      </c>
      <c r="G298">
        <v>34171.9</v>
      </c>
      <c r="H298">
        <v>4.0769520000000004</v>
      </c>
      <c r="I298">
        <v>-0.75524199999999897</v>
      </c>
      <c r="J298">
        <v>24.75</v>
      </c>
      <c r="K298">
        <v>-4.3281501309662115E-2</v>
      </c>
      <c r="L298">
        <v>-1.4427167103220704E-11</v>
      </c>
      <c r="M298">
        <v>-2.0207700146468144E-10</v>
      </c>
    </row>
    <row r="299" spans="1:13" x14ac:dyDescent="0.25">
      <c r="A299" t="s">
        <v>507</v>
      </c>
      <c r="B299">
        <v>25</v>
      </c>
      <c r="C299">
        <v>150</v>
      </c>
      <c r="D299">
        <v>17</v>
      </c>
      <c r="E299">
        <v>3.71</v>
      </c>
      <c r="F299">
        <v>0.61994609199999995</v>
      </c>
      <c r="G299">
        <v>906847.1</v>
      </c>
      <c r="H299">
        <v>91.066509999999994</v>
      </c>
      <c r="I299">
        <v>86.403270000000006</v>
      </c>
      <c r="J299">
        <v>25</v>
      </c>
      <c r="K299">
        <v>2.0216179169168127</v>
      </c>
      <c r="L299">
        <v>6.7387263897227094E-10</v>
      </c>
      <c r="M299">
        <v>9.4387318922929083E-9</v>
      </c>
    </row>
    <row r="300" spans="1:13" x14ac:dyDescent="0.25">
      <c r="A300" t="s">
        <v>504</v>
      </c>
      <c r="B300">
        <v>25</v>
      </c>
      <c r="C300">
        <v>150</v>
      </c>
      <c r="D300" s="8">
        <v>17</v>
      </c>
      <c r="E300" s="8">
        <v>12.38</v>
      </c>
      <c r="F300">
        <v>0.39660743100000001</v>
      </c>
      <c r="G300">
        <v>29564.799999999999</v>
      </c>
      <c r="H300">
        <v>3.3382800000000001</v>
      </c>
      <c r="I300">
        <v>-0.94980399999999898</v>
      </c>
      <c r="J300">
        <v>23.75</v>
      </c>
      <c r="K300">
        <v>-7.0102346125054853E-3</v>
      </c>
      <c r="L300">
        <v>-2.3367448708351622E-12</v>
      </c>
      <c r="M300">
        <v>-3.2730084382326869E-11</v>
      </c>
    </row>
    <row r="301" spans="1:13" x14ac:dyDescent="0.25">
      <c r="A301" t="s">
        <v>505</v>
      </c>
      <c r="B301">
        <v>25</v>
      </c>
      <c r="C301">
        <v>150</v>
      </c>
      <c r="D301">
        <v>17</v>
      </c>
      <c r="E301">
        <v>2.5099999999999998</v>
      </c>
      <c r="F301">
        <v>2.0438247010000001</v>
      </c>
      <c r="G301">
        <v>224501.7</v>
      </c>
      <c r="H301">
        <v>22.831969999999998</v>
      </c>
      <c r="I301">
        <v>19.0748</v>
      </c>
      <c r="J301">
        <v>24</v>
      </c>
      <c r="K301">
        <v>0.68715996212702024</v>
      </c>
      <c r="L301">
        <v>2.2905332070900675E-10</v>
      </c>
      <c r="M301">
        <v>3.2082811471748448E-9</v>
      </c>
    </row>
    <row r="302" spans="1:13" x14ac:dyDescent="0.25">
      <c r="A302" t="s">
        <v>506</v>
      </c>
      <c r="B302">
        <v>35</v>
      </c>
      <c r="C302">
        <v>25</v>
      </c>
      <c r="D302">
        <v>19</v>
      </c>
      <c r="E302">
        <v>0.93300000000000005</v>
      </c>
      <c r="F302">
        <v>1.3108252949999999</v>
      </c>
      <c r="G302">
        <v>233552.8</v>
      </c>
      <c r="H302">
        <v>20.027424</v>
      </c>
      <c r="I302">
        <v>14.403738000000001</v>
      </c>
      <c r="J302">
        <v>23</v>
      </c>
      <c r="K302">
        <v>1.4566276532282443</v>
      </c>
      <c r="L302">
        <v>4.8554255107608137E-10</v>
      </c>
      <c r="M302">
        <v>6.8008488501573494E-9</v>
      </c>
    </row>
    <row r="303" spans="1:13" x14ac:dyDescent="0.25">
      <c r="A303" t="s">
        <v>214</v>
      </c>
      <c r="B303">
        <v>35</v>
      </c>
      <c r="C303">
        <v>25</v>
      </c>
      <c r="D303">
        <v>19</v>
      </c>
      <c r="E303">
        <v>2.0750000000000002</v>
      </c>
      <c r="F303">
        <v>0.44819277099999999</v>
      </c>
      <c r="G303">
        <v>75659.3</v>
      </c>
      <c r="H303">
        <v>7.3959440000000001</v>
      </c>
      <c r="I303">
        <v>1.7710399999999999</v>
      </c>
      <c r="J303">
        <v>24</v>
      </c>
      <c r="K303">
        <v>7.7175925193596714E-2</v>
      </c>
      <c r="L303">
        <v>2.5725308397865571E-11</v>
      </c>
      <c r="M303">
        <v>3.6032667713638368E-10</v>
      </c>
    </row>
    <row r="304" spans="1:13" x14ac:dyDescent="0.25">
      <c r="A304" t="s">
        <v>507</v>
      </c>
      <c r="B304">
        <v>35</v>
      </c>
      <c r="C304">
        <v>25</v>
      </c>
      <c r="D304">
        <v>19</v>
      </c>
      <c r="E304">
        <v>1.56</v>
      </c>
      <c r="F304">
        <v>0.679487179</v>
      </c>
      <c r="G304">
        <v>24222.1</v>
      </c>
      <c r="H304">
        <v>2.8040099999999999</v>
      </c>
      <c r="I304">
        <v>-2.6519400000000002</v>
      </c>
      <c r="J304">
        <v>23.5</v>
      </c>
      <c r="K304">
        <v>-0.15698351552327722</v>
      </c>
      <c r="L304">
        <v>-5.2327838507759075E-11</v>
      </c>
      <c r="M304">
        <v>-7.3294033562662902E-10</v>
      </c>
    </row>
    <row r="305" spans="1:13" x14ac:dyDescent="0.25">
      <c r="A305" t="s">
        <v>504</v>
      </c>
      <c r="B305">
        <v>35</v>
      </c>
      <c r="C305">
        <v>25</v>
      </c>
      <c r="D305">
        <v>19</v>
      </c>
      <c r="E305">
        <v>9.43</v>
      </c>
      <c r="F305">
        <v>0.235418876</v>
      </c>
      <c r="G305">
        <v>18354.3</v>
      </c>
      <c r="H305">
        <v>2.2172299999999998</v>
      </c>
      <c r="I305">
        <v>-2.8635640000000002</v>
      </c>
      <c r="J305">
        <v>23.25</v>
      </c>
      <c r="K305">
        <v>-2.8343603316528295E-2</v>
      </c>
      <c r="L305">
        <v>-9.4478677721760988E-12</v>
      </c>
      <c r="M305">
        <v>-1.3233344952453897E-10</v>
      </c>
    </row>
    <row r="306" spans="1:13" x14ac:dyDescent="0.25">
      <c r="A306" t="s">
        <v>505</v>
      </c>
      <c r="B306">
        <v>35</v>
      </c>
      <c r="C306">
        <v>25</v>
      </c>
      <c r="D306">
        <v>19</v>
      </c>
      <c r="E306">
        <v>1.92</v>
      </c>
      <c r="F306">
        <v>2.1875</v>
      </c>
      <c r="G306">
        <v>38033.4</v>
      </c>
      <c r="H306">
        <v>4.1851399999999996</v>
      </c>
      <c r="I306">
        <v>-0.36474000000000001</v>
      </c>
      <c r="J306">
        <v>23.75</v>
      </c>
      <c r="K306">
        <v>-1.735806731812007E-2</v>
      </c>
      <c r="L306">
        <v>-5.7860224393733567E-12</v>
      </c>
      <c r="M306">
        <v>-8.1043080501570793E-11</v>
      </c>
    </row>
    <row r="307" spans="1:13" x14ac:dyDescent="0.25">
      <c r="A307" t="s">
        <v>506</v>
      </c>
      <c r="B307">
        <v>35</v>
      </c>
      <c r="C307">
        <v>25</v>
      </c>
      <c r="D307">
        <v>20</v>
      </c>
      <c r="E307">
        <v>1.95</v>
      </c>
      <c r="F307">
        <v>0.40256410300000001</v>
      </c>
      <c r="G307">
        <v>23734</v>
      </c>
      <c r="H307">
        <v>3.2419199999999999</v>
      </c>
      <c r="I307">
        <v>-2.3817659999999998</v>
      </c>
      <c r="J307">
        <v>23</v>
      </c>
      <c r="K307">
        <v>-0.11524430182327065</v>
      </c>
      <c r="L307">
        <v>-3.8414767274423552E-11</v>
      </c>
      <c r="M307">
        <v>-5.3806412078266842E-10</v>
      </c>
    </row>
    <row r="308" spans="1:13" x14ac:dyDescent="0.25">
      <c r="A308" t="s">
        <v>214</v>
      </c>
      <c r="B308">
        <v>35</v>
      </c>
      <c r="C308">
        <v>25</v>
      </c>
      <c r="D308">
        <v>20</v>
      </c>
      <c r="E308">
        <v>1.643</v>
      </c>
      <c r="F308">
        <v>1.2598904440000001</v>
      </c>
      <c r="G308">
        <v>25399.200000000001</v>
      </c>
      <c r="H308">
        <v>3.3751359999999999</v>
      </c>
      <c r="I308">
        <v>-2.249768</v>
      </c>
      <c r="J308">
        <v>24</v>
      </c>
      <c r="K308">
        <v>-0.12381456816568166</v>
      </c>
      <c r="L308">
        <v>-4.1271522721893894E-11</v>
      </c>
      <c r="M308">
        <v>-5.7807783730875126E-10</v>
      </c>
    </row>
    <row r="309" spans="1:13" x14ac:dyDescent="0.25">
      <c r="A309" t="s">
        <v>507</v>
      </c>
      <c r="B309">
        <v>35</v>
      </c>
      <c r="C309">
        <v>25</v>
      </c>
      <c r="D309">
        <v>20</v>
      </c>
      <c r="E309">
        <v>2.97</v>
      </c>
      <c r="F309">
        <v>0.67340067299999995</v>
      </c>
      <c r="G309">
        <v>352792.6</v>
      </c>
      <c r="H309">
        <v>35.661059999999999</v>
      </c>
      <c r="I309">
        <v>30.205110000000001</v>
      </c>
      <c r="J309">
        <v>23.5</v>
      </c>
      <c r="K309">
        <v>0.93915857305872985</v>
      </c>
      <c r="L309">
        <v>3.1305285768624326E-10</v>
      </c>
      <c r="M309">
        <v>4.3848374617539035E-9</v>
      </c>
    </row>
    <row r="310" spans="1:13" x14ac:dyDescent="0.25">
      <c r="A310" t="s">
        <v>504</v>
      </c>
      <c r="B310">
        <v>35</v>
      </c>
      <c r="C310">
        <v>25</v>
      </c>
      <c r="D310">
        <v>20</v>
      </c>
      <c r="E310">
        <v>15.36</v>
      </c>
      <c r="F310">
        <v>0.28450520800000001</v>
      </c>
      <c r="G310">
        <v>20946.7</v>
      </c>
      <c r="H310">
        <v>2.4764699999999999</v>
      </c>
      <c r="I310">
        <v>-2.6043240000000001</v>
      </c>
      <c r="J310">
        <v>23.25</v>
      </c>
      <c r="K310">
        <v>-1.5825726554033016E-2</v>
      </c>
      <c r="L310">
        <v>-5.2752421846776716E-12</v>
      </c>
      <c r="M310">
        <v>-7.3888734708124748E-11</v>
      </c>
    </row>
    <row r="311" spans="1:13" x14ac:dyDescent="0.25">
      <c r="A311" t="s">
        <v>505</v>
      </c>
      <c r="B311">
        <v>35</v>
      </c>
      <c r="C311">
        <v>25</v>
      </c>
      <c r="D311">
        <v>20</v>
      </c>
      <c r="E311">
        <v>1.83</v>
      </c>
      <c r="F311">
        <v>1.513661202</v>
      </c>
      <c r="G311">
        <v>7076.5</v>
      </c>
      <c r="H311">
        <v>1.08945</v>
      </c>
      <c r="I311">
        <v>-3.4604300000000001</v>
      </c>
      <c r="J311">
        <v>23.75</v>
      </c>
      <c r="K311">
        <v>-0.17278187475727608</v>
      </c>
      <c r="L311">
        <v>-5.7593958252425365E-11</v>
      </c>
      <c r="M311">
        <v>-8.067012950542464E-10</v>
      </c>
    </row>
    <row r="312" spans="1:13" x14ac:dyDescent="0.25">
      <c r="A312" t="s">
        <v>506</v>
      </c>
      <c r="B312">
        <v>35</v>
      </c>
      <c r="C312">
        <v>25</v>
      </c>
      <c r="D312">
        <v>21</v>
      </c>
      <c r="E312">
        <v>4.3760000000000003</v>
      </c>
      <c r="F312">
        <v>0.34163619699999997</v>
      </c>
      <c r="G312">
        <v>30701.599999999999</v>
      </c>
      <c r="H312">
        <v>3.799328</v>
      </c>
      <c r="I312">
        <v>-1.8243579999999999</v>
      </c>
      <c r="J312">
        <v>23</v>
      </c>
      <c r="K312">
        <v>-3.9335777009241776E-2</v>
      </c>
      <c r="L312">
        <v>-1.3111925669747259E-11</v>
      </c>
      <c r="M312">
        <v>-1.8365480927844893E-10</v>
      </c>
    </row>
    <row r="313" spans="1:13" x14ac:dyDescent="0.25">
      <c r="A313" t="s">
        <v>214</v>
      </c>
      <c r="B313">
        <v>35</v>
      </c>
      <c r="C313">
        <v>25</v>
      </c>
      <c r="D313">
        <v>21</v>
      </c>
      <c r="E313">
        <v>2.0699999999999998</v>
      </c>
      <c r="F313">
        <v>0.43478260899999999</v>
      </c>
      <c r="G313">
        <v>72445.2</v>
      </c>
      <c r="H313">
        <v>7.1388160000000003</v>
      </c>
      <c r="I313">
        <v>1.5139119999999999</v>
      </c>
      <c r="J313">
        <v>24</v>
      </c>
      <c r="K313">
        <v>6.6130508395297383E-2</v>
      </c>
      <c r="L313">
        <v>2.2043502798432459E-11</v>
      </c>
      <c r="M313">
        <v>3.0875673064680394E-10</v>
      </c>
    </row>
    <row r="314" spans="1:13" x14ac:dyDescent="0.25">
      <c r="A314" t="s">
        <v>507</v>
      </c>
      <c r="B314">
        <v>35</v>
      </c>
      <c r="C314">
        <v>25</v>
      </c>
      <c r="D314">
        <v>21</v>
      </c>
      <c r="E314">
        <v>4.3</v>
      </c>
      <c r="F314">
        <v>0.63953488400000003</v>
      </c>
      <c r="G314">
        <v>37936</v>
      </c>
      <c r="H314">
        <v>4.1753999999999998</v>
      </c>
      <c r="I314">
        <v>-1.2805500000000001</v>
      </c>
      <c r="J314">
        <v>23.5</v>
      </c>
      <c r="K314">
        <v>-2.7500655128399991E-2</v>
      </c>
      <c r="L314">
        <v>-9.1668850427999961E-12</v>
      </c>
      <c r="M314">
        <v>-1.2839780872898672E-10</v>
      </c>
    </row>
    <row r="315" spans="1:13" x14ac:dyDescent="0.25">
      <c r="A315" t="s">
        <v>504</v>
      </c>
      <c r="B315">
        <v>35</v>
      </c>
      <c r="C315">
        <v>25</v>
      </c>
      <c r="D315">
        <v>21</v>
      </c>
      <c r="E315">
        <v>12.6</v>
      </c>
      <c r="F315">
        <v>0.56746031699999999</v>
      </c>
      <c r="G315">
        <v>2380.5</v>
      </c>
      <c r="H315">
        <v>0.61985000000000001</v>
      </c>
      <c r="I315">
        <v>-4.4609439999999996</v>
      </c>
      <c r="J315">
        <v>23.25</v>
      </c>
      <c r="K315">
        <v>-3.3045786013156227E-2</v>
      </c>
      <c r="L315">
        <v>-1.1015262004385409E-11</v>
      </c>
      <c r="M315">
        <v>-1.5428747031682511E-10</v>
      </c>
    </row>
    <row r="316" spans="1:13" x14ac:dyDescent="0.25">
      <c r="A316" t="s">
        <v>505</v>
      </c>
      <c r="B316">
        <v>35</v>
      </c>
      <c r="C316">
        <v>25</v>
      </c>
      <c r="D316">
        <v>21</v>
      </c>
      <c r="E316">
        <v>2.0099999999999998</v>
      </c>
      <c r="F316">
        <v>1.6766169150000001</v>
      </c>
      <c r="G316">
        <v>130932.8</v>
      </c>
      <c r="H316">
        <v>13.47508</v>
      </c>
      <c r="I316">
        <v>8.9252000000000002</v>
      </c>
      <c r="J316">
        <v>23.75</v>
      </c>
      <c r="K316">
        <v>0.4057337197616071</v>
      </c>
      <c r="L316">
        <v>1.3524457325386903E-10</v>
      </c>
      <c r="M316">
        <v>1.8943301641949674E-9</v>
      </c>
    </row>
    <row r="317" spans="1:13" x14ac:dyDescent="0.25">
      <c r="A317" t="s">
        <v>506</v>
      </c>
      <c r="B317">
        <v>35</v>
      </c>
      <c r="C317">
        <v>25</v>
      </c>
      <c r="D317">
        <v>22</v>
      </c>
      <c r="E317">
        <v>2.5609999999999999</v>
      </c>
      <c r="F317">
        <v>0.44865286999999998</v>
      </c>
      <c r="G317">
        <v>47161.5</v>
      </c>
      <c r="H317">
        <v>5.1161199999999996</v>
      </c>
      <c r="I317">
        <v>-0.50756600000000096</v>
      </c>
      <c r="J317">
        <v>23</v>
      </c>
      <c r="K317">
        <v>-1.8699841493472008E-2</v>
      </c>
      <c r="L317">
        <v>-6.2332804978240038E-12</v>
      </c>
      <c r="M317">
        <v>-8.730768994887148E-11</v>
      </c>
    </row>
    <row r="318" spans="1:13" x14ac:dyDescent="0.25">
      <c r="A318" t="s">
        <v>214</v>
      </c>
      <c r="B318">
        <v>35</v>
      </c>
      <c r="C318">
        <v>25</v>
      </c>
      <c r="D318">
        <v>22</v>
      </c>
      <c r="E318">
        <v>2.42</v>
      </c>
      <c r="F318">
        <v>0.68181818199999999</v>
      </c>
      <c r="G318">
        <v>7622.3</v>
      </c>
      <c r="H318">
        <v>1.9529840000000001</v>
      </c>
      <c r="I318">
        <v>-3.6719200000000001</v>
      </c>
      <c r="J318">
        <v>24</v>
      </c>
      <c r="K318">
        <v>-0.13719851799654834</v>
      </c>
      <c r="L318">
        <v>-4.5732839332182781E-11</v>
      </c>
      <c r="M318">
        <v>-6.4056616067408452E-10</v>
      </c>
    </row>
    <row r="319" spans="1:13" x14ac:dyDescent="0.25">
      <c r="A319" t="s">
        <v>507</v>
      </c>
      <c r="B319">
        <v>35</v>
      </c>
      <c r="C319">
        <v>25</v>
      </c>
      <c r="D319">
        <v>22</v>
      </c>
      <c r="E319">
        <v>3.11</v>
      </c>
      <c r="F319">
        <v>0.257234727</v>
      </c>
      <c r="G319">
        <v>31111.8</v>
      </c>
      <c r="H319">
        <v>3.4929800000000002</v>
      </c>
      <c r="I319">
        <v>-1.9629700000000001</v>
      </c>
      <c r="J319">
        <v>23.5</v>
      </c>
      <c r="K319">
        <v>-5.8286533654788843E-2</v>
      </c>
      <c r="L319">
        <v>-1.9428844551596279E-11</v>
      </c>
      <c r="M319">
        <v>-2.721339969808436E-10</v>
      </c>
    </row>
    <row r="320" spans="1:13" x14ac:dyDescent="0.25">
      <c r="A320" t="s">
        <v>504</v>
      </c>
      <c r="B320">
        <v>35</v>
      </c>
      <c r="C320">
        <v>25</v>
      </c>
      <c r="D320">
        <v>22</v>
      </c>
      <c r="E320">
        <v>11.05</v>
      </c>
      <c r="F320">
        <v>0.330316742</v>
      </c>
      <c r="G320">
        <v>9477.1</v>
      </c>
      <c r="H320">
        <v>1.32951</v>
      </c>
      <c r="I320">
        <v>-3.7512840000000001</v>
      </c>
      <c r="J320">
        <v>23.25</v>
      </c>
      <c r="K320">
        <v>-3.1686737543765608E-2</v>
      </c>
      <c r="L320">
        <v>-1.0562245847921868E-11</v>
      </c>
      <c r="M320">
        <v>-1.4794220891808724E-10</v>
      </c>
    </row>
    <row r="321" spans="1:13" x14ac:dyDescent="0.25">
      <c r="A321" t="s">
        <v>505</v>
      </c>
      <c r="B321">
        <v>35</v>
      </c>
      <c r="C321">
        <v>25</v>
      </c>
      <c r="D321">
        <v>22</v>
      </c>
      <c r="E321">
        <v>2.54</v>
      </c>
      <c r="F321">
        <v>1.6417322830000001</v>
      </c>
      <c r="G321">
        <v>451841.9</v>
      </c>
      <c r="H321">
        <v>45.565989999999999</v>
      </c>
      <c r="I321">
        <v>41.016109999999998</v>
      </c>
      <c r="J321">
        <v>23.75</v>
      </c>
      <c r="K321">
        <v>1.4755025207625423</v>
      </c>
      <c r="L321">
        <v>4.9183417358751418E-10</v>
      </c>
      <c r="M321">
        <v>6.8889737191882348E-9</v>
      </c>
    </row>
    <row r="322" spans="1:13" x14ac:dyDescent="0.25">
      <c r="A322" t="s">
        <v>506</v>
      </c>
      <c r="B322">
        <v>35</v>
      </c>
      <c r="C322">
        <v>25</v>
      </c>
      <c r="D322">
        <v>23</v>
      </c>
      <c r="E322">
        <v>1.0469999999999999</v>
      </c>
      <c r="F322">
        <v>0.42788920699999999</v>
      </c>
      <c r="G322">
        <v>21020</v>
      </c>
      <c r="H322">
        <v>3.0247999999999999</v>
      </c>
      <c r="I322">
        <v>-2.5988859999999998</v>
      </c>
      <c r="J322">
        <v>23</v>
      </c>
      <c r="K322">
        <v>-0.23420465843397212</v>
      </c>
      <c r="L322">
        <v>-7.8068219477990732E-11</v>
      </c>
      <c r="M322">
        <v>-1.0934781297623729E-9</v>
      </c>
    </row>
    <row r="323" spans="1:13" x14ac:dyDescent="0.25">
      <c r="A323" t="s">
        <v>214</v>
      </c>
      <c r="B323">
        <v>35</v>
      </c>
      <c r="C323">
        <v>25</v>
      </c>
      <c r="D323">
        <v>23</v>
      </c>
      <c r="E323">
        <v>2.12</v>
      </c>
      <c r="F323">
        <v>1.049056604</v>
      </c>
      <c r="G323">
        <v>125190.7</v>
      </c>
      <c r="H323">
        <v>11.358456</v>
      </c>
      <c r="I323">
        <v>5.7335520000000004</v>
      </c>
      <c r="J323">
        <v>24</v>
      </c>
      <c r="K323">
        <v>0.24454538437963269</v>
      </c>
      <c r="L323">
        <v>8.1515128126544234E-11</v>
      </c>
      <c r="M323">
        <v>1.1417579451300672E-9</v>
      </c>
    </row>
    <row r="324" spans="1:13" x14ac:dyDescent="0.25">
      <c r="A324" t="s">
        <v>507</v>
      </c>
      <c r="B324">
        <v>35</v>
      </c>
      <c r="C324">
        <v>25</v>
      </c>
      <c r="D324">
        <v>23</v>
      </c>
      <c r="E324">
        <v>3.53</v>
      </c>
      <c r="F324">
        <v>0.25212464600000001</v>
      </c>
      <c r="G324">
        <v>11017.5</v>
      </c>
      <c r="H324">
        <v>1.4835499999999999</v>
      </c>
      <c r="I324">
        <v>-3.9723999999999999</v>
      </c>
      <c r="J324">
        <v>23.5</v>
      </c>
      <c r="K324">
        <v>-0.1039185845710642</v>
      </c>
      <c r="L324">
        <v>-3.463952819035474E-11</v>
      </c>
      <c r="M324">
        <v>-4.8518547950384175E-10</v>
      </c>
    </row>
    <row r="325" spans="1:13" x14ac:dyDescent="0.25">
      <c r="A325" t="s">
        <v>504</v>
      </c>
      <c r="B325">
        <v>35</v>
      </c>
      <c r="C325">
        <v>25</v>
      </c>
      <c r="D325">
        <v>23</v>
      </c>
      <c r="E325">
        <v>10.23</v>
      </c>
      <c r="F325">
        <v>0.45552297200000003</v>
      </c>
      <c r="G325">
        <v>40367.599999999999</v>
      </c>
      <c r="H325">
        <v>4.4185600000000003</v>
      </c>
      <c r="I325">
        <v>-0.66223400000000099</v>
      </c>
      <c r="J325">
        <v>23.25</v>
      </c>
      <c r="K325">
        <v>-6.0422084030703448E-3</v>
      </c>
      <c r="L325">
        <v>-2.0140694676901151E-12</v>
      </c>
      <c r="M325">
        <v>-2.8210466813095135E-11</v>
      </c>
    </row>
    <row r="326" spans="1:13" x14ac:dyDescent="0.25">
      <c r="A326" t="s">
        <v>505</v>
      </c>
      <c r="B326">
        <v>35</v>
      </c>
      <c r="C326">
        <v>25</v>
      </c>
      <c r="D326">
        <v>23</v>
      </c>
      <c r="E326">
        <v>3.66</v>
      </c>
      <c r="F326">
        <v>1.1939890710000001</v>
      </c>
      <c r="G326">
        <v>14911.6</v>
      </c>
      <c r="H326">
        <v>1.87296</v>
      </c>
      <c r="I326">
        <v>-2.67692</v>
      </c>
      <c r="J326">
        <v>23.75</v>
      </c>
      <c r="K326">
        <v>-6.6830315332956802E-2</v>
      </c>
      <c r="L326">
        <v>-2.2276771777652265E-11</v>
      </c>
      <c r="M326">
        <v>-3.1202405925804201E-10</v>
      </c>
    </row>
    <row r="327" spans="1:13" x14ac:dyDescent="0.25">
      <c r="A327" t="s">
        <v>506</v>
      </c>
      <c r="B327">
        <v>35</v>
      </c>
      <c r="C327">
        <v>50</v>
      </c>
      <c r="D327">
        <v>19</v>
      </c>
      <c r="E327">
        <v>1.89</v>
      </c>
      <c r="F327">
        <v>0.51216931200000004</v>
      </c>
      <c r="G327">
        <v>23349.3</v>
      </c>
      <c r="H327">
        <v>3.211144</v>
      </c>
      <c r="I327">
        <v>-2.4125420000000002</v>
      </c>
      <c r="J327">
        <v>23</v>
      </c>
      <c r="K327">
        <v>-0.1204392548085509</v>
      </c>
      <c r="L327">
        <v>-4.0146418269516968E-11</v>
      </c>
      <c r="M327">
        <v>-5.6231883677564333E-10</v>
      </c>
    </row>
    <row r="328" spans="1:13" x14ac:dyDescent="0.25">
      <c r="A328" t="s">
        <v>214</v>
      </c>
      <c r="B328">
        <v>35</v>
      </c>
      <c r="C328">
        <v>50</v>
      </c>
      <c r="D328">
        <v>19</v>
      </c>
      <c r="E328">
        <v>1.9</v>
      </c>
      <c r="F328">
        <v>1.9684210529999999</v>
      </c>
      <c r="G328">
        <v>152325.79999999999</v>
      </c>
      <c r="H328">
        <v>13.529264</v>
      </c>
      <c r="I328">
        <v>7.9043599999999996</v>
      </c>
      <c r="J328">
        <v>24</v>
      </c>
      <c r="K328">
        <v>0.37617045837214308</v>
      </c>
      <c r="L328">
        <v>1.2539015279071438E-10</v>
      </c>
      <c r="M328">
        <v>1.7563022530936992E-9</v>
      </c>
    </row>
    <row r="329" spans="1:13" x14ac:dyDescent="0.25">
      <c r="A329" t="s">
        <v>507</v>
      </c>
      <c r="B329">
        <v>35</v>
      </c>
      <c r="C329">
        <v>50</v>
      </c>
      <c r="D329">
        <v>19</v>
      </c>
      <c r="E329">
        <v>5.0599999999999996</v>
      </c>
      <c r="F329">
        <v>0.48814229199999998</v>
      </c>
      <c r="G329">
        <v>0</v>
      </c>
      <c r="H329">
        <v>0.38179999999999997</v>
      </c>
      <c r="I329">
        <v>-5.0741500000000004</v>
      </c>
      <c r="J329">
        <v>23.5</v>
      </c>
      <c r="K329">
        <v>-9.2603572119535252E-2</v>
      </c>
      <c r="L329">
        <v>-3.086785737317842E-11</v>
      </c>
      <c r="M329">
        <v>-4.3235681786889819E-10</v>
      </c>
    </row>
    <row r="330" spans="1:13" x14ac:dyDescent="0.25">
      <c r="A330" t="s">
        <v>504</v>
      </c>
      <c r="B330">
        <v>35</v>
      </c>
      <c r="C330">
        <v>50</v>
      </c>
      <c r="D330">
        <v>19</v>
      </c>
      <c r="E330">
        <v>16.670000000000002</v>
      </c>
      <c r="F330">
        <v>0.19736052800000001</v>
      </c>
      <c r="G330">
        <v>24007.5</v>
      </c>
      <c r="H330">
        <v>2.7825500000000001</v>
      </c>
      <c r="I330">
        <v>-2.298244</v>
      </c>
      <c r="J330">
        <v>23.25</v>
      </c>
      <c r="K330">
        <v>-1.2868276830337248E-2</v>
      </c>
      <c r="L330">
        <v>-4.2894256101124156E-12</v>
      </c>
      <c r="M330">
        <v>-6.0080697693161568E-11</v>
      </c>
    </row>
    <row r="331" spans="1:13" x14ac:dyDescent="0.25">
      <c r="A331" t="s">
        <v>505</v>
      </c>
      <c r="B331">
        <v>35</v>
      </c>
      <c r="C331">
        <v>50</v>
      </c>
      <c r="D331">
        <v>19</v>
      </c>
      <c r="E331">
        <v>3.33</v>
      </c>
      <c r="F331">
        <v>1.393393393</v>
      </c>
      <c r="G331">
        <v>740068.2</v>
      </c>
      <c r="H331">
        <v>74.388620000000003</v>
      </c>
      <c r="I331">
        <v>69.838740000000001</v>
      </c>
      <c r="J331">
        <v>23.75</v>
      </c>
      <c r="K331">
        <v>1.9163347066747241</v>
      </c>
      <c r="L331">
        <v>6.3877823555824138E-10</v>
      </c>
      <c r="M331">
        <v>8.9471751119936195E-9</v>
      </c>
    </row>
    <row r="332" spans="1:13" x14ac:dyDescent="0.25">
      <c r="A332" t="s">
        <v>506</v>
      </c>
      <c r="B332">
        <v>35</v>
      </c>
      <c r="C332">
        <v>50</v>
      </c>
      <c r="D332">
        <v>20</v>
      </c>
      <c r="E332">
        <v>-1.1100000000000001</v>
      </c>
      <c r="F332">
        <v>-3.225225225</v>
      </c>
      <c r="G332">
        <v>1603584.7</v>
      </c>
      <c r="H332">
        <v>129.629976</v>
      </c>
      <c r="I332">
        <v>124.00629000000001</v>
      </c>
      <c r="J332">
        <v>23</v>
      </c>
      <c r="K332">
        <v>-10.540852032419481</v>
      </c>
      <c r="L332">
        <v>-3.5136173441398266E-9</v>
      </c>
      <c r="M332">
        <v>-4.9214184054163309E-8</v>
      </c>
    </row>
    <row r="333" spans="1:13" x14ac:dyDescent="0.25">
      <c r="A333" t="s">
        <v>214</v>
      </c>
      <c r="B333">
        <v>35</v>
      </c>
      <c r="C333">
        <v>50</v>
      </c>
      <c r="D333">
        <v>20</v>
      </c>
      <c r="E333">
        <v>2.1800000000000002</v>
      </c>
      <c r="F333">
        <v>0.15733944999999999</v>
      </c>
      <c r="G333">
        <v>23789</v>
      </c>
      <c r="H333">
        <v>3.2463199999999999</v>
      </c>
      <c r="I333">
        <v>-2.378584</v>
      </c>
      <c r="J333">
        <v>24</v>
      </c>
      <c r="K333">
        <v>-9.8658288030516475E-2</v>
      </c>
      <c r="L333">
        <v>-3.2886096010172154E-11</v>
      </c>
      <c r="M333">
        <v>-4.6062568098567832E-10</v>
      </c>
    </row>
    <row r="334" spans="1:13" x14ac:dyDescent="0.25">
      <c r="A334" t="s">
        <v>507</v>
      </c>
      <c r="B334">
        <v>35</v>
      </c>
      <c r="C334">
        <v>50</v>
      </c>
      <c r="D334">
        <v>20</v>
      </c>
      <c r="E334">
        <v>1.37</v>
      </c>
      <c r="F334">
        <v>1.905109489</v>
      </c>
      <c r="G334">
        <v>25647.5</v>
      </c>
      <c r="H334">
        <v>2.9465499999999998</v>
      </c>
      <c r="I334">
        <v>-2.5093999999999999</v>
      </c>
      <c r="J334">
        <v>23.5</v>
      </c>
      <c r="K334">
        <v>-0.16914699295814087</v>
      </c>
      <c r="L334">
        <v>-5.6382330986046948E-11</v>
      </c>
      <c r="M334">
        <v>-7.8973039542226384E-10</v>
      </c>
    </row>
    <row r="335" spans="1:13" x14ac:dyDescent="0.25">
      <c r="A335" t="s">
        <v>504</v>
      </c>
      <c r="B335">
        <v>35</v>
      </c>
      <c r="C335">
        <v>50</v>
      </c>
      <c r="D335">
        <v>20</v>
      </c>
      <c r="E335">
        <v>7.55</v>
      </c>
      <c r="F335">
        <v>0.22649006599999999</v>
      </c>
      <c r="G335">
        <v>19702.5</v>
      </c>
      <c r="H335">
        <v>2.3520500000000002</v>
      </c>
      <c r="I335">
        <v>-2.7287439999999998</v>
      </c>
      <c r="J335">
        <v>23.25</v>
      </c>
      <c r="K335">
        <v>-3.3734610654600442E-2</v>
      </c>
      <c r="L335">
        <v>-1.1244870218200148E-11</v>
      </c>
      <c r="M335">
        <v>-1.5750352368526402E-10</v>
      </c>
    </row>
    <row r="336" spans="1:13" x14ac:dyDescent="0.25">
      <c r="A336" t="s">
        <v>505</v>
      </c>
      <c r="B336">
        <v>35</v>
      </c>
      <c r="C336">
        <v>50</v>
      </c>
      <c r="D336">
        <v>20</v>
      </c>
      <c r="E336">
        <v>2.67</v>
      </c>
      <c r="F336">
        <v>2.0337078649999998</v>
      </c>
      <c r="G336">
        <v>159783.79999999999</v>
      </c>
      <c r="H336">
        <v>16.36018</v>
      </c>
      <c r="I336">
        <v>11.8103</v>
      </c>
      <c r="J336">
        <v>23.75</v>
      </c>
      <c r="K336">
        <v>0.40417446432891951</v>
      </c>
      <c r="L336">
        <v>1.3472482144297317E-10</v>
      </c>
      <c r="M336">
        <v>1.8870501565052925E-9</v>
      </c>
    </row>
    <row r="337" spans="1:13" x14ac:dyDescent="0.25">
      <c r="A337" t="s">
        <v>506</v>
      </c>
      <c r="B337">
        <v>35</v>
      </c>
      <c r="C337">
        <v>50</v>
      </c>
      <c r="D337">
        <v>21</v>
      </c>
      <c r="E337">
        <v>10.272</v>
      </c>
      <c r="F337">
        <v>0.341121495</v>
      </c>
      <c r="G337">
        <v>60699.1</v>
      </c>
      <c r="H337">
        <v>6.199128</v>
      </c>
      <c r="I337">
        <v>0.57544200000000001</v>
      </c>
      <c r="J337">
        <v>23</v>
      </c>
      <c r="K337">
        <v>5.285688035091109E-3</v>
      </c>
      <c r="L337">
        <v>1.7618960116970363E-12</v>
      </c>
      <c r="M337">
        <v>2.4678348867036881E-11</v>
      </c>
    </row>
    <row r="338" spans="1:13" x14ac:dyDescent="0.25">
      <c r="A338" t="s">
        <v>214</v>
      </c>
      <c r="B338">
        <v>35</v>
      </c>
      <c r="C338">
        <v>50</v>
      </c>
      <c r="D338">
        <v>21</v>
      </c>
      <c r="E338">
        <v>1.1459999999999999</v>
      </c>
      <c r="F338">
        <v>0.15706806300000001</v>
      </c>
      <c r="G338">
        <v>6265.4</v>
      </c>
      <c r="H338">
        <v>1.8444320000000001</v>
      </c>
      <c r="I338">
        <v>-3.7804720000000001</v>
      </c>
      <c r="J338">
        <v>24</v>
      </c>
      <c r="K338">
        <v>-0.29828607787246192</v>
      </c>
      <c r="L338">
        <v>-9.9428692624153959E-11</v>
      </c>
      <c r="M338">
        <v>-1.3926678689787373E-9</v>
      </c>
    </row>
    <row r="339" spans="1:13" x14ac:dyDescent="0.25">
      <c r="A339" t="s">
        <v>507</v>
      </c>
      <c r="B339">
        <v>35</v>
      </c>
      <c r="C339">
        <v>50</v>
      </c>
      <c r="D339">
        <v>21</v>
      </c>
      <c r="E339">
        <v>4.03</v>
      </c>
      <c r="F339">
        <v>0.24565756799999999</v>
      </c>
      <c r="G339">
        <v>15008.2</v>
      </c>
      <c r="H339">
        <v>1.88262</v>
      </c>
      <c r="I339">
        <v>-3.5733299999999999</v>
      </c>
      <c r="J339">
        <v>23.5</v>
      </c>
      <c r="K339">
        <v>-8.1880980452016111E-2</v>
      </c>
      <c r="L339">
        <v>-2.7293660150672037E-11</v>
      </c>
      <c r="M339">
        <v>-3.8229410963241803E-10</v>
      </c>
    </row>
    <row r="340" spans="1:13" x14ac:dyDescent="0.25">
      <c r="A340" t="s">
        <v>504</v>
      </c>
      <c r="B340">
        <v>35</v>
      </c>
      <c r="C340">
        <v>50</v>
      </c>
      <c r="D340">
        <v>21</v>
      </c>
      <c r="E340">
        <v>11.25</v>
      </c>
      <c r="F340">
        <v>0.37422222199999999</v>
      </c>
      <c r="G340">
        <v>32470.400000000001</v>
      </c>
      <c r="H340">
        <v>3.6288399999999998</v>
      </c>
      <c r="I340">
        <v>-1.451954</v>
      </c>
      <c r="J340">
        <v>23.25</v>
      </c>
      <c r="K340">
        <v>-1.2046480863050464E-2</v>
      </c>
      <c r="L340">
        <v>-4.0154936210168216E-12</v>
      </c>
      <c r="M340">
        <v>-5.6243814501496317E-11</v>
      </c>
    </row>
    <row r="341" spans="1:13" x14ac:dyDescent="0.25">
      <c r="A341" t="s">
        <v>505</v>
      </c>
      <c r="B341">
        <v>35</v>
      </c>
      <c r="C341">
        <v>50</v>
      </c>
      <c r="D341">
        <v>21</v>
      </c>
      <c r="E341">
        <v>2.1800000000000002</v>
      </c>
      <c r="F341">
        <v>0.23853210999999999</v>
      </c>
      <c r="G341">
        <v>11494.2</v>
      </c>
      <c r="H341">
        <v>1.53122</v>
      </c>
      <c r="I341">
        <v>-3.0186600000000001</v>
      </c>
      <c r="J341">
        <v>23.75</v>
      </c>
      <c r="K341">
        <v>-0.12652516421373339</v>
      </c>
      <c r="L341">
        <v>-4.217505473791113E-11</v>
      </c>
      <c r="M341">
        <v>-5.9073333919749985E-10</v>
      </c>
    </row>
    <row r="342" spans="1:13" x14ac:dyDescent="0.25">
      <c r="A342" t="s">
        <v>506</v>
      </c>
      <c r="B342">
        <v>35</v>
      </c>
      <c r="C342">
        <v>50</v>
      </c>
      <c r="D342">
        <v>22</v>
      </c>
      <c r="E342">
        <v>3.4649999999999999</v>
      </c>
      <c r="F342">
        <v>0.75728715700000004</v>
      </c>
      <c r="G342">
        <v>1723545.5</v>
      </c>
      <c r="H342">
        <v>139.22684000000001</v>
      </c>
      <c r="I342">
        <v>133.60315399999999</v>
      </c>
      <c r="J342">
        <v>23</v>
      </c>
      <c r="K342">
        <v>3.6380482362207163</v>
      </c>
      <c r="L342">
        <v>1.2126827454069056E-9</v>
      </c>
      <c r="M342">
        <v>1.6985683410090904E-8</v>
      </c>
    </row>
    <row r="343" spans="1:13" x14ac:dyDescent="0.25">
      <c r="A343" t="s">
        <v>214</v>
      </c>
      <c r="B343">
        <v>35</v>
      </c>
      <c r="C343">
        <v>50</v>
      </c>
      <c r="D343">
        <v>22</v>
      </c>
      <c r="E343">
        <v>2.1120000000000001</v>
      </c>
      <c r="F343">
        <v>0.843276515</v>
      </c>
      <c r="G343">
        <v>46739.6</v>
      </c>
      <c r="H343">
        <v>5.0823679999999998</v>
      </c>
      <c r="I343">
        <v>-0.54253600000000102</v>
      </c>
      <c r="J343">
        <v>24</v>
      </c>
      <c r="K343">
        <v>-2.3227700777043812E-2</v>
      </c>
      <c r="L343">
        <v>-7.7425669256812721E-12</v>
      </c>
      <c r="M343">
        <v>-1.0844781215793988E-10</v>
      </c>
    </row>
    <row r="344" spans="1:13" x14ac:dyDescent="0.25">
      <c r="A344" t="s">
        <v>507</v>
      </c>
      <c r="B344">
        <v>35</v>
      </c>
      <c r="C344">
        <v>50</v>
      </c>
      <c r="D344">
        <v>22</v>
      </c>
      <c r="E344">
        <v>4.05</v>
      </c>
      <c r="F344">
        <v>0.55555555599999995</v>
      </c>
      <c r="G344">
        <v>157364</v>
      </c>
      <c r="H344">
        <v>16.118200000000002</v>
      </c>
      <c r="I344">
        <v>10.66225</v>
      </c>
      <c r="J344">
        <v>23.5</v>
      </c>
      <c r="K344">
        <v>0.24311334175254856</v>
      </c>
      <c r="L344">
        <v>8.1037780584182863E-11</v>
      </c>
      <c r="M344">
        <v>1.1350718813084742E-9</v>
      </c>
    </row>
    <row r="345" spans="1:13" x14ac:dyDescent="0.25">
      <c r="A345" t="s">
        <v>504</v>
      </c>
      <c r="B345">
        <v>35</v>
      </c>
      <c r="C345">
        <v>50</v>
      </c>
      <c r="D345">
        <v>22</v>
      </c>
      <c r="E345">
        <v>12.73</v>
      </c>
      <c r="F345">
        <v>0.229379419</v>
      </c>
      <c r="G345">
        <v>29870.1</v>
      </c>
      <c r="H345">
        <v>3.3688099999999999</v>
      </c>
      <c r="I345">
        <v>-1.711984</v>
      </c>
      <c r="J345">
        <v>23.25</v>
      </c>
      <c r="K345">
        <v>-1.2552526815923074E-2</v>
      </c>
      <c r="L345">
        <v>-4.1841756053076904E-12</v>
      </c>
      <c r="M345">
        <v>-5.8606492450863229E-11</v>
      </c>
    </row>
    <row r="346" spans="1:13" x14ac:dyDescent="0.25">
      <c r="A346" t="s">
        <v>505</v>
      </c>
      <c r="B346">
        <v>35</v>
      </c>
      <c r="C346">
        <v>50</v>
      </c>
      <c r="D346">
        <v>22</v>
      </c>
      <c r="E346">
        <v>3.82</v>
      </c>
      <c r="F346">
        <v>0.90575916199999995</v>
      </c>
      <c r="G346">
        <v>195686.5</v>
      </c>
      <c r="H346">
        <v>19.95045</v>
      </c>
      <c r="I346">
        <v>15.40057</v>
      </c>
      <c r="J346">
        <v>23.75</v>
      </c>
      <c r="K346">
        <v>0.36837710914139449</v>
      </c>
      <c r="L346">
        <v>1.2279236971379815E-10</v>
      </c>
      <c r="M346">
        <v>1.7199158848702567E-9</v>
      </c>
    </row>
    <row r="347" spans="1:13" x14ac:dyDescent="0.25">
      <c r="A347" t="s">
        <v>506</v>
      </c>
      <c r="B347">
        <v>35</v>
      </c>
      <c r="C347">
        <v>50</v>
      </c>
      <c r="D347">
        <v>23</v>
      </c>
      <c r="E347">
        <v>1.0069999999999999</v>
      </c>
      <c r="F347">
        <v>2.1767626610000002</v>
      </c>
      <c r="G347">
        <v>384453.4</v>
      </c>
      <c r="H347">
        <v>32.099471999999999</v>
      </c>
      <c r="I347">
        <v>26.475785999999999</v>
      </c>
      <c r="J347">
        <v>23</v>
      </c>
      <c r="K347">
        <v>2.4807007201901285</v>
      </c>
      <c r="L347">
        <v>8.2690024006337624E-10</v>
      </c>
      <c r="M347">
        <v>1.1582143592495692E-8</v>
      </c>
    </row>
    <row r="348" spans="1:13" x14ac:dyDescent="0.25">
      <c r="A348" t="s">
        <v>214</v>
      </c>
      <c r="B348">
        <v>35</v>
      </c>
      <c r="C348">
        <v>50</v>
      </c>
      <c r="D348">
        <v>23</v>
      </c>
      <c r="E348">
        <v>1.93</v>
      </c>
      <c r="F348">
        <v>0.53626943000000005</v>
      </c>
      <c r="G348">
        <v>3261</v>
      </c>
      <c r="H348">
        <v>1.60408</v>
      </c>
      <c r="I348">
        <v>-4.0208240000000002</v>
      </c>
      <c r="J348">
        <v>24</v>
      </c>
      <c r="K348">
        <v>-0.18837763057849186</v>
      </c>
      <c r="L348">
        <v>-6.2792543526163938E-11</v>
      </c>
      <c r="M348">
        <v>-8.7951631940792048E-10</v>
      </c>
    </row>
    <row r="349" spans="1:13" x14ac:dyDescent="0.25">
      <c r="A349" t="s">
        <v>507</v>
      </c>
      <c r="B349">
        <v>35</v>
      </c>
      <c r="C349">
        <v>50</v>
      </c>
      <c r="D349">
        <v>23</v>
      </c>
      <c r="E349">
        <v>2.68</v>
      </c>
      <c r="F349">
        <v>0.42164179099999999</v>
      </c>
      <c r="G349">
        <v>7057.4</v>
      </c>
      <c r="H349">
        <v>1.08754</v>
      </c>
      <c r="I349">
        <v>-4.3684099999999999</v>
      </c>
      <c r="J349">
        <v>23.5</v>
      </c>
      <c r="K349">
        <v>-0.15052323848097318</v>
      </c>
      <c r="L349">
        <v>-5.0174412826991053E-11</v>
      </c>
      <c r="M349">
        <v>-7.0277794814381559E-10</v>
      </c>
    </row>
    <row r="350" spans="1:13" x14ac:dyDescent="0.25">
      <c r="A350" t="s">
        <v>504</v>
      </c>
      <c r="B350">
        <v>35</v>
      </c>
      <c r="C350">
        <v>50</v>
      </c>
      <c r="D350">
        <v>23</v>
      </c>
      <c r="E350">
        <v>11.76</v>
      </c>
      <c r="F350">
        <v>0.289115646</v>
      </c>
      <c r="G350">
        <v>16246.5</v>
      </c>
      <c r="H350">
        <v>2.0064500000000001</v>
      </c>
      <c r="I350">
        <v>-3.074344</v>
      </c>
      <c r="J350">
        <v>23.25</v>
      </c>
      <c r="K350">
        <v>-2.4400852460863848E-2</v>
      </c>
      <c r="L350">
        <v>-8.1336174869546182E-12</v>
      </c>
      <c r="M350">
        <v>-1.1392514005452726E-10</v>
      </c>
    </row>
    <row r="351" spans="1:13" x14ac:dyDescent="0.25">
      <c r="A351" t="s">
        <v>505</v>
      </c>
      <c r="B351">
        <v>35</v>
      </c>
      <c r="C351">
        <v>50</v>
      </c>
      <c r="D351">
        <v>23</v>
      </c>
      <c r="E351">
        <v>3.21</v>
      </c>
      <c r="F351">
        <v>1.096573209</v>
      </c>
      <c r="G351">
        <v>488207.1</v>
      </c>
      <c r="H351">
        <v>49.202509999999997</v>
      </c>
      <c r="I351">
        <v>44.652630000000002</v>
      </c>
      <c r="J351">
        <v>23.75</v>
      </c>
      <c r="K351">
        <v>1.2710458423629603</v>
      </c>
      <c r="L351">
        <v>4.2368194745432016E-10</v>
      </c>
      <c r="M351">
        <v>5.9343859334084263E-9</v>
      </c>
    </row>
    <row r="352" spans="1:13" x14ac:dyDescent="0.25">
      <c r="A352" t="s">
        <v>506</v>
      </c>
      <c r="B352">
        <v>35</v>
      </c>
      <c r="C352">
        <v>100</v>
      </c>
      <c r="D352">
        <v>19</v>
      </c>
      <c r="E352">
        <v>0.47899999999999998</v>
      </c>
      <c r="F352">
        <v>1.0876826719999999</v>
      </c>
      <c r="G352">
        <v>39123.300000000003</v>
      </c>
      <c r="H352">
        <v>4.4730639999999999</v>
      </c>
      <c r="I352">
        <v>-1.150622</v>
      </c>
      <c r="J352">
        <v>23</v>
      </c>
      <c r="K352">
        <v>-0.22664813058159783</v>
      </c>
      <c r="L352">
        <v>-7.5549376860532614E-11</v>
      </c>
      <c r="M352">
        <v>-1.0581974568724222E-9</v>
      </c>
    </row>
    <row r="353" spans="1:13" x14ac:dyDescent="0.25">
      <c r="A353" t="s">
        <v>214</v>
      </c>
      <c r="B353">
        <v>35</v>
      </c>
      <c r="C353">
        <v>100</v>
      </c>
      <c r="D353">
        <v>19</v>
      </c>
      <c r="E353">
        <v>2.677</v>
      </c>
      <c r="F353">
        <v>0.62943593600000003</v>
      </c>
      <c r="G353">
        <v>104353.2</v>
      </c>
      <c r="H353">
        <v>9.6914560000000005</v>
      </c>
      <c r="I353">
        <v>4.0665519999999997</v>
      </c>
      <c r="J353">
        <v>24</v>
      </c>
      <c r="K353">
        <v>0.13735660071500774</v>
      </c>
      <c r="L353">
        <v>4.5785533571669249E-11</v>
      </c>
      <c r="M353">
        <v>6.4130423307829968E-10</v>
      </c>
    </row>
    <row r="354" spans="1:13" x14ac:dyDescent="0.25">
      <c r="A354" t="s">
        <v>507</v>
      </c>
      <c r="B354">
        <v>35</v>
      </c>
      <c r="C354">
        <v>100</v>
      </c>
      <c r="D354">
        <v>19</v>
      </c>
      <c r="E354">
        <v>6.43</v>
      </c>
      <c r="F354">
        <v>0.20062208400000001</v>
      </c>
      <c r="G354">
        <v>14649.8</v>
      </c>
      <c r="H354">
        <v>1.8467800000000001</v>
      </c>
      <c r="I354">
        <v>-3.6091700000000002</v>
      </c>
      <c r="J354">
        <v>23.5</v>
      </c>
      <c r="K354">
        <v>-5.1833593776196812E-2</v>
      </c>
      <c r="L354">
        <v>-1.7277864592065602E-11</v>
      </c>
      <c r="M354">
        <v>-2.420058659816853E-10</v>
      </c>
    </row>
    <row r="355" spans="1:13" x14ac:dyDescent="0.25">
      <c r="A355" t="s">
        <v>504</v>
      </c>
      <c r="B355">
        <v>35</v>
      </c>
      <c r="C355">
        <v>100</v>
      </c>
      <c r="D355">
        <v>19</v>
      </c>
      <c r="E355">
        <v>14.26</v>
      </c>
      <c r="F355">
        <v>0.204067321</v>
      </c>
      <c r="G355">
        <v>15208</v>
      </c>
      <c r="H355">
        <v>2.5598399999999999</v>
      </c>
      <c r="I355">
        <v>-2.5209540000000001</v>
      </c>
      <c r="J355">
        <v>23.25</v>
      </c>
      <c r="K355">
        <v>-1.6500809696857268E-2</v>
      </c>
      <c r="L355">
        <v>-5.5002698989524237E-12</v>
      </c>
      <c r="M355">
        <v>-7.7040630393656909E-11</v>
      </c>
    </row>
    <row r="356" spans="1:13" x14ac:dyDescent="0.25">
      <c r="A356" t="s">
        <v>505</v>
      </c>
      <c r="B356">
        <v>35</v>
      </c>
      <c r="C356">
        <v>100</v>
      </c>
      <c r="D356">
        <v>19</v>
      </c>
      <c r="E356">
        <v>3.62</v>
      </c>
      <c r="F356">
        <v>0.270718232</v>
      </c>
      <c r="G356">
        <v>19857.400000000001</v>
      </c>
      <c r="H356">
        <v>2.36754</v>
      </c>
      <c r="I356">
        <v>-2.1823399999999999</v>
      </c>
      <c r="J356">
        <v>23.75</v>
      </c>
      <c r="K356">
        <v>-5.5084960914843897E-2</v>
      </c>
      <c r="L356">
        <v>-1.8361653638281298E-11</v>
      </c>
      <c r="M356">
        <v>-2.5718617401531467E-10</v>
      </c>
    </row>
    <row r="357" spans="1:13" x14ac:dyDescent="0.25">
      <c r="A357" t="s">
        <v>506</v>
      </c>
      <c r="B357">
        <v>35</v>
      </c>
      <c r="C357">
        <v>100</v>
      </c>
      <c r="D357">
        <v>20</v>
      </c>
      <c r="E357">
        <v>0.26800000000000002</v>
      </c>
      <c r="F357">
        <v>1.406716418</v>
      </c>
      <c r="G357">
        <v>17493.3</v>
      </c>
      <c r="H357">
        <v>2.742664</v>
      </c>
      <c r="I357">
        <v>-2.8810220000000002</v>
      </c>
      <c r="J357">
        <v>23</v>
      </c>
      <c r="K357">
        <v>-1.0143007854923298</v>
      </c>
      <c r="L357">
        <v>-3.3810026183077654E-10</v>
      </c>
      <c r="M357">
        <v>-4.735668937385138E-9</v>
      </c>
    </row>
    <row r="358" spans="1:13" x14ac:dyDescent="0.25">
      <c r="A358" t="s">
        <v>214</v>
      </c>
      <c r="B358">
        <v>35</v>
      </c>
      <c r="C358">
        <v>100</v>
      </c>
      <c r="D358">
        <v>20</v>
      </c>
      <c r="E358">
        <v>1.835</v>
      </c>
      <c r="F358">
        <v>0.75749318799999998</v>
      </c>
      <c r="G358">
        <v>77767.600000000006</v>
      </c>
      <c r="H358">
        <v>7.5646079999999998</v>
      </c>
      <c r="I358">
        <v>1.9397040000000001</v>
      </c>
      <c r="J358">
        <v>24</v>
      </c>
      <c r="K358">
        <v>9.5580867589052418E-2</v>
      </c>
      <c r="L358">
        <v>3.1860289196350802E-11</v>
      </c>
      <c r="M358">
        <v>4.462575126865268E-10</v>
      </c>
    </row>
    <row r="359" spans="1:13" x14ac:dyDescent="0.25">
      <c r="A359" t="s">
        <v>507</v>
      </c>
      <c r="B359">
        <v>35</v>
      </c>
      <c r="C359">
        <v>100</v>
      </c>
      <c r="D359">
        <v>20</v>
      </c>
      <c r="E359">
        <v>5.47</v>
      </c>
      <c r="F359">
        <v>0.44606947000000002</v>
      </c>
      <c r="G359">
        <v>19373.5</v>
      </c>
      <c r="H359">
        <v>2.31915</v>
      </c>
      <c r="I359">
        <v>-3.1368</v>
      </c>
      <c r="J359">
        <v>23.5</v>
      </c>
      <c r="K359">
        <v>-5.2955912743601577E-2</v>
      </c>
      <c r="L359">
        <v>-1.7651970914533859E-11</v>
      </c>
      <c r="M359">
        <v>-2.4724586100860139E-10</v>
      </c>
    </row>
    <row r="360" spans="1:13" x14ac:dyDescent="0.25">
      <c r="A360" t="s">
        <v>504</v>
      </c>
      <c r="B360">
        <v>35</v>
      </c>
      <c r="C360">
        <v>100</v>
      </c>
      <c r="D360">
        <v>20</v>
      </c>
      <c r="E360">
        <v>10.73</v>
      </c>
      <c r="F360">
        <v>0.46691519100000001</v>
      </c>
      <c r="G360">
        <v>34946.5</v>
      </c>
      <c r="H360">
        <v>4.1389199999999997</v>
      </c>
      <c r="I360">
        <v>-0.94187400000000099</v>
      </c>
      <c r="J360">
        <v>23.25</v>
      </c>
      <c r="K360">
        <v>-8.1931884968595783E-3</v>
      </c>
      <c r="L360">
        <v>-2.7310628322865261E-12</v>
      </c>
      <c r="M360">
        <v>-3.8253177772987683E-11</v>
      </c>
    </row>
    <row r="361" spans="1:13" x14ac:dyDescent="0.25">
      <c r="A361" t="s">
        <v>505</v>
      </c>
      <c r="B361">
        <v>35</v>
      </c>
      <c r="C361">
        <v>100</v>
      </c>
      <c r="D361">
        <v>20</v>
      </c>
      <c r="E361">
        <v>2.04</v>
      </c>
      <c r="F361">
        <v>1.7401960780000001</v>
      </c>
      <c r="G361">
        <v>88846.3</v>
      </c>
      <c r="H361">
        <v>9.2664299999999997</v>
      </c>
      <c r="I361">
        <v>4.7165499999999998</v>
      </c>
      <c r="J361">
        <v>23.75</v>
      </c>
      <c r="K361">
        <v>0.21125815303543652</v>
      </c>
      <c r="L361">
        <v>7.0419384345145512E-11</v>
      </c>
      <c r="M361">
        <v>9.8634319070714975E-10</v>
      </c>
    </row>
    <row r="362" spans="1:13" x14ac:dyDescent="0.25">
      <c r="A362" t="s">
        <v>506</v>
      </c>
      <c r="B362">
        <v>35</v>
      </c>
      <c r="C362">
        <v>100</v>
      </c>
      <c r="D362">
        <v>21</v>
      </c>
      <c r="E362">
        <v>1.151</v>
      </c>
      <c r="F362">
        <v>0.40747176400000001</v>
      </c>
      <c r="G362">
        <v>3297798.8</v>
      </c>
      <c r="H362">
        <v>265.16710399999999</v>
      </c>
      <c r="I362">
        <v>259.54341799999997</v>
      </c>
      <c r="J362">
        <v>23</v>
      </c>
      <c r="K362">
        <v>21.275985087485118</v>
      </c>
      <c r="L362">
        <v>7.0919950291617065E-9</v>
      </c>
      <c r="M362">
        <v>9.9335446774959283E-8</v>
      </c>
    </row>
    <row r="363" spans="1:13" x14ac:dyDescent="0.25">
      <c r="A363" t="s">
        <v>214</v>
      </c>
      <c r="B363">
        <v>35</v>
      </c>
      <c r="C363">
        <v>100</v>
      </c>
      <c r="D363">
        <v>21</v>
      </c>
      <c r="E363">
        <v>1.74</v>
      </c>
      <c r="F363">
        <v>0.12586206899999999</v>
      </c>
      <c r="G363">
        <v>2176.8000000000002</v>
      </c>
      <c r="H363">
        <v>1.517344</v>
      </c>
      <c r="I363">
        <v>-4.1075600000000003</v>
      </c>
      <c r="J363">
        <v>24</v>
      </c>
      <c r="K363">
        <v>-0.21345495624203539</v>
      </c>
      <c r="L363">
        <v>-7.1151652080678458E-11</v>
      </c>
      <c r="M363">
        <v>-9.9659984519843906E-10</v>
      </c>
    </row>
    <row r="364" spans="1:13" x14ac:dyDescent="0.25">
      <c r="A364" t="s">
        <v>507</v>
      </c>
      <c r="B364">
        <v>35</v>
      </c>
      <c r="C364">
        <v>100</v>
      </c>
      <c r="D364">
        <v>21</v>
      </c>
      <c r="E364">
        <v>4.93</v>
      </c>
      <c r="F364">
        <v>0.36713995900000002</v>
      </c>
      <c r="G364">
        <v>80548</v>
      </c>
      <c r="H364">
        <v>8.4366000000000003</v>
      </c>
      <c r="I364">
        <v>2.9806499999999998</v>
      </c>
      <c r="J364">
        <v>23.5</v>
      </c>
      <c r="K364">
        <v>5.5831464270257439E-2</v>
      </c>
      <c r="L364">
        <v>1.8610488090085815E-11</v>
      </c>
      <c r="M364">
        <v>2.6067152353140499E-10</v>
      </c>
    </row>
    <row r="365" spans="1:13" x14ac:dyDescent="0.25">
      <c r="A365" t="s">
        <v>504</v>
      </c>
      <c r="B365">
        <v>35</v>
      </c>
      <c r="C365">
        <v>100</v>
      </c>
      <c r="D365">
        <v>21</v>
      </c>
      <c r="E365">
        <v>15.77</v>
      </c>
      <c r="F365">
        <v>0.254280279</v>
      </c>
      <c r="G365">
        <v>9254.6</v>
      </c>
      <c r="H365">
        <v>2.0835680000000001</v>
      </c>
      <c r="I365">
        <v>-2.9972259999999999</v>
      </c>
      <c r="J365">
        <v>23.25</v>
      </c>
      <c r="K365">
        <v>-1.7739756649507478E-2</v>
      </c>
      <c r="L365">
        <v>-5.9132522165024929E-12</v>
      </c>
      <c r="M365">
        <v>-8.2825149820885469E-11</v>
      </c>
    </row>
    <row r="366" spans="1:13" x14ac:dyDescent="0.25">
      <c r="A366" t="s">
        <v>505</v>
      </c>
      <c r="B366">
        <v>35</v>
      </c>
      <c r="C366">
        <v>100</v>
      </c>
      <c r="D366">
        <v>21</v>
      </c>
      <c r="E366">
        <v>1.97</v>
      </c>
      <c r="F366">
        <v>0.59390862899999997</v>
      </c>
      <c r="G366">
        <v>99534.6</v>
      </c>
      <c r="H366">
        <v>10.33526</v>
      </c>
      <c r="I366">
        <v>5.78538</v>
      </c>
      <c r="J366">
        <v>23.75</v>
      </c>
      <c r="K366">
        <v>0.26833966113089458</v>
      </c>
      <c r="L366">
        <v>8.9446553710298175E-11</v>
      </c>
      <c r="M366">
        <v>1.2528510438540336E-9</v>
      </c>
    </row>
    <row r="367" spans="1:13" x14ac:dyDescent="0.25">
      <c r="A367" t="s">
        <v>506</v>
      </c>
      <c r="B367">
        <v>35</v>
      </c>
      <c r="C367">
        <v>100</v>
      </c>
      <c r="D367">
        <v>22</v>
      </c>
      <c r="E367">
        <v>2.5139999999999998</v>
      </c>
      <c r="F367">
        <v>0.37390612600000001</v>
      </c>
      <c r="G367">
        <v>31164</v>
      </c>
      <c r="H367">
        <v>3.8363200000000002</v>
      </c>
      <c r="I367">
        <v>-1.787366</v>
      </c>
      <c r="J367">
        <v>23</v>
      </c>
      <c r="K367">
        <v>-6.7081567183919208E-2</v>
      </c>
      <c r="L367">
        <v>-2.2360522394639733E-11</v>
      </c>
      <c r="M367">
        <v>-3.1319712902500035E-10</v>
      </c>
    </row>
    <row r="368" spans="1:13" x14ac:dyDescent="0.25">
      <c r="A368" t="s">
        <v>214</v>
      </c>
      <c r="B368">
        <v>35</v>
      </c>
      <c r="C368">
        <v>100</v>
      </c>
      <c r="D368">
        <v>22</v>
      </c>
      <c r="E368">
        <v>2.31</v>
      </c>
      <c r="F368">
        <v>0.65281385300000006</v>
      </c>
      <c r="G368">
        <v>77117.8</v>
      </c>
      <c r="H368">
        <v>7.5126239999999997</v>
      </c>
      <c r="I368">
        <v>1.8877200000000001</v>
      </c>
      <c r="J368">
        <v>24</v>
      </c>
      <c r="K368">
        <v>7.3891957660579946E-2</v>
      </c>
      <c r="L368">
        <v>2.4630652553526656E-11</v>
      </c>
      <c r="M368">
        <v>3.4499416112148179E-10</v>
      </c>
    </row>
    <row r="369" spans="1:13" x14ac:dyDescent="0.25">
      <c r="A369" t="s">
        <v>507</v>
      </c>
      <c r="B369">
        <v>35</v>
      </c>
      <c r="C369">
        <v>100</v>
      </c>
      <c r="D369">
        <v>22</v>
      </c>
      <c r="E369">
        <v>0.69</v>
      </c>
      <c r="F369">
        <v>0.28985507199999999</v>
      </c>
      <c r="G369">
        <v>17714.8</v>
      </c>
      <c r="H369">
        <v>2.1532800000000001</v>
      </c>
      <c r="I369">
        <v>-3.30267</v>
      </c>
      <c r="J369">
        <v>23.5</v>
      </c>
      <c r="K369">
        <v>-0.44200893218270121</v>
      </c>
      <c r="L369">
        <v>-1.4733631072756706E-10</v>
      </c>
      <c r="M369">
        <v>-2.0636955034678137E-9</v>
      </c>
    </row>
    <row r="370" spans="1:13" x14ac:dyDescent="0.25">
      <c r="A370" t="s">
        <v>504</v>
      </c>
      <c r="B370">
        <v>35</v>
      </c>
      <c r="C370">
        <v>100</v>
      </c>
      <c r="D370">
        <v>22</v>
      </c>
      <c r="E370">
        <v>8.75</v>
      </c>
      <c r="F370">
        <v>0.548571429</v>
      </c>
      <c r="G370">
        <v>32296.3</v>
      </c>
      <c r="H370">
        <v>3.926904</v>
      </c>
      <c r="I370">
        <v>-1.1538900000000001</v>
      </c>
      <c r="J370">
        <v>23.25</v>
      </c>
      <c r="K370">
        <v>-1.2308814213475447E-2</v>
      </c>
      <c r="L370">
        <v>-4.1029380711584823E-12</v>
      </c>
      <c r="M370">
        <v>-5.7468622681295514E-11</v>
      </c>
    </row>
    <row r="371" spans="1:13" x14ac:dyDescent="0.25">
      <c r="A371" t="s">
        <v>505</v>
      </c>
      <c r="B371">
        <v>35</v>
      </c>
      <c r="C371">
        <v>100</v>
      </c>
      <c r="D371">
        <v>22</v>
      </c>
      <c r="E371">
        <v>2.5299999999999998</v>
      </c>
      <c r="F371">
        <v>1.4861660080000001</v>
      </c>
      <c r="G371">
        <v>293343.7</v>
      </c>
      <c r="H371">
        <v>29.716170000000002</v>
      </c>
      <c r="I371">
        <v>25.16629</v>
      </c>
      <c r="J371">
        <v>23.75</v>
      </c>
      <c r="K371">
        <v>0.90890371576317719</v>
      </c>
      <c r="L371">
        <v>3.0296790525439243E-10</v>
      </c>
      <c r="M371">
        <v>4.2435805585266986E-9</v>
      </c>
    </row>
    <row r="372" spans="1:13" x14ac:dyDescent="0.25">
      <c r="A372" t="s">
        <v>506</v>
      </c>
      <c r="B372">
        <v>35</v>
      </c>
      <c r="C372">
        <v>100</v>
      </c>
      <c r="D372">
        <v>23</v>
      </c>
      <c r="E372">
        <v>0.61799999999999999</v>
      </c>
      <c r="F372">
        <v>0.93042071199999998</v>
      </c>
      <c r="G372">
        <v>47523.6</v>
      </c>
      <c r="H372">
        <v>5.1450880000000003</v>
      </c>
      <c r="I372">
        <v>-0.47859800000000002</v>
      </c>
      <c r="J372">
        <v>23</v>
      </c>
      <c r="K372">
        <v>-7.3069710304884614E-2</v>
      </c>
      <c r="L372">
        <v>-2.4356570101628206E-11</v>
      </c>
      <c r="M372">
        <v>-3.4115517044247579E-10</v>
      </c>
    </row>
    <row r="373" spans="1:13" x14ac:dyDescent="0.25">
      <c r="A373" t="s">
        <v>214</v>
      </c>
      <c r="B373">
        <v>35</v>
      </c>
      <c r="C373">
        <v>100</v>
      </c>
      <c r="D373">
        <v>23</v>
      </c>
      <c r="E373">
        <v>1.92</v>
      </c>
      <c r="F373">
        <v>0.38645833299999999</v>
      </c>
      <c r="G373">
        <v>69883.8</v>
      </c>
      <c r="H373">
        <v>6.9339040000000001</v>
      </c>
      <c r="I373">
        <v>1.3089999999999999</v>
      </c>
      <c r="J373">
        <v>24</v>
      </c>
      <c r="K373">
        <v>6.1646722703867257E-2</v>
      </c>
      <c r="L373">
        <v>2.0548907567955755E-11</v>
      </c>
      <c r="M373">
        <v>2.8782238363208591E-10</v>
      </c>
    </row>
    <row r="374" spans="1:13" x14ac:dyDescent="0.25">
      <c r="A374" t="s">
        <v>507</v>
      </c>
      <c r="B374">
        <v>35</v>
      </c>
      <c r="C374">
        <v>100</v>
      </c>
      <c r="D374">
        <v>23</v>
      </c>
      <c r="E374">
        <v>4.99</v>
      </c>
      <c r="F374">
        <v>0.36873747499999998</v>
      </c>
      <c r="G374">
        <v>32421.200000000001</v>
      </c>
      <c r="H374">
        <v>3.62392</v>
      </c>
      <c r="I374">
        <v>-1.83203</v>
      </c>
      <c r="J374">
        <v>23.5</v>
      </c>
      <c r="K374">
        <v>-3.3903691718135474E-2</v>
      </c>
      <c r="L374">
        <v>-1.1301230572711826E-11</v>
      </c>
      <c r="M374">
        <v>-1.5829294626280274E-10</v>
      </c>
    </row>
    <row r="375" spans="1:13" x14ac:dyDescent="0.25">
      <c r="A375" t="s">
        <v>504</v>
      </c>
      <c r="B375">
        <v>35</v>
      </c>
      <c r="C375">
        <v>100</v>
      </c>
      <c r="D375">
        <v>23</v>
      </c>
      <c r="E375">
        <v>14.8</v>
      </c>
      <c r="F375">
        <v>0.2</v>
      </c>
      <c r="G375">
        <v>10562.9</v>
      </c>
      <c r="H375">
        <v>2.1882320000000002</v>
      </c>
      <c r="I375">
        <v>-2.8925619999999999</v>
      </c>
      <c r="J375">
        <v>23.25</v>
      </c>
      <c r="K375">
        <v>-1.8242351562967555E-2</v>
      </c>
      <c r="L375">
        <v>-6.080783854322518E-12</v>
      </c>
      <c r="M375">
        <v>-8.5171715212339218E-11</v>
      </c>
    </row>
    <row r="376" spans="1:13" x14ac:dyDescent="0.25">
      <c r="A376" t="s">
        <v>505</v>
      </c>
      <c r="B376">
        <v>35</v>
      </c>
      <c r="C376">
        <v>100</v>
      </c>
      <c r="D376">
        <v>23</v>
      </c>
      <c r="E376">
        <v>2.71</v>
      </c>
      <c r="F376">
        <v>1.494464945</v>
      </c>
      <c r="G376">
        <v>38834</v>
      </c>
      <c r="H376">
        <v>4.2652000000000001</v>
      </c>
      <c r="I376">
        <v>-0.28467999999999999</v>
      </c>
      <c r="J376">
        <v>23.75</v>
      </c>
      <c r="K376">
        <v>-9.5985773619008657E-3</v>
      </c>
      <c r="L376">
        <v>-3.199525787300289E-12</v>
      </c>
      <c r="M376">
        <v>-4.4814797844978956E-11</v>
      </c>
    </row>
    <row r="377" spans="1:13" x14ac:dyDescent="0.25">
      <c r="A377" t="s">
        <v>506</v>
      </c>
      <c r="B377">
        <v>35</v>
      </c>
      <c r="C377">
        <v>150</v>
      </c>
      <c r="D377">
        <v>19</v>
      </c>
      <c r="E377">
        <v>2.1880000000000002</v>
      </c>
      <c r="F377">
        <v>0.59689213900000004</v>
      </c>
      <c r="G377">
        <v>21958.2</v>
      </c>
      <c r="H377">
        <v>3.0998559999999999</v>
      </c>
      <c r="I377">
        <v>-2.5238299999999998</v>
      </c>
      <c r="J377">
        <v>23</v>
      </c>
      <c r="K377">
        <v>-0.10883479458443428</v>
      </c>
      <c r="L377">
        <v>-3.6278264861478095E-11</v>
      </c>
      <c r="M377">
        <v>-5.0813877243526529E-10</v>
      </c>
    </row>
    <row r="378" spans="1:13" x14ac:dyDescent="0.25">
      <c r="A378" t="s">
        <v>214</v>
      </c>
      <c r="B378">
        <v>35</v>
      </c>
      <c r="C378">
        <v>150</v>
      </c>
      <c r="D378">
        <v>19</v>
      </c>
      <c r="E378">
        <v>2.2919999999999998</v>
      </c>
      <c r="F378">
        <v>0.37521814999999997</v>
      </c>
      <c r="G378">
        <v>120177.7</v>
      </c>
      <c r="H378">
        <v>10.957416</v>
      </c>
      <c r="I378">
        <v>5.3325120000000004</v>
      </c>
      <c r="J378">
        <v>24</v>
      </c>
      <c r="K378">
        <v>0.21037242038663925</v>
      </c>
      <c r="L378">
        <v>7.0124140128879739E-11</v>
      </c>
      <c r="M378">
        <v>9.8220779354317991E-10</v>
      </c>
    </row>
    <row r="379" spans="1:13" x14ac:dyDescent="0.25">
      <c r="A379" t="s">
        <v>507</v>
      </c>
      <c r="B379">
        <v>35</v>
      </c>
      <c r="C379">
        <v>150</v>
      </c>
      <c r="D379">
        <v>19</v>
      </c>
      <c r="E379">
        <v>0.84</v>
      </c>
      <c r="F379">
        <v>1.630952381</v>
      </c>
      <c r="G379">
        <v>32448.799999999999</v>
      </c>
      <c r="H379">
        <v>3.6266799999999999</v>
      </c>
      <c r="I379">
        <v>-1.82927</v>
      </c>
      <c r="J379">
        <v>23.5</v>
      </c>
      <c r="K379">
        <v>-0.2011006530387161</v>
      </c>
      <c r="L379">
        <v>-6.7033551012905376E-11</v>
      </c>
      <c r="M379">
        <v>-9.3891883897246167E-10</v>
      </c>
    </row>
    <row r="380" spans="1:13" x14ac:dyDescent="0.25">
      <c r="A380" t="s">
        <v>504</v>
      </c>
      <c r="B380">
        <v>35</v>
      </c>
      <c r="C380">
        <v>150</v>
      </c>
      <c r="D380">
        <v>19</v>
      </c>
      <c r="E380">
        <v>6.72</v>
      </c>
      <c r="F380">
        <v>0.62946428600000004</v>
      </c>
      <c r="G380">
        <v>2086.5</v>
      </c>
      <c r="H380">
        <v>1.5101199999999999</v>
      </c>
      <c r="I380">
        <v>-3.5706739999999999</v>
      </c>
      <c r="J380">
        <v>23.25</v>
      </c>
      <c r="K380">
        <v>-4.9595330436257148E-2</v>
      </c>
      <c r="L380">
        <v>-1.6531776812085714E-11</v>
      </c>
      <c r="M380">
        <v>-2.3155563827384099E-10</v>
      </c>
    </row>
    <row r="381" spans="1:13" x14ac:dyDescent="0.25">
      <c r="A381" t="s">
        <v>505</v>
      </c>
      <c r="B381">
        <v>35</v>
      </c>
      <c r="C381">
        <v>150</v>
      </c>
      <c r="D381">
        <v>19</v>
      </c>
      <c r="E381">
        <v>3.09</v>
      </c>
      <c r="F381">
        <v>1.2427184469999999</v>
      </c>
      <c r="G381">
        <v>15783.6</v>
      </c>
      <c r="H381">
        <v>1.9601599999999999</v>
      </c>
      <c r="I381">
        <v>-2.5897199999999998</v>
      </c>
      <c r="J381">
        <v>23.75</v>
      </c>
      <c r="K381">
        <v>-7.6579677772469421E-2</v>
      </c>
      <c r="L381">
        <v>-2.5526559257489811E-11</v>
      </c>
      <c r="M381">
        <v>-3.5754285755188252E-10</v>
      </c>
    </row>
    <row r="382" spans="1:13" x14ac:dyDescent="0.25">
      <c r="A382" t="s">
        <v>506</v>
      </c>
      <c r="B382">
        <v>35</v>
      </c>
      <c r="C382">
        <v>150</v>
      </c>
      <c r="D382">
        <v>20</v>
      </c>
      <c r="E382">
        <v>3.4580000000000002</v>
      </c>
      <c r="F382">
        <v>0.74002313500000005</v>
      </c>
      <c r="G382">
        <v>18286.7</v>
      </c>
      <c r="H382">
        <v>2.806136</v>
      </c>
      <c r="I382">
        <v>-2.8175500000000002</v>
      </c>
      <c r="J382">
        <v>23</v>
      </c>
      <c r="K382">
        <v>-7.6877919893514154E-2</v>
      </c>
      <c r="L382">
        <v>-2.5625973297838055E-11</v>
      </c>
      <c r="M382">
        <v>-3.5893532019082828E-10</v>
      </c>
    </row>
    <row r="383" spans="1:13" x14ac:dyDescent="0.25">
      <c r="A383" t="s">
        <v>214</v>
      </c>
      <c r="B383">
        <v>35</v>
      </c>
      <c r="C383">
        <v>150</v>
      </c>
      <c r="D383">
        <v>20</v>
      </c>
      <c r="E383">
        <v>1.722</v>
      </c>
      <c r="F383">
        <v>1.3135888499999999</v>
      </c>
      <c r="G383">
        <v>92163.5</v>
      </c>
      <c r="H383">
        <v>8.7162799999999994</v>
      </c>
      <c r="I383">
        <v>3.0913759999999999</v>
      </c>
      <c r="J383">
        <v>24</v>
      </c>
      <c r="K383">
        <v>0.16232681195189805</v>
      </c>
      <c r="L383">
        <v>5.410893731729935E-11</v>
      </c>
      <c r="M383">
        <v>7.5788765232221685E-10</v>
      </c>
    </row>
    <row r="384" spans="1:13" x14ac:dyDescent="0.25">
      <c r="A384" t="s">
        <v>507</v>
      </c>
      <c r="B384">
        <v>35</v>
      </c>
      <c r="C384">
        <v>150</v>
      </c>
      <c r="D384">
        <v>20</v>
      </c>
      <c r="E384">
        <v>0.51</v>
      </c>
      <c r="F384">
        <v>2.8431372549999998</v>
      </c>
      <c r="G384">
        <v>33813.1</v>
      </c>
      <c r="H384">
        <v>3.7631100000000002</v>
      </c>
      <c r="I384">
        <v>-1.6928399999999999</v>
      </c>
      <c r="J384">
        <v>23.5</v>
      </c>
      <c r="K384">
        <v>-0.3065213228974234</v>
      </c>
      <c r="L384">
        <v>-1.0217377429914112E-10</v>
      </c>
      <c r="M384">
        <v>-1.4311174044757799E-9</v>
      </c>
    </row>
    <row r="385" spans="1:13" x14ac:dyDescent="0.25">
      <c r="A385" t="s">
        <v>504</v>
      </c>
      <c r="B385">
        <v>35</v>
      </c>
      <c r="C385">
        <v>150</v>
      </c>
      <c r="D385">
        <v>20</v>
      </c>
      <c r="E385">
        <v>12.11</v>
      </c>
      <c r="F385">
        <v>0.18744838999999999</v>
      </c>
      <c r="G385">
        <v>26853.200000000001</v>
      </c>
      <c r="H385">
        <v>3.4914559999999999</v>
      </c>
      <c r="I385">
        <v>-1.5893379999999999</v>
      </c>
      <c r="J385">
        <v>23.25</v>
      </c>
      <c r="K385">
        <v>-1.2249884222001505E-2</v>
      </c>
      <c r="L385">
        <v>-4.0832947406671683E-12</v>
      </c>
      <c r="M385">
        <v>-5.7193484444102828E-11</v>
      </c>
    </row>
    <row r="386" spans="1:13" x14ac:dyDescent="0.25">
      <c r="A386" t="s">
        <v>505</v>
      </c>
      <c r="B386">
        <v>35</v>
      </c>
      <c r="C386">
        <v>150</v>
      </c>
      <c r="D386">
        <v>20</v>
      </c>
      <c r="E386">
        <v>2.3199999999999998</v>
      </c>
      <c r="F386">
        <v>1.801724138</v>
      </c>
      <c r="G386">
        <v>109863.2</v>
      </c>
      <c r="H386">
        <v>11.368119999999999</v>
      </c>
      <c r="I386">
        <v>6.8182400000000003</v>
      </c>
      <c r="J386">
        <v>23.75</v>
      </c>
      <c r="K386">
        <v>0.26853661028889497</v>
      </c>
      <c r="L386">
        <v>8.9512203429631673E-11</v>
      </c>
      <c r="M386">
        <v>1.253770579777822E-9</v>
      </c>
    </row>
    <row r="387" spans="1:13" x14ac:dyDescent="0.25">
      <c r="A387" t="s">
        <v>506</v>
      </c>
      <c r="B387">
        <v>35</v>
      </c>
      <c r="C387">
        <v>150</v>
      </c>
      <c r="D387">
        <v>21</v>
      </c>
      <c r="E387">
        <v>0.3</v>
      </c>
      <c r="F387">
        <v>3.963333333</v>
      </c>
      <c r="G387">
        <v>27591.4</v>
      </c>
      <c r="H387">
        <v>3.5505119999999999</v>
      </c>
      <c r="I387">
        <v>-2.0731739999999999</v>
      </c>
      <c r="J387">
        <v>23</v>
      </c>
      <c r="K387">
        <v>-0.65203285554627244</v>
      </c>
      <c r="L387">
        <v>-2.1734428518209079E-10</v>
      </c>
      <c r="M387">
        <v>-3.0442761992599912E-9</v>
      </c>
    </row>
    <row r="388" spans="1:13" x14ac:dyDescent="0.25">
      <c r="A388" t="s">
        <v>214</v>
      </c>
      <c r="B388">
        <v>35</v>
      </c>
      <c r="C388">
        <v>150</v>
      </c>
      <c r="D388">
        <v>21</v>
      </c>
      <c r="E388">
        <v>1.75</v>
      </c>
      <c r="F388">
        <v>0.46114285700000002</v>
      </c>
      <c r="G388">
        <v>139152.20000000001</v>
      </c>
      <c r="H388">
        <v>12.475376000000001</v>
      </c>
      <c r="I388">
        <v>6.8504719999999999</v>
      </c>
      <c r="J388">
        <v>24</v>
      </c>
      <c r="K388">
        <v>0.35395986630022719</v>
      </c>
      <c r="L388">
        <v>1.1798662210007572E-10</v>
      </c>
      <c r="M388">
        <v>1.6526032197691307E-9</v>
      </c>
    </row>
    <row r="389" spans="1:13" x14ac:dyDescent="0.25">
      <c r="A389" t="s">
        <v>507</v>
      </c>
      <c r="B389">
        <v>35</v>
      </c>
      <c r="C389">
        <v>150</v>
      </c>
      <c r="D389">
        <v>21</v>
      </c>
      <c r="E389">
        <v>0.72</v>
      </c>
      <c r="F389">
        <v>1.7222222220000001</v>
      </c>
      <c r="G389">
        <v>93845.6</v>
      </c>
      <c r="H389">
        <v>9.7663600000000006</v>
      </c>
      <c r="I389">
        <v>4.3104100000000001</v>
      </c>
      <c r="J389">
        <v>23.5</v>
      </c>
      <c r="K389">
        <v>0.55284201357666229</v>
      </c>
      <c r="L389">
        <v>1.8428067119222079E-10</v>
      </c>
      <c r="M389">
        <v>2.5811640771880791E-9</v>
      </c>
    </row>
    <row r="390" spans="1:13" x14ac:dyDescent="0.25">
      <c r="A390" t="s">
        <v>504</v>
      </c>
      <c r="B390">
        <v>35</v>
      </c>
      <c r="C390">
        <v>150</v>
      </c>
      <c r="D390">
        <v>21</v>
      </c>
      <c r="E390">
        <v>11.49</v>
      </c>
      <c r="F390">
        <v>0.248912097</v>
      </c>
      <c r="G390">
        <v>7971.4</v>
      </c>
      <c r="H390">
        <v>1.980912</v>
      </c>
      <c r="I390">
        <v>-3.099882</v>
      </c>
      <c r="J390">
        <v>23.25</v>
      </c>
      <c r="K390">
        <v>-2.5181696979866369E-2</v>
      </c>
      <c r="L390">
        <v>-8.3938989932887895E-12</v>
      </c>
      <c r="M390">
        <v>-1.1757082502929808E-10</v>
      </c>
    </row>
    <row r="391" spans="1:13" x14ac:dyDescent="0.25">
      <c r="A391" t="s">
        <v>505</v>
      </c>
      <c r="B391">
        <v>35</v>
      </c>
      <c r="C391">
        <v>150</v>
      </c>
      <c r="D391">
        <v>21</v>
      </c>
      <c r="E391">
        <v>3.31</v>
      </c>
      <c r="F391">
        <v>0.81268882200000003</v>
      </c>
      <c r="G391">
        <v>43733.2</v>
      </c>
      <c r="H391">
        <v>4.7551199999999998</v>
      </c>
      <c r="I391">
        <v>0.20524000000000001</v>
      </c>
      <c r="J391">
        <v>23.75</v>
      </c>
      <c r="K391">
        <v>5.665695312020669E-3</v>
      </c>
      <c r="L391">
        <v>1.8885651040068898E-12</v>
      </c>
      <c r="M391">
        <v>2.6452564842293306E-11</v>
      </c>
    </row>
    <row r="392" spans="1:13" x14ac:dyDescent="0.25">
      <c r="A392" t="s">
        <v>506</v>
      </c>
      <c r="B392">
        <v>35</v>
      </c>
      <c r="C392">
        <v>150</v>
      </c>
      <c r="D392">
        <v>22</v>
      </c>
      <c r="E392">
        <v>2.5310000000000001</v>
      </c>
      <c r="F392">
        <v>0.81983405799999998</v>
      </c>
      <c r="G392">
        <v>17767.900000000001</v>
      </c>
      <c r="H392">
        <v>2.7646320000000002</v>
      </c>
      <c r="I392">
        <v>-2.859054</v>
      </c>
      <c r="J392">
        <v>23</v>
      </c>
      <c r="K392">
        <v>-0.10658232607750472</v>
      </c>
      <c r="L392">
        <v>-3.5527442025834908E-11</v>
      </c>
      <c r="M392">
        <v>-4.9762222222326177E-10</v>
      </c>
    </row>
    <row r="393" spans="1:13" x14ac:dyDescent="0.25">
      <c r="A393" t="s">
        <v>214</v>
      </c>
      <c r="B393">
        <v>35</v>
      </c>
      <c r="C393">
        <v>150</v>
      </c>
      <c r="D393">
        <v>22</v>
      </c>
      <c r="E393">
        <v>2.1320000000000001</v>
      </c>
      <c r="F393">
        <v>0.18011257</v>
      </c>
      <c r="G393">
        <v>32134.2</v>
      </c>
      <c r="H393">
        <v>3.9139360000000001</v>
      </c>
      <c r="I393">
        <v>-1.710968</v>
      </c>
      <c r="J393">
        <v>24</v>
      </c>
      <c r="K393">
        <v>-7.2564843375521715E-2</v>
      </c>
      <c r="L393">
        <v>-2.418828112517391E-11</v>
      </c>
      <c r="M393">
        <v>-3.3879799723597339E-10</v>
      </c>
    </row>
    <row r="394" spans="1:13" x14ac:dyDescent="0.25">
      <c r="A394" t="s">
        <v>507</v>
      </c>
      <c r="B394">
        <v>35</v>
      </c>
      <c r="C394">
        <v>150</v>
      </c>
      <c r="D394">
        <v>22</v>
      </c>
      <c r="E394">
        <v>2.86</v>
      </c>
      <c r="F394">
        <v>0.667832168</v>
      </c>
      <c r="G394">
        <v>20508.400000000001</v>
      </c>
      <c r="H394">
        <v>2.4326400000000001</v>
      </c>
      <c r="I394">
        <v>-3.0233099999999999</v>
      </c>
      <c r="J394">
        <v>23.5</v>
      </c>
      <c r="K394">
        <v>-9.761838139420663E-2</v>
      </c>
      <c r="L394">
        <v>-3.2539460464735546E-11</v>
      </c>
      <c r="M394">
        <v>-4.5577046089141139E-10</v>
      </c>
    </row>
    <row r="395" spans="1:13" x14ac:dyDescent="0.25">
      <c r="A395" t="s">
        <v>504</v>
      </c>
      <c r="B395">
        <v>35</v>
      </c>
      <c r="C395">
        <v>150</v>
      </c>
      <c r="D395">
        <v>22</v>
      </c>
      <c r="E395">
        <v>18.5</v>
      </c>
      <c r="F395">
        <v>0.24162162200000001</v>
      </c>
      <c r="G395">
        <v>21977.9</v>
      </c>
      <c r="H395">
        <v>3.101432</v>
      </c>
      <c r="I395">
        <v>-1.9793620000000001</v>
      </c>
      <c r="J395">
        <v>23.25</v>
      </c>
      <c r="K395">
        <v>-9.9865012329909859E-3</v>
      </c>
      <c r="L395">
        <v>-3.328833744330329E-12</v>
      </c>
      <c r="M395">
        <v>-4.6625975606711622E-11</v>
      </c>
    </row>
    <row r="396" spans="1:13" x14ac:dyDescent="0.25">
      <c r="A396" t="s">
        <v>505</v>
      </c>
      <c r="B396">
        <v>35</v>
      </c>
      <c r="C396">
        <v>150</v>
      </c>
      <c r="D396">
        <v>22</v>
      </c>
      <c r="E396">
        <v>3.52</v>
      </c>
      <c r="F396">
        <v>0.94318181800000001</v>
      </c>
      <c r="G396">
        <v>238956.6</v>
      </c>
      <c r="H396">
        <v>24.277460000000001</v>
      </c>
      <c r="I396">
        <v>19.72758</v>
      </c>
      <c r="J396">
        <v>23.75</v>
      </c>
      <c r="K396">
        <v>0.51209478482345927</v>
      </c>
      <c r="L396">
        <v>1.7069826160781977E-10</v>
      </c>
      <c r="M396">
        <v>2.3909193408622491E-9</v>
      </c>
    </row>
    <row r="397" spans="1:13" x14ac:dyDescent="0.25">
      <c r="A397" t="s">
        <v>506</v>
      </c>
      <c r="B397">
        <v>35</v>
      </c>
      <c r="C397">
        <v>150</v>
      </c>
      <c r="D397">
        <v>23</v>
      </c>
      <c r="E397">
        <v>0.6</v>
      </c>
      <c r="F397">
        <v>1.2749999999999999</v>
      </c>
      <c r="G397">
        <v>7447.2</v>
      </c>
      <c r="H397">
        <v>1.938976</v>
      </c>
      <c r="I397">
        <v>-3.6847099999999999</v>
      </c>
      <c r="J397">
        <v>23</v>
      </c>
      <c r="K397">
        <v>-0.57943809423615789</v>
      </c>
      <c r="L397">
        <v>-1.9314603141205265E-10</v>
      </c>
      <c r="M397">
        <v>-2.7053385181791977E-9</v>
      </c>
    </row>
    <row r="398" spans="1:13" x14ac:dyDescent="0.25">
      <c r="A398" t="s">
        <v>214</v>
      </c>
      <c r="B398">
        <v>35</v>
      </c>
      <c r="C398">
        <v>150</v>
      </c>
      <c r="D398">
        <v>23</v>
      </c>
      <c r="E398">
        <v>1.92</v>
      </c>
      <c r="F398">
        <v>1.253125</v>
      </c>
      <c r="G398">
        <v>19217.400000000001</v>
      </c>
      <c r="H398">
        <v>2.880592</v>
      </c>
      <c r="I398">
        <v>-2.7443119999999999</v>
      </c>
      <c r="J398">
        <v>24</v>
      </c>
      <c r="K398">
        <v>-0.12924204803429748</v>
      </c>
      <c r="L398">
        <v>-4.3080682678099164E-11</v>
      </c>
      <c r="M398">
        <v>-6.034181980673316E-10</v>
      </c>
    </row>
    <row r="399" spans="1:13" x14ac:dyDescent="0.25">
      <c r="A399" t="s">
        <v>507</v>
      </c>
      <c r="B399">
        <v>35</v>
      </c>
      <c r="C399">
        <v>150</v>
      </c>
      <c r="D399">
        <v>23</v>
      </c>
      <c r="E399">
        <v>4.4400000000000004</v>
      </c>
      <c r="F399">
        <v>0.39189189200000002</v>
      </c>
      <c r="G399">
        <v>74901.100000000006</v>
      </c>
      <c r="H399">
        <v>7.8719099999999997</v>
      </c>
      <c r="I399">
        <v>2.4159600000000001</v>
      </c>
      <c r="J399">
        <v>23.5</v>
      </c>
      <c r="K399">
        <v>5.0248340624548589E-2</v>
      </c>
      <c r="L399">
        <v>1.6749446874849526E-11</v>
      </c>
      <c r="M399">
        <v>2.3460447754195485E-10</v>
      </c>
    </row>
    <row r="400" spans="1:13" x14ac:dyDescent="0.25">
      <c r="A400" t="s">
        <v>504</v>
      </c>
      <c r="B400">
        <v>35</v>
      </c>
      <c r="C400">
        <v>150</v>
      </c>
      <c r="D400">
        <v>23</v>
      </c>
      <c r="E400">
        <v>4.74</v>
      </c>
      <c r="F400">
        <v>0.60337552699999997</v>
      </c>
      <c r="G400">
        <v>29268.6</v>
      </c>
      <c r="H400">
        <v>3.684688</v>
      </c>
      <c r="I400">
        <v>-1.3961060000000001</v>
      </c>
      <c r="J400">
        <v>23.25</v>
      </c>
      <c r="K400">
        <v>-2.7491593386346002E-2</v>
      </c>
      <c r="L400">
        <v>-9.1638644621153334E-12</v>
      </c>
      <c r="M400">
        <v>-1.2835550036151083E-10</v>
      </c>
    </row>
    <row r="401" spans="1:13" x14ac:dyDescent="0.25">
      <c r="A401" t="s">
        <v>505</v>
      </c>
      <c r="B401">
        <v>35</v>
      </c>
      <c r="C401">
        <v>150</v>
      </c>
      <c r="D401">
        <v>23</v>
      </c>
      <c r="E401">
        <v>2.9</v>
      </c>
      <c r="F401">
        <v>1.044827586</v>
      </c>
      <c r="G401">
        <v>388488.8</v>
      </c>
      <c r="H401">
        <v>39.23068</v>
      </c>
      <c r="I401">
        <v>34.680799999999998</v>
      </c>
      <c r="J401">
        <v>23.75</v>
      </c>
      <c r="K401">
        <v>1.0927235737207379</v>
      </c>
      <c r="L401">
        <v>3.6424119124024602E-10</v>
      </c>
      <c r="M401">
        <v>5.1018170933447542E-9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Blank corrected GC data</vt:lpstr>
      <vt:lpstr>Sheet1</vt:lpstr>
      <vt:lpstr>tidy__ppm</vt:lpstr>
      <vt:lpstr>Sample Only blanks</vt:lpstr>
      <vt:lpstr>Calcs</vt:lpstr>
      <vt:lpstr>Sheet3</vt:lpstr>
      <vt:lpstr>for R</vt:lpstr>
    </vt:vector>
  </TitlesOfParts>
  <Company>University of Montana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Heumann, Robert</dc:creator>
  <cp:lastModifiedBy>Heumann, Robert</cp:lastModifiedBy>
  <dcterms:created xsi:type="dcterms:W3CDTF">2022-06-30T16:28:04Z</dcterms:created>
  <dcterms:modified xsi:type="dcterms:W3CDTF">2023-04-05T15:53:05Z</dcterms:modified>
</cp:coreProperties>
</file>