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yjeffries/MSEA2022/Fall 2021/ECON 636V, Communications/"/>
    </mc:Choice>
  </mc:AlternateContent>
  <xr:revisionPtr revIDLastSave="0" documentId="13_ncr:1_{EFD53D30-E07E-AE4D-8020-36C6FCF8D23C}" xr6:coauthVersionLast="47" xr6:coauthVersionMax="47" xr10:uidLastSave="{00000000-0000-0000-0000-000000000000}"/>
  <bookViews>
    <workbookView xWindow="0" yWindow="460" windowWidth="25600" windowHeight="15540" activeTab="6" xr2:uid="{337FE42C-D1FA-438B-AEF3-6FD22AF9323D}"/>
  </bookViews>
  <sheets>
    <sheet name="Team" sheetId="7" r:id="rId1"/>
    <sheet name="Master" sheetId="8" r:id="rId2"/>
    <sheet name="Experiment" sheetId="9" r:id="rId3"/>
    <sheet name="Experiment (2)" sheetId="10" r:id="rId4"/>
    <sheet name="Experiment (3)" sheetId="12" r:id="rId5"/>
    <sheet name="Experiment (4)" sheetId="13" r:id="rId6"/>
    <sheet name="Experiment (5)" sheetId="14" r:id="rId7"/>
  </sheets>
  <definedNames>
    <definedName name="_xlnm._FilterDatabase" localSheetId="1" hidden="1">Master!$B$1:$B$998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4" l="1"/>
  <c r="J5" i="14" s="1"/>
  <c r="I9" i="14"/>
  <c r="J9" i="14" s="1"/>
  <c r="I13" i="14"/>
  <c r="J13" i="14" s="1"/>
  <c r="I17" i="14"/>
  <c r="J17" i="14" s="1"/>
  <c r="I21" i="14"/>
  <c r="J21" i="14" s="1"/>
  <c r="I25" i="14"/>
  <c r="J25" i="14" s="1"/>
  <c r="I6" i="14"/>
  <c r="J6" i="14" s="1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K26" i="13"/>
  <c r="E26" i="13"/>
  <c r="K25" i="13"/>
  <c r="E25" i="13"/>
  <c r="K24" i="13"/>
  <c r="E24" i="13"/>
  <c r="K23" i="13"/>
  <c r="E23" i="13"/>
  <c r="K22" i="13"/>
  <c r="E22" i="13"/>
  <c r="K21" i="13"/>
  <c r="E21" i="13"/>
  <c r="K20" i="13"/>
  <c r="E20" i="13"/>
  <c r="K19" i="13"/>
  <c r="E19" i="13"/>
  <c r="K18" i="13"/>
  <c r="E18" i="13"/>
  <c r="K17" i="13"/>
  <c r="E17" i="13"/>
  <c r="K16" i="13"/>
  <c r="E16" i="13"/>
  <c r="K15" i="13"/>
  <c r="E15" i="13"/>
  <c r="K14" i="13"/>
  <c r="E14" i="13"/>
  <c r="K13" i="13"/>
  <c r="E13" i="13"/>
  <c r="K12" i="13"/>
  <c r="E12" i="13"/>
  <c r="K11" i="13"/>
  <c r="E11" i="13"/>
  <c r="K10" i="13"/>
  <c r="E10" i="13"/>
  <c r="K9" i="13"/>
  <c r="E9" i="13"/>
  <c r="K8" i="13"/>
  <c r="E8" i="13"/>
  <c r="K7" i="13"/>
  <c r="E7" i="13"/>
  <c r="K6" i="13"/>
  <c r="E6" i="13"/>
  <c r="K5" i="13"/>
  <c r="E5" i="13"/>
  <c r="K4" i="13"/>
  <c r="E4" i="13"/>
  <c r="K3" i="13"/>
  <c r="E3" i="13"/>
  <c r="K2" i="13"/>
  <c r="I2" i="13"/>
  <c r="E2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I2" i="12"/>
  <c r="E2" i="12"/>
  <c r="I2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I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" i="9"/>
  <c r="I2" i="9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B2" i="7"/>
  <c r="E20" i="14" s="1"/>
  <c r="F20" i="14" s="1"/>
  <c r="B3" i="7"/>
  <c r="E58" i="8" s="1"/>
  <c r="B4" i="7"/>
  <c r="E66" i="8" s="1"/>
  <c r="B5" i="7"/>
  <c r="B6" i="7"/>
  <c r="E130" i="8" s="1"/>
  <c r="B7" i="7"/>
  <c r="E154" i="8" s="1"/>
  <c r="B8" i="7"/>
  <c r="E186" i="8" s="1"/>
  <c r="B9" i="7"/>
  <c r="E234" i="8" s="1"/>
  <c r="B10" i="7"/>
  <c r="E250" i="8" s="1"/>
  <c r="B11" i="7"/>
  <c r="B12" i="7"/>
  <c r="B13" i="7"/>
  <c r="B14" i="7"/>
  <c r="E378" i="8" s="1"/>
  <c r="B15" i="7"/>
  <c r="E410" i="8" s="1"/>
  <c r="B16" i="7"/>
  <c r="E434" i="8" s="1"/>
  <c r="B17" i="7"/>
  <c r="E490" i="8" s="1"/>
  <c r="B18" i="7"/>
  <c r="E506" i="8" s="1"/>
  <c r="B19" i="7"/>
  <c r="B20" i="7"/>
  <c r="E578" i="8" s="1"/>
  <c r="B21" i="7"/>
  <c r="E610" i="8" s="1"/>
  <c r="B22" i="7"/>
  <c r="E648" i="8" s="1"/>
  <c r="B23" i="7"/>
  <c r="E678" i="8" s="1"/>
  <c r="B24" i="7"/>
  <c r="E715" i="8" s="1"/>
  <c r="B25" i="7"/>
  <c r="E751" i="8" s="1"/>
  <c r="B26" i="7"/>
  <c r="E795" i="8" s="1"/>
  <c r="B27" i="7"/>
  <c r="E827" i="8" s="1"/>
  <c r="B28" i="7"/>
  <c r="E867" i="8" s="1"/>
  <c r="B29" i="7"/>
  <c r="E903" i="8" s="1"/>
  <c r="B30" i="7"/>
  <c r="E939" i="8" s="1"/>
  <c r="B31" i="7"/>
  <c r="E967" i="8" s="1"/>
  <c r="I24" i="14" l="1"/>
  <c r="J24" i="14" s="1"/>
  <c r="I20" i="14"/>
  <c r="J20" i="14" s="1"/>
  <c r="I16" i="14"/>
  <c r="J16" i="14" s="1"/>
  <c r="I12" i="14"/>
  <c r="J12" i="14" s="1"/>
  <c r="I8" i="14"/>
  <c r="J8" i="14" s="1"/>
  <c r="I4" i="14"/>
  <c r="J4" i="14" s="1"/>
  <c r="I2" i="14"/>
  <c r="J2" i="14" s="1"/>
  <c r="I23" i="14"/>
  <c r="J23" i="14" s="1"/>
  <c r="I19" i="14"/>
  <c r="J19" i="14" s="1"/>
  <c r="I15" i="14"/>
  <c r="J15" i="14" s="1"/>
  <c r="I11" i="14"/>
  <c r="J11" i="14" s="1"/>
  <c r="I7" i="14"/>
  <c r="J7" i="14" s="1"/>
  <c r="I3" i="14"/>
  <c r="J3" i="14" s="1"/>
  <c r="I26" i="14"/>
  <c r="J26" i="14" s="1"/>
  <c r="I22" i="14"/>
  <c r="J22" i="14" s="1"/>
  <c r="I18" i="14"/>
  <c r="J18" i="14" s="1"/>
  <c r="I14" i="14"/>
  <c r="J14" i="14" s="1"/>
  <c r="I10" i="14"/>
  <c r="J10" i="14" s="1"/>
  <c r="E3" i="14"/>
  <c r="F3" i="14" s="1"/>
  <c r="E7" i="14"/>
  <c r="F7" i="14" s="1"/>
  <c r="E11" i="14"/>
  <c r="F11" i="14" s="1"/>
  <c r="E15" i="14"/>
  <c r="F15" i="14" s="1"/>
  <c r="E19" i="14"/>
  <c r="F19" i="14" s="1"/>
  <c r="E23" i="14"/>
  <c r="F23" i="14" s="1"/>
  <c r="E2" i="14"/>
  <c r="F2" i="14" s="1"/>
  <c r="E6" i="14"/>
  <c r="F6" i="14" s="1"/>
  <c r="E10" i="14"/>
  <c r="F10" i="14" s="1"/>
  <c r="E14" i="14"/>
  <c r="F14" i="14" s="1"/>
  <c r="E18" i="14"/>
  <c r="F18" i="14" s="1"/>
  <c r="E22" i="14"/>
  <c r="F22" i="14" s="1"/>
  <c r="E26" i="14"/>
  <c r="F26" i="14" s="1"/>
  <c r="E5" i="14"/>
  <c r="F5" i="14" s="1"/>
  <c r="E9" i="14"/>
  <c r="F9" i="14" s="1"/>
  <c r="E13" i="14"/>
  <c r="F13" i="14" s="1"/>
  <c r="E17" i="14"/>
  <c r="F17" i="14" s="1"/>
  <c r="E21" i="14"/>
  <c r="F21" i="14" s="1"/>
  <c r="E25" i="14"/>
  <c r="F25" i="14" s="1"/>
  <c r="E4" i="14"/>
  <c r="F4" i="14" s="1"/>
  <c r="E8" i="14"/>
  <c r="F8" i="14" s="1"/>
  <c r="E12" i="14"/>
  <c r="F12" i="14" s="1"/>
  <c r="E16" i="14"/>
  <c r="F16" i="14" s="1"/>
  <c r="E24" i="14"/>
  <c r="F24" i="14" s="1"/>
  <c r="K26" i="10"/>
  <c r="K24" i="10"/>
  <c r="K22" i="10"/>
  <c r="K20" i="10"/>
  <c r="K18" i="10"/>
  <c r="K16" i="10"/>
  <c r="K14" i="10"/>
  <c r="K12" i="10"/>
  <c r="K10" i="10"/>
  <c r="K8" i="10"/>
  <c r="K6" i="10"/>
  <c r="K4" i="10"/>
  <c r="K25" i="10"/>
  <c r="K23" i="10"/>
  <c r="K21" i="10"/>
  <c r="K19" i="10"/>
  <c r="K17" i="10"/>
  <c r="K15" i="10"/>
  <c r="K13" i="10"/>
  <c r="K11" i="10"/>
  <c r="K9" i="10"/>
  <c r="K7" i="10"/>
  <c r="K5" i="10"/>
  <c r="K2" i="10"/>
  <c r="K3" i="10"/>
  <c r="E120" i="8"/>
  <c r="F120" i="8" s="1"/>
  <c r="E119" i="8"/>
  <c r="F119" i="8" s="1"/>
  <c r="E858" i="8"/>
  <c r="F858" i="8" s="1"/>
  <c r="E794" i="8"/>
  <c r="F794" i="8" s="1"/>
  <c r="E730" i="8"/>
  <c r="F730" i="8" s="1"/>
  <c r="E850" i="8"/>
  <c r="F850" i="8" s="1"/>
  <c r="E786" i="8"/>
  <c r="F786" i="8" s="1"/>
  <c r="E722" i="8"/>
  <c r="F722" i="8" s="1"/>
  <c r="E842" i="8"/>
  <c r="F842" i="8" s="1"/>
  <c r="E778" i="8"/>
  <c r="F778" i="8" s="1"/>
  <c r="E714" i="8"/>
  <c r="F714" i="8" s="1"/>
  <c r="E834" i="8"/>
  <c r="F834" i="8" s="1"/>
  <c r="E770" i="8"/>
  <c r="F770" i="8" s="1"/>
  <c r="E514" i="8"/>
  <c r="F514" i="8" s="1"/>
  <c r="E826" i="8"/>
  <c r="F826" i="8" s="1"/>
  <c r="E762" i="8"/>
  <c r="F762" i="8" s="1"/>
  <c r="E450" i="8"/>
  <c r="F450" i="8" s="1"/>
  <c r="E818" i="8"/>
  <c r="F818" i="8" s="1"/>
  <c r="E754" i="8"/>
  <c r="F754" i="8" s="1"/>
  <c r="E258" i="8"/>
  <c r="F258" i="8" s="1"/>
  <c r="E890" i="8"/>
  <c r="F890" i="8" s="1"/>
  <c r="E810" i="8"/>
  <c r="F810" i="8" s="1"/>
  <c r="E746" i="8"/>
  <c r="F746" i="8" s="1"/>
  <c r="E194" i="8"/>
  <c r="F194" i="8" s="1"/>
  <c r="E882" i="8"/>
  <c r="F882" i="8" s="1"/>
  <c r="E802" i="8"/>
  <c r="F802" i="8" s="1"/>
  <c r="E738" i="8"/>
  <c r="F738" i="8" s="1"/>
  <c r="E307" i="8"/>
  <c r="F307" i="8" s="1"/>
  <c r="E315" i="8"/>
  <c r="F315" i="8" s="1"/>
  <c r="E323" i="8"/>
  <c r="F323" i="8" s="1"/>
  <c r="E331" i="8"/>
  <c r="F331" i="8" s="1"/>
  <c r="E308" i="8"/>
  <c r="F308" i="8" s="1"/>
  <c r="E316" i="8"/>
  <c r="F316" i="8" s="1"/>
  <c r="E324" i="8"/>
  <c r="F324" i="8" s="1"/>
  <c r="E332" i="8"/>
  <c r="F332" i="8" s="1"/>
  <c r="E309" i="8"/>
  <c r="F309" i="8" s="1"/>
  <c r="E317" i="8"/>
  <c r="F317" i="8" s="1"/>
  <c r="E325" i="8"/>
  <c r="F325" i="8" s="1"/>
  <c r="E333" i="8"/>
  <c r="F333" i="8" s="1"/>
  <c r="E310" i="8"/>
  <c r="F310" i="8" s="1"/>
  <c r="E318" i="8"/>
  <c r="F318" i="8" s="1"/>
  <c r="E326" i="8"/>
  <c r="F326" i="8" s="1"/>
  <c r="E334" i="8"/>
  <c r="F334" i="8" s="1"/>
  <c r="E311" i="8"/>
  <c r="F311" i="8" s="1"/>
  <c r="E319" i="8"/>
  <c r="F319" i="8" s="1"/>
  <c r="E327" i="8"/>
  <c r="F327" i="8" s="1"/>
  <c r="E335" i="8"/>
  <c r="F335" i="8" s="1"/>
  <c r="E304" i="8"/>
  <c r="F304" i="8" s="1"/>
  <c r="E312" i="8"/>
  <c r="F312" i="8" s="1"/>
  <c r="E320" i="8"/>
  <c r="F320" i="8" s="1"/>
  <c r="E328" i="8"/>
  <c r="F328" i="8" s="1"/>
  <c r="E336" i="8"/>
  <c r="F336" i="8" s="1"/>
  <c r="E305" i="8"/>
  <c r="F305" i="8" s="1"/>
  <c r="E313" i="8"/>
  <c r="F313" i="8" s="1"/>
  <c r="E321" i="8"/>
  <c r="F321" i="8" s="1"/>
  <c r="E329" i="8"/>
  <c r="F329" i="8" s="1"/>
  <c r="E337" i="8"/>
  <c r="F337" i="8" s="1"/>
  <c r="E67" i="8"/>
  <c r="F67" i="8" s="1"/>
  <c r="E75" i="8"/>
  <c r="F75" i="8" s="1"/>
  <c r="E83" i="8"/>
  <c r="F83" i="8" s="1"/>
  <c r="E60" i="8"/>
  <c r="F60" i="8" s="1"/>
  <c r="E68" i="8"/>
  <c r="F68" i="8" s="1"/>
  <c r="E76" i="8"/>
  <c r="F76" i="8" s="1"/>
  <c r="E84" i="8"/>
  <c r="F84" i="8" s="1"/>
  <c r="E61" i="8"/>
  <c r="F61" i="8" s="1"/>
  <c r="E69" i="8"/>
  <c r="F69" i="8" s="1"/>
  <c r="E77" i="8"/>
  <c r="F77" i="8" s="1"/>
  <c r="E62" i="8"/>
  <c r="F62" i="8" s="1"/>
  <c r="E70" i="8"/>
  <c r="F70" i="8" s="1"/>
  <c r="E78" i="8"/>
  <c r="F78" i="8" s="1"/>
  <c r="E63" i="8"/>
  <c r="F63" i="8" s="1"/>
  <c r="E71" i="8"/>
  <c r="F71" i="8" s="1"/>
  <c r="E79" i="8"/>
  <c r="F79" i="8" s="1"/>
  <c r="E64" i="8"/>
  <c r="F64" i="8" s="1"/>
  <c r="E72" i="8"/>
  <c r="F72" i="8" s="1"/>
  <c r="E80" i="8"/>
  <c r="F80" i="8" s="1"/>
  <c r="E65" i="8"/>
  <c r="F65" i="8" s="1"/>
  <c r="E73" i="8"/>
  <c r="F73" i="8" s="1"/>
  <c r="E81" i="8"/>
  <c r="F81" i="8" s="1"/>
  <c r="E993" i="8"/>
  <c r="F993" i="8" s="1"/>
  <c r="E985" i="8"/>
  <c r="F985" i="8" s="1"/>
  <c r="E977" i="8"/>
  <c r="F977" i="8" s="1"/>
  <c r="E969" i="8"/>
  <c r="F969" i="8" s="1"/>
  <c r="E961" i="8"/>
  <c r="F961" i="8" s="1"/>
  <c r="E953" i="8"/>
  <c r="F953" i="8" s="1"/>
  <c r="E945" i="8"/>
  <c r="F945" i="8" s="1"/>
  <c r="E937" i="8"/>
  <c r="F937" i="8" s="1"/>
  <c r="E929" i="8"/>
  <c r="F929" i="8" s="1"/>
  <c r="E921" i="8"/>
  <c r="F921" i="8" s="1"/>
  <c r="E913" i="8"/>
  <c r="F913" i="8" s="1"/>
  <c r="E905" i="8"/>
  <c r="F905" i="8" s="1"/>
  <c r="E897" i="8"/>
  <c r="F897" i="8" s="1"/>
  <c r="E889" i="8"/>
  <c r="F889" i="8" s="1"/>
  <c r="E881" i="8"/>
  <c r="F881" i="8" s="1"/>
  <c r="E873" i="8"/>
  <c r="F873" i="8" s="1"/>
  <c r="E865" i="8"/>
  <c r="F865" i="8" s="1"/>
  <c r="E857" i="8"/>
  <c r="F857" i="8" s="1"/>
  <c r="E849" i="8"/>
  <c r="F849" i="8" s="1"/>
  <c r="E841" i="8"/>
  <c r="F841" i="8" s="1"/>
  <c r="E833" i="8"/>
  <c r="F833" i="8" s="1"/>
  <c r="E825" i="8"/>
  <c r="F825" i="8" s="1"/>
  <c r="E817" i="8"/>
  <c r="F817" i="8" s="1"/>
  <c r="E809" i="8"/>
  <c r="F809" i="8" s="1"/>
  <c r="E801" i="8"/>
  <c r="F801" i="8" s="1"/>
  <c r="E793" i="8"/>
  <c r="F793" i="8" s="1"/>
  <c r="E785" i="8"/>
  <c r="F785" i="8" s="1"/>
  <c r="E777" i="8"/>
  <c r="F777" i="8" s="1"/>
  <c r="E769" i="8"/>
  <c r="F769" i="8" s="1"/>
  <c r="E761" i="8"/>
  <c r="F761" i="8" s="1"/>
  <c r="E753" i="8"/>
  <c r="F753" i="8" s="1"/>
  <c r="E745" i="8"/>
  <c r="F745" i="8" s="1"/>
  <c r="E737" i="8"/>
  <c r="F737" i="8" s="1"/>
  <c r="E729" i="8"/>
  <c r="F729" i="8" s="1"/>
  <c r="E721" i="8"/>
  <c r="F721" i="8" s="1"/>
  <c r="E713" i="8"/>
  <c r="F713" i="8" s="1"/>
  <c r="E705" i="8"/>
  <c r="F705" i="8" s="1"/>
  <c r="E697" i="8"/>
  <c r="F697" i="8" s="1"/>
  <c r="E689" i="8"/>
  <c r="F689" i="8" s="1"/>
  <c r="E681" i="8"/>
  <c r="F681" i="8" s="1"/>
  <c r="E672" i="8"/>
  <c r="F672" i="8" s="1"/>
  <c r="E661" i="8"/>
  <c r="F661" i="8" s="1"/>
  <c r="E650" i="8"/>
  <c r="F650" i="8" s="1"/>
  <c r="E638" i="8"/>
  <c r="F638" i="8" s="1"/>
  <c r="E622" i="8"/>
  <c r="F622" i="8" s="1"/>
  <c r="E570" i="8"/>
  <c r="F570" i="8" s="1"/>
  <c r="E442" i="8"/>
  <c r="F442" i="8" s="1"/>
  <c r="E314" i="8"/>
  <c r="F314" i="8" s="1"/>
  <c r="E122" i="8"/>
  <c r="F122" i="8" s="1"/>
  <c r="E371" i="8"/>
  <c r="F371" i="8" s="1"/>
  <c r="E379" i="8"/>
  <c r="F379" i="8" s="1"/>
  <c r="E387" i="8"/>
  <c r="F387" i="8" s="1"/>
  <c r="E372" i="8"/>
  <c r="F372" i="8" s="1"/>
  <c r="E380" i="8"/>
  <c r="F380" i="8" s="1"/>
  <c r="E388" i="8"/>
  <c r="F388" i="8" s="1"/>
  <c r="E373" i="8"/>
  <c r="F373" i="8" s="1"/>
  <c r="E381" i="8"/>
  <c r="F381" i="8" s="1"/>
  <c r="E389" i="8"/>
  <c r="F389" i="8" s="1"/>
  <c r="E374" i="8"/>
  <c r="F374" i="8" s="1"/>
  <c r="E382" i="8"/>
  <c r="F382" i="8" s="1"/>
  <c r="E390" i="8"/>
  <c r="F390" i="8" s="1"/>
  <c r="E367" i="8"/>
  <c r="F367" i="8" s="1"/>
  <c r="E375" i="8"/>
  <c r="E383" i="8"/>
  <c r="F383" i="8" s="1"/>
  <c r="E391" i="8"/>
  <c r="F391" i="8" s="1"/>
  <c r="E368" i="8"/>
  <c r="F368" i="8" s="1"/>
  <c r="E376" i="8"/>
  <c r="F376" i="8" s="1"/>
  <c r="E384" i="8"/>
  <c r="F384" i="8" s="1"/>
  <c r="E392" i="8"/>
  <c r="F392" i="8" s="1"/>
  <c r="E369" i="8"/>
  <c r="F369" i="8" s="1"/>
  <c r="E377" i="8"/>
  <c r="F377" i="8" s="1"/>
  <c r="E385" i="8"/>
  <c r="F385" i="8" s="1"/>
  <c r="E91" i="8"/>
  <c r="F91" i="8" s="1"/>
  <c r="E99" i="8"/>
  <c r="F99" i="8" s="1"/>
  <c r="E107" i="8"/>
  <c r="F107" i="8" s="1"/>
  <c r="E115" i="8"/>
  <c r="F115" i="8" s="1"/>
  <c r="E92" i="8"/>
  <c r="F92" i="8" s="1"/>
  <c r="E100" i="8"/>
  <c r="F100" i="8" s="1"/>
  <c r="E108" i="8"/>
  <c r="F108" i="8" s="1"/>
  <c r="E116" i="8"/>
  <c r="F116" i="8" s="1"/>
  <c r="E85" i="8"/>
  <c r="F85" i="8" s="1"/>
  <c r="E93" i="8"/>
  <c r="F93" i="8" s="1"/>
  <c r="E101" i="8"/>
  <c r="F101" i="8" s="1"/>
  <c r="E109" i="8"/>
  <c r="F109" i="8" s="1"/>
  <c r="E117" i="8"/>
  <c r="F117" i="8" s="1"/>
  <c r="E86" i="8"/>
  <c r="F86" i="8" s="1"/>
  <c r="E94" i="8"/>
  <c r="F94" i="8" s="1"/>
  <c r="E102" i="8"/>
  <c r="F102" i="8" s="1"/>
  <c r="E110" i="8"/>
  <c r="F110" i="8" s="1"/>
  <c r="E118" i="8"/>
  <c r="F118" i="8" s="1"/>
  <c r="E87" i="8"/>
  <c r="F87" i="8" s="1"/>
  <c r="E95" i="8"/>
  <c r="F95" i="8" s="1"/>
  <c r="E103" i="8"/>
  <c r="F103" i="8" s="1"/>
  <c r="E111" i="8"/>
  <c r="F111" i="8" s="1"/>
  <c r="E88" i="8"/>
  <c r="F88" i="8" s="1"/>
  <c r="E96" i="8"/>
  <c r="F96" i="8" s="1"/>
  <c r="E104" i="8"/>
  <c r="F104" i="8" s="1"/>
  <c r="E112" i="8"/>
  <c r="F112" i="8" s="1"/>
  <c r="E89" i="8"/>
  <c r="F89" i="8" s="1"/>
  <c r="E97" i="8"/>
  <c r="F97" i="8" s="1"/>
  <c r="E105" i="8"/>
  <c r="F105" i="8" s="1"/>
  <c r="E113" i="8"/>
  <c r="F113" i="8" s="1"/>
  <c r="E938" i="8"/>
  <c r="F938" i="8" s="1"/>
  <c r="E539" i="8"/>
  <c r="F539" i="8" s="1"/>
  <c r="E547" i="8"/>
  <c r="F547" i="8" s="1"/>
  <c r="E555" i="8"/>
  <c r="F555" i="8" s="1"/>
  <c r="E563" i="8"/>
  <c r="F563" i="8" s="1"/>
  <c r="E532" i="8"/>
  <c r="F532" i="8" s="1"/>
  <c r="E540" i="8"/>
  <c r="F540" i="8" s="1"/>
  <c r="E548" i="8"/>
  <c r="F548" i="8" s="1"/>
  <c r="E556" i="8"/>
  <c r="F556" i="8" s="1"/>
  <c r="E564" i="8"/>
  <c r="F564" i="8" s="1"/>
  <c r="E533" i="8"/>
  <c r="F533" i="8" s="1"/>
  <c r="E541" i="8"/>
  <c r="F541" i="8" s="1"/>
  <c r="E549" i="8"/>
  <c r="F549" i="8" s="1"/>
  <c r="E557" i="8"/>
  <c r="F557" i="8" s="1"/>
  <c r="E565" i="8"/>
  <c r="F565" i="8" s="1"/>
  <c r="E534" i="8"/>
  <c r="F534" i="8" s="1"/>
  <c r="E542" i="8"/>
  <c r="F542" i="8" s="1"/>
  <c r="E550" i="8"/>
  <c r="F550" i="8" s="1"/>
  <c r="E558" i="8"/>
  <c r="F558" i="8" s="1"/>
  <c r="E566" i="8"/>
  <c r="F566" i="8" s="1"/>
  <c r="E535" i="8"/>
  <c r="F535" i="8" s="1"/>
  <c r="E543" i="8"/>
  <c r="F543" i="8" s="1"/>
  <c r="E551" i="8"/>
  <c r="F551" i="8" s="1"/>
  <c r="E559" i="8"/>
  <c r="F559" i="8" s="1"/>
  <c r="E567" i="8"/>
  <c r="F567" i="8" s="1"/>
  <c r="E536" i="8"/>
  <c r="F536" i="8" s="1"/>
  <c r="E544" i="8"/>
  <c r="F544" i="8" s="1"/>
  <c r="E552" i="8"/>
  <c r="F552" i="8" s="1"/>
  <c r="E560" i="8"/>
  <c r="F560" i="8" s="1"/>
  <c r="E568" i="8"/>
  <c r="F568" i="8" s="1"/>
  <c r="E537" i="8"/>
  <c r="F537" i="8" s="1"/>
  <c r="E545" i="8"/>
  <c r="F545" i="8" s="1"/>
  <c r="E553" i="8"/>
  <c r="F553" i="8" s="1"/>
  <c r="E561" i="8"/>
  <c r="F561" i="8" s="1"/>
  <c r="E275" i="8"/>
  <c r="F275" i="8" s="1"/>
  <c r="E283" i="8"/>
  <c r="F283" i="8" s="1"/>
  <c r="E291" i="8"/>
  <c r="F291" i="8" s="1"/>
  <c r="E299" i="8"/>
  <c r="F299" i="8" s="1"/>
  <c r="E276" i="8"/>
  <c r="F276" i="8" s="1"/>
  <c r="E284" i="8"/>
  <c r="F284" i="8" s="1"/>
  <c r="E292" i="8"/>
  <c r="F292" i="8" s="1"/>
  <c r="E300" i="8"/>
  <c r="F300" i="8" s="1"/>
  <c r="E277" i="8"/>
  <c r="F277" i="8" s="1"/>
  <c r="E285" i="8"/>
  <c r="F285" i="8" s="1"/>
  <c r="E293" i="8"/>
  <c r="F293" i="8" s="1"/>
  <c r="E301" i="8"/>
  <c r="F301" i="8" s="1"/>
  <c r="E278" i="8"/>
  <c r="F278" i="8" s="1"/>
  <c r="E286" i="8"/>
  <c r="F286" i="8" s="1"/>
  <c r="E294" i="8"/>
  <c r="F294" i="8" s="1"/>
  <c r="E302" i="8"/>
  <c r="F302" i="8" s="1"/>
  <c r="E279" i="8"/>
  <c r="F279" i="8" s="1"/>
  <c r="E287" i="8"/>
  <c r="F287" i="8" s="1"/>
  <c r="E295" i="8"/>
  <c r="F295" i="8" s="1"/>
  <c r="E303" i="8"/>
  <c r="F303" i="8" s="1"/>
  <c r="E280" i="8"/>
  <c r="F280" i="8" s="1"/>
  <c r="E288" i="8"/>
  <c r="F288" i="8" s="1"/>
  <c r="E296" i="8"/>
  <c r="F296" i="8" s="1"/>
  <c r="E281" i="8"/>
  <c r="F281" i="8" s="1"/>
  <c r="E289" i="8"/>
  <c r="F289" i="8" s="1"/>
  <c r="E297" i="8"/>
  <c r="F297" i="8" s="1"/>
  <c r="E27" i="8"/>
  <c r="F27" i="8" s="1"/>
  <c r="E35" i="8"/>
  <c r="F35" i="8" s="1"/>
  <c r="E43" i="8"/>
  <c r="F43" i="8" s="1"/>
  <c r="E51" i="8"/>
  <c r="F51" i="8" s="1"/>
  <c r="E59" i="8"/>
  <c r="F59" i="8" s="1"/>
  <c r="E28" i="8"/>
  <c r="F28" i="8" s="1"/>
  <c r="E36" i="8"/>
  <c r="F36" i="8" s="1"/>
  <c r="E44" i="8"/>
  <c r="F44" i="8" s="1"/>
  <c r="E52" i="8"/>
  <c r="F52" i="8" s="1"/>
  <c r="E29" i="8"/>
  <c r="F29" i="8" s="1"/>
  <c r="E37" i="8"/>
  <c r="F37" i="8" s="1"/>
  <c r="E45" i="8"/>
  <c r="F45" i="8" s="1"/>
  <c r="E53" i="8"/>
  <c r="F53" i="8" s="1"/>
  <c r="E30" i="8"/>
  <c r="F30" i="8" s="1"/>
  <c r="E38" i="8"/>
  <c r="F38" i="8" s="1"/>
  <c r="E46" i="8"/>
  <c r="F46" i="8" s="1"/>
  <c r="E54" i="8"/>
  <c r="F54" i="8" s="1"/>
  <c r="E31" i="8"/>
  <c r="F31" i="8" s="1"/>
  <c r="E39" i="8"/>
  <c r="F39" i="8" s="1"/>
  <c r="E47" i="8"/>
  <c r="F47" i="8" s="1"/>
  <c r="E55" i="8"/>
  <c r="F55" i="8" s="1"/>
  <c r="E24" i="8"/>
  <c r="F24" i="8" s="1"/>
  <c r="E32" i="8"/>
  <c r="F32" i="8" s="1"/>
  <c r="E40" i="8"/>
  <c r="F40" i="8" s="1"/>
  <c r="E48" i="8"/>
  <c r="F48" i="8" s="1"/>
  <c r="E56" i="8"/>
  <c r="F56" i="8" s="1"/>
  <c r="E25" i="8"/>
  <c r="F25" i="8" s="1"/>
  <c r="E33" i="8"/>
  <c r="F33" i="8" s="1"/>
  <c r="E41" i="8"/>
  <c r="F41" i="8" s="1"/>
  <c r="E49" i="8"/>
  <c r="F49" i="8" s="1"/>
  <c r="E57" i="8"/>
  <c r="F57" i="8" s="1"/>
  <c r="E992" i="8"/>
  <c r="F992" i="8" s="1"/>
  <c r="E984" i="8"/>
  <c r="F984" i="8" s="1"/>
  <c r="E976" i="8"/>
  <c r="F976" i="8" s="1"/>
  <c r="E968" i="8"/>
  <c r="F968" i="8" s="1"/>
  <c r="E960" i="8"/>
  <c r="F960" i="8" s="1"/>
  <c r="E952" i="8"/>
  <c r="F952" i="8" s="1"/>
  <c r="E944" i="8"/>
  <c r="F944" i="8" s="1"/>
  <c r="E936" i="8"/>
  <c r="F936" i="8" s="1"/>
  <c r="E928" i="8"/>
  <c r="F928" i="8" s="1"/>
  <c r="E920" i="8"/>
  <c r="F920" i="8" s="1"/>
  <c r="E912" i="8"/>
  <c r="F912" i="8" s="1"/>
  <c r="E904" i="8"/>
  <c r="F904" i="8" s="1"/>
  <c r="E896" i="8"/>
  <c r="F896" i="8" s="1"/>
  <c r="E888" i="8"/>
  <c r="F888" i="8" s="1"/>
  <c r="E880" i="8"/>
  <c r="F880" i="8" s="1"/>
  <c r="E872" i="8"/>
  <c r="F872" i="8" s="1"/>
  <c r="E864" i="8"/>
  <c r="F864" i="8" s="1"/>
  <c r="E856" i="8"/>
  <c r="F856" i="8" s="1"/>
  <c r="E848" i="8"/>
  <c r="F848" i="8" s="1"/>
  <c r="E840" i="8"/>
  <c r="F840" i="8" s="1"/>
  <c r="E832" i="8"/>
  <c r="F832" i="8" s="1"/>
  <c r="E824" i="8"/>
  <c r="F824" i="8" s="1"/>
  <c r="E816" i="8"/>
  <c r="F816" i="8" s="1"/>
  <c r="E808" i="8"/>
  <c r="F808" i="8" s="1"/>
  <c r="E800" i="8"/>
  <c r="F800" i="8" s="1"/>
  <c r="E792" i="8"/>
  <c r="F792" i="8" s="1"/>
  <c r="E784" i="8"/>
  <c r="F784" i="8" s="1"/>
  <c r="E776" i="8"/>
  <c r="F776" i="8" s="1"/>
  <c r="E768" i="8"/>
  <c r="F768" i="8" s="1"/>
  <c r="E760" i="8"/>
  <c r="F760" i="8" s="1"/>
  <c r="E752" i="8"/>
  <c r="F752" i="8" s="1"/>
  <c r="E744" i="8"/>
  <c r="F744" i="8" s="1"/>
  <c r="E736" i="8"/>
  <c r="F736" i="8" s="1"/>
  <c r="E728" i="8"/>
  <c r="F728" i="8" s="1"/>
  <c r="E720" i="8"/>
  <c r="F720" i="8" s="1"/>
  <c r="E712" i="8"/>
  <c r="F712" i="8" s="1"/>
  <c r="E704" i="8"/>
  <c r="F704" i="8" s="1"/>
  <c r="E696" i="8"/>
  <c r="F696" i="8" s="1"/>
  <c r="E688" i="8"/>
  <c r="F688" i="8" s="1"/>
  <c r="E680" i="8"/>
  <c r="F680" i="8" s="1"/>
  <c r="E670" i="8"/>
  <c r="F670" i="8" s="1"/>
  <c r="E660" i="8"/>
  <c r="F660" i="8" s="1"/>
  <c r="E649" i="8"/>
  <c r="F649" i="8" s="1"/>
  <c r="E637" i="8"/>
  <c r="F637" i="8" s="1"/>
  <c r="E618" i="8"/>
  <c r="F618" i="8" s="1"/>
  <c r="E562" i="8"/>
  <c r="F562" i="8" s="1"/>
  <c r="E498" i="8"/>
  <c r="F498" i="8" s="1"/>
  <c r="E370" i="8"/>
  <c r="F370" i="8" s="1"/>
  <c r="E306" i="8"/>
  <c r="F306" i="8" s="1"/>
  <c r="E242" i="8"/>
  <c r="F242" i="8" s="1"/>
  <c r="E178" i="8"/>
  <c r="F178" i="8" s="1"/>
  <c r="E114" i="8"/>
  <c r="F114" i="8" s="1"/>
  <c r="E50" i="8"/>
  <c r="F50" i="8" s="1"/>
  <c r="E339" i="8"/>
  <c r="F339" i="8" s="1"/>
  <c r="E347" i="8"/>
  <c r="F347" i="8" s="1"/>
  <c r="E355" i="8"/>
  <c r="F355" i="8" s="1"/>
  <c r="E363" i="8"/>
  <c r="F363" i="8" s="1"/>
  <c r="E340" i="8"/>
  <c r="F340" i="8" s="1"/>
  <c r="E348" i="8"/>
  <c r="F348" i="8" s="1"/>
  <c r="E356" i="8"/>
  <c r="F356" i="8" s="1"/>
  <c r="E364" i="8"/>
  <c r="F364" i="8" s="1"/>
  <c r="E341" i="8"/>
  <c r="F341" i="8" s="1"/>
  <c r="E349" i="8"/>
  <c r="F349" i="8" s="1"/>
  <c r="E357" i="8"/>
  <c r="F357" i="8" s="1"/>
  <c r="E365" i="8"/>
  <c r="F365" i="8" s="1"/>
  <c r="E342" i="8"/>
  <c r="F342" i="8" s="1"/>
  <c r="E350" i="8"/>
  <c r="F350" i="8" s="1"/>
  <c r="E358" i="8"/>
  <c r="F358" i="8" s="1"/>
  <c r="E366" i="8"/>
  <c r="F366" i="8" s="1"/>
  <c r="E343" i="8"/>
  <c r="F343" i="8" s="1"/>
  <c r="E351" i="8"/>
  <c r="F351" i="8" s="1"/>
  <c r="E359" i="8"/>
  <c r="F359" i="8" s="1"/>
  <c r="E344" i="8"/>
  <c r="F344" i="8" s="1"/>
  <c r="E352" i="8"/>
  <c r="F352" i="8" s="1"/>
  <c r="E360" i="8"/>
  <c r="F360" i="8" s="1"/>
  <c r="E345" i="8"/>
  <c r="F345" i="8" s="1"/>
  <c r="E353" i="8"/>
  <c r="F353" i="8" s="1"/>
  <c r="E361" i="8"/>
  <c r="F361" i="8" s="1"/>
  <c r="E986" i="8"/>
  <c r="F986" i="8" s="1"/>
  <c r="E970" i="8"/>
  <c r="F970" i="8" s="1"/>
  <c r="E962" i="8"/>
  <c r="F962" i="8" s="1"/>
  <c r="E946" i="8"/>
  <c r="F946" i="8" s="1"/>
  <c r="E922" i="8"/>
  <c r="F922" i="8" s="1"/>
  <c r="E906" i="8"/>
  <c r="F906" i="8" s="1"/>
  <c r="E866" i="8"/>
  <c r="F866" i="8" s="1"/>
  <c r="E706" i="8"/>
  <c r="F706" i="8" s="1"/>
  <c r="E690" i="8"/>
  <c r="F690" i="8" s="1"/>
  <c r="E673" i="8"/>
  <c r="F673" i="8" s="1"/>
  <c r="E652" i="8"/>
  <c r="F652" i="8" s="1"/>
  <c r="E626" i="8"/>
  <c r="F626" i="8" s="1"/>
  <c r="E322" i="8"/>
  <c r="F322" i="8" s="1"/>
  <c r="E507" i="8"/>
  <c r="F507" i="8" s="1"/>
  <c r="E515" i="8"/>
  <c r="F515" i="8" s="1"/>
  <c r="E523" i="8"/>
  <c r="F523" i="8" s="1"/>
  <c r="E531" i="8"/>
  <c r="F531" i="8" s="1"/>
  <c r="E508" i="8"/>
  <c r="F508" i="8" s="1"/>
  <c r="E516" i="8"/>
  <c r="F516" i="8" s="1"/>
  <c r="E524" i="8"/>
  <c r="F524" i="8" s="1"/>
  <c r="E509" i="8"/>
  <c r="F509" i="8" s="1"/>
  <c r="E517" i="8"/>
  <c r="F517" i="8" s="1"/>
  <c r="E525" i="8"/>
  <c r="F525" i="8" s="1"/>
  <c r="E510" i="8"/>
  <c r="F510" i="8" s="1"/>
  <c r="E518" i="8"/>
  <c r="F518" i="8" s="1"/>
  <c r="E526" i="8"/>
  <c r="F526" i="8" s="1"/>
  <c r="E511" i="8"/>
  <c r="F511" i="8" s="1"/>
  <c r="E519" i="8"/>
  <c r="F519" i="8" s="1"/>
  <c r="E527" i="8"/>
  <c r="F527" i="8" s="1"/>
  <c r="E512" i="8"/>
  <c r="F512" i="8" s="1"/>
  <c r="E520" i="8"/>
  <c r="F520" i="8" s="1"/>
  <c r="E528" i="8"/>
  <c r="F528" i="8" s="1"/>
  <c r="E513" i="8"/>
  <c r="F513" i="8" s="1"/>
  <c r="E521" i="8"/>
  <c r="F521" i="8" s="1"/>
  <c r="E529" i="8"/>
  <c r="F529" i="8" s="1"/>
  <c r="E251" i="8"/>
  <c r="F251" i="8" s="1"/>
  <c r="E259" i="8"/>
  <c r="F259" i="8" s="1"/>
  <c r="E267" i="8"/>
  <c r="F267" i="8" s="1"/>
  <c r="E244" i="8"/>
  <c r="F244" i="8" s="1"/>
  <c r="E252" i="8"/>
  <c r="F252" i="8" s="1"/>
  <c r="E260" i="8"/>
  <c r="F260" i="8" s="1"/>
  <c r="E268" i="8"/>
  <c r="F268" i="8" s="1"/>
  <c r="E245" i="8"/>
  <c r="F245" i="8" s="1"/>
  <c r="E253" i="8"/>
  <c r="F253" i="8" s="1"/>
  <c r="E261" i="8"/>
  <c r="F261" i="8" s="1"/>
  <c r="E269" i="8"/>
  <c r="F269" i="8" s="1"/>
  <c r="E246" i="8"/>
  <c r="F246" i="8" s="1"/>
  <c r="E254" i="8"/>
  <c r="F254" i="8" s="1"/>
  <c r="E262" i="8"/>
  <c r="F262" i="8" s="1"/>
  <c r="E270" i="8"/>
  <c r="F270" i="8" s="1"/>
  <c r="E247" i="8"/>
  <c r="F247" i="8" s="1"/>
  <c r="E255" i="8"/>
  <c r="F255" i="8" s="1"/>
  <c r="E263" i="8"/>
  <c r="F263" i="8" s="1"/>
  <c r="E271" i="8"/>
  <c r="F271" i="8" s="1"/>
  <c r="E248" i="8"/>
  <c r="F248" i="8" s="1"/>
  <c r="E256" i="8"/>
  <c r="F256" i="8" s="1"/>
  <c r="E264" i="8"/>
  <c r="F264" i="8" s="1"/>
  <c r="E272" i="8"/>
  <c r="F272" i="8" s="1"/>
  <c r="E249" i="8"/>
  <c r="F249" i="8" s="1"/>
  <c r="E257" i="8"/>
  <c r="F257" i="8" s="1"/>
  <c r="E265" i="8"/>
  <c r="F265" i="8" s="1"/>
  <c r="E273" i="8"/>
  <c r="F273" i="8" s="1"/>
  <c r="E2" i="8"/>
  <c r="F2" i="8" s="1"/>
  <c r="E3" i="8"/>
  <c r="F3" i="8" s="1"/>
  <c r="E11" i="8"/>
  <c r="F11" i="8" s="1"/>
  <c r="E19" i="8"/>
  <c r="F19" i="8" s="1"/>
  <c r="E4" i="8"/>
  <c r="F4" i="8" s="1"/>
  <c r="E12" i="8"/>
  <c r="F12" i="8" s="1"/>
  <c r="E20" i="8"/>
  <c r="F20" i="8" s="1"/>
  <c r="E5" i="8"/>
  <c r="F5" i="8" s="1"/>
  <c r="E13" i="8"/>
  <c r="F13" i="8" s="1"/>
  <c r="E21" i="8"/>
  <c r="F21" i="8" s="1"/>
  <c r="E6" i="8"/>
  <c r="F6" i="8" s="1"/>
  <c r="E14" i="8"/>
  <c r="F14" i="8" s="1"/>
  <c r="E22" i="8"/>
  <c r="F22" i="8" s="1"/>
  <c r="E7" i="8"/>
  <c r="F7" i="8" s="1"/>
  <c r="E15" i="8"/>
  <c r="F15" i="8" s="1"/>
  <c r="E23" i="8"/>
  <c r="F23" i="8" s="1"/>
  <c r="E8" i="8"/>
  <c r="F8" i="8" s="1"/>
  <c r="E16" i="8"/>
  <c r="F16" i="8" s="1"/>
  <c r="E9" i="8"/>
  <c r="F9" i="8" s="1"/>
  <c r="E17" i="8"/>
  <c r="F17" i="8" s="1"/>
  <c r="E991" i="8"/>
  <c r="F991" i="8" s="1"/>
  <c r="E983" i="8"/>
  <c r="F983" i="8" s="1"/>
  <c r="E975" i="8"/>
  <c r="F975" i="8" s="1"/>
  <c r="E959" i="8"/>
  <c r="F959" i="8" s="1"/>
  <c r="E951" i="8"/>
  <c r="F951" i="8" s="1"/>
  <c r="E943" i="8"/>
  <c r="F943" i="8" s="1"/>
  <c r="E935" i="8"/>
  <c r="F935" i="8" s="1"/>
  <c r="E927" i="8"/>
  <c r="F927" i="8" s="1"/>
  <c r="E919" i="8"/>
  <c r="F919" i="8" s="1"/>
  <c r="E911" i="8"/>
  <c r="F911" i="8" s="1"/>
  <c r="E895" i="8"/>
  <c r="F895" i="8" s="1"/>
  <c r="E887" i="8"/>
  <c r="F887" i="8" s="1"/>
  <c r="E879" i="8"/>
  <c r="F879" i="8" s="1"/>
  <c r="E871" i="8"/>
  <c r="F871" i="8" s="1"/>
  <c r="E863" i="8"/>
  <c r="F863" i="8" s="1"/>
  <c r="E855" i="8"/>
  <c r="F855" i="8" s="1"/>
  <c r="E847" i="8"/>
  <c r="F847" i="8" s="1"/>
  <c r="E839" i="8"/>
  <c r="F839" i="8" s="1"/>
  <c r="E831" i="8"/>
  <c r="F831" i="8" s="1"/>
  <c r="E823" i="8"/>
  <c r="F823" i="8" s="1"/>
  <c r="E815" i="8"/>
  <c r="F815" i="8" s="1"/>
  <c r="E807" i="8"/>
  <c r="F807" i="8" s="1"/>
  <c r="E799" i="8"/>
  <c r="F799" i="8" s="1"/>
  <c r="E791" i="8"/>
  <c r="F791" i="8" s="1"/>
  <c r="E783" i="8"/>
  <c r="F783" i="8" s="1"/>
  <c r="E775" i="8"/>
  <c r="F775" i="8" s="1"/>
  <c r="E767" i="8"/>
  <c r="F767" i="8" s="1"/>
  <c r="E759" i="8"/>
  <c r="F759" i="8" s="1"/>
  <c r="E743" i="8"/>
  <c r="F743" i="8" s="1"/>
  <c r="E735" i="8"/>
  <c r="F735" i="8" s="1"/>
  <c r="E727" i="8"/>
  <c r="F727" i="8" s="1"/>
  <c r="E719" i="8"/>
  <c r="F719" i="8" s="1"/>
  <c r="E711" i="8"/>
  <c r="F711" i="8" s="1"/>
  <c r="E703" i="8"/>
  <c r="F703" i="8" s="1"/>
  <c r="E695" i="8"/>
  <c r="F695" i="8" s="1"/>
  <c r="E687" i="8"/>
  <c r="F687" i="8" s="1"/>
  <c r="E679" i="8"/>
  <c r="F679" i="8" s="1"/>
  <c r="E669" i="8"/>
  <c r="F669" i="8" s="1"/>
  <c r="E658" i="8"/>
  <c r="F658" i="8" s="1"/>
  <c r="E636" i="8"/>
  <c r="F636" i="8" s="1"/>
  <c r="E614" i="8"/>
  <c r="F614" i="8" s="1"/>
  <c r="E554" i="8"/>
  <c r="F554" i="8" s="1"/>
  <c r="E426" i="8"/>
  <c r="F426" i="8" s="1"/>
  <c r="E362" i="8"/>
  <c r="F362" i="8" s="1"/>
  <c r="E298" i="8"/>
  <c r="F298" i="8" s="1"/>
  <c r="E170" i="8"/>
  <c r="F170" i="8" s="1"/>
  <c r="E106" i="8"/>
  <c r="F106" i="8" s="1"/>
  <c r="E42" i="8"/>
  <c r="F42" i="8" s="1"/>
  <c r="E643" i="8"/>
  <c r="F643" i="8" s="1"/>
  <c r="E651" i="8"/>
  <c r="F651" i="8" s="1"/>
  <c r="E659" i="8"/>
  <c r="F659" i="8" s="1"/>
  <c r="E667" i="8"/>
  <c r="F667" i="8" s="1"/>
  <c r="E639" i="8"/>
  <c r="F639" i="8" s="1"/>
  <c r="E647" i="8"/>
  <c r="F647" i="8" s="1"/>
  <c r="E655" i="8"/>
  <c r="F655" i="8" s="1"/>
  <c r="E663" i="8"/>
  <c r="F663" i="8" s="1"/>
  <c r="E640" i="8"/>
  <c r="F640" i="8" s="1"/>
  <c r="E930" i="8"/>
  <c r="F930" i="8" s="1"/>
  <c r="E914" i="8"/>
  <c r="F914" i="8" s="1"/>
  <c r="E898" i="8"/>
  <c r="F898" i="8" s="1"/>
  <c r="E874" i="8"/>
  <c r="F874" i="8" s="1"/>
  <c r="E698" i="8"/>
  <c r="F698" i="8" s="1"/>
  <c r="E682" i="8"/>
  <c r="F682" i="8" s="1"/>
  <c r="E662" i="8"/>
  <c r="F662" i="8" s="1"/>
  <c r="E641" i="8"/>
  <c r="F641" i="8" s="1"/>
  <c r="E386" i="8"/>
  <c r="F386" i="8" s="1"/>
  <c r="E475" i="8"/>
  <c r="F475" i="8" s="1"/>
  <c r="E483" i="8"/>
  <c r="F483" i="8" s="1"/>
  <c r="E491" i="8"/>
  <c r="F491" i="8" s="1"/>
  <c r="E499" i="8"/>
  <c r="F499" i="8" s="1"/>
  <c r="E476" i="8"/>
  <c r="F476" i="8" s="1"/>
  <c r="E484" i="8"/>
  <c r="F484" i="8" s="1"/>
  <c r="E492" i="8"/>
  <c r="F492" i="8" s="1"/>
  <c r="E500" i="8"/>
  <c r="F500" i="8" s="1"/>
  <c r="E477" i="8"/>
  <c r="F477" i="8" s="1"/>
  <c r="E485" i="8"/>
  <c r="F485" i="8" s="1"/>
  <c r="E493" i="8"/>
  <c r="F493" i="8" s="1"/>
  <c r="E501" i="8"/>
  <c r="F501" i="8" s="1"/>
  <c r="E470" i="8"/>
  <c r="F470" i="8" s="1"/>
  <c r="E478" i="8"/>
  <c r="F478" i="8" s="1"/>
  <c r="E486" i="8"/>
  <c r="F486" i="8" s="1"/>
  <c r="E494" i="8"/>
  <c r="F494" i="8" s="1"/>
  <c r="E502" i="8"/>
  <c r="F502" i="8" s="1"/>
  <c r="E471" i="8"/>
  <c r="F471" i="8" s="1"/>
  <c r="E479" i="8"/>
  <c r="F479" i="8" s="1"/>
  <c r="E487" i="8"/>
  <c r="F487" i="8" s="1"/>
  <c r="E495" i="8"/>
  <c r="F495" i="8" s="1"/>
  <c r="E503" i="8"/>
  <c r="F503" i="8" s="1"/>
  <c r="E472" i="8"/>
  <c r="F472" i="8" s="1"/>
  <c r="E480" i="8"/>
  <c r="F480" i="8" s="1"/>
  <c r="E488" i="8"/>
  <c r="F488" i="8" s="1"/>
  <c r="E496" i="8"/>
  <c r="F496" i="8" s="1"/>
  <c r="E504" i="8"/>
  <c r="F504" i="8" s="1"/>
  <c r="E473" i="8"/>
  <c r="F473" i="8" s="1"/>
  <c r="E481" i="8"/>
  <c r="F481" i="8" s="1"/>
  <c r="E489" i="8"/>
  <c r="F489" i="8" s="1"/>
  <c r="E497" i="8"/>
  <c r="F497" i="8" s="1"/>
  <c r="E505" i="8"/>
  <c r="F505" i="8" s="1"/>
  <c r="E219" i="8"/>
  <c r="F219" i="8" s="1"/>
  <c r="E227" i="8"/>
  <c r="F227" i="8" s="1"/>
  <c r="E235" i="8"/>
  <c r="F235" i="8" s="1"/>
  <c r="E243" i="8"/>
  <c r="F243" i="8" s="1"/>
  <c r="E220" i="8"/>
  <c r="F220" i="8" s="1"/>
  <c r="E228" i="8"/>
  <c r="F228" i="8" s="1"/>
  <c r="E236" i="8"/>
  <c r="F236" i="8" s="1"/>
  <c r="E221" i="8"/>
  <c r="F221" i="8" s="1"/>
  <c r="E229" i="8"/>
  <c r="F229" i="8" s="1"/>
  <c r="E237" i="8"/>
  <c r="F237" i="8" s="1"/>
  <c r="E214" i="8"/>
  <c r="F214" i="8" s="1"/>
  <c r="E222" i="8"/>
  <c r="F222" i="8" s="1"/>
  <c r="E230" i="8"/>
  <c r="F230" i="8" s="1"/>
  <c r="E238" i="8"/>
  <c r="F238" i="8" s="1"/>
  <c r="E215" i="8"/>
  <c r="F215" i="8" s="1"/>
  <c r="E223" i="8"/>
  <c r="F223" i="8" s="1"/>
  <c r="E231" i="8"/>
  <c r="F231" i="8" s="1"/>
  <c r="E239" i="8"/>
  <c r="F239" i="8" s="1"/>
  <c r="E216" i="8"/>
  <c r="F216" i="8" s="1"/>
  <c r="E224" i="8"/>
  <c r="F224" i="8" s="1"/>
  <c r="E232" i="8"/>
  <c r="F232" i="8" s="1"/>
  <c r="E240" i="8"/>
  <c r="F240" i="8" s="1"/>
  <c r="E217" i="8"/>
  <c r="F217" i="8" s="1"/>
  <c r="E225" i="8"/>
  <c r="F225" i="8" s="1"/>
  <c r="E233" i="8"/>
  <c r="F233" i="8" s="1"/>
  <c r="E241" i="8"/>
  <c r="F241" i="8" s="1"/>
  <c r="E998" i="8"/>
  <c r="F998" i="8" s="1"/>
  <c r="E990" i="8"/>
  <c r="F990" i="8" s="1"/>
  <c r="E982" i="8"/>
  <c r="F982" i="8" s="1"/>
  <c r="E974" i="8"/>
  <c r="F974" i="8" s="1"/>
  <c r="E966" i="8"/>
  <c r="F966" i="8" s="1"/>
  <c r="E958" i="8"/>
  <c r="F958" i="8" s="1"/>
  <c r="E950" i="8"/>
  <c r="F950" i="8" s="1"/>
  <c r="E942" i="8"/>
  <c r="F942" i="8" s="1"/>
  <c r="E934" i="8"/>
  <c r="F934" i="8" s="1"/>
  <c r="E926" i="8"/>
  <c r="F926" i="8" s="1"/>
  <c r="E918" i="8"/>
  <c r="F918" i="8" s="1"/>
  <c r="E910" i="8"/>
  <c r="F910" i="8" s="1"/>
  <c r="E902" i="8"/>
  <c r="F902" i="8" s="1"/>
  <c r="E894" i="8"/>
  <c r="F894" i="8" s="1"/>
  <c r="E886" i="8"/>
  <c r="F886" i="8" s="1"/>
  <c r="E878" i="8"/>
  <c r="F878" i="8" s="1"/>
  <c r="E870" i="8"/>
  <c r="F870" i="8" s="1"/>
  <c r="E862" i="8"/>
  <c r="F862" i="8" s="1"/>
  <c r="E854" i="8"/>
  <c r="F854" i="8" s="1"/>
  <c r="E846" i="8"/>
  <c r="F846" i="8" s="1"/>
  <c r="E838" i="8"/>
  <c r="F838" i="8" s="1"/>
  <c r="E830" i="8"/>
  <c r="F830" i="8" s="1"/>
  <c r="E822" i="8"/>
  <c r="F822" i="8" s="1"/>
  <c r="E814" i="8"/>
  <c r="F814" i="8" s="1"/>
  <c r="E806" i="8"/>
  <c r="F806" i="8" s="1"/>
  <c r="E798" i="8"/>
  <c r="F798" i="8" s="1"/>
  <c r="E790" i="8"/>
  <c r="F790" i="8" s="1"/>
  <c r="E782" i="8"/>
  <c r="F782" i="8" s="1"/>
  <c r="E774" i="8"/>
  <c r="F774" i="8" s="1"/>
  <c r="E766" i="8"/>
  <c r="F766" i="8" s="1"/>
  <c r="E758" i="8"/>
  <c r="F758" i="8" s="1"/>
  <c r="E750" i="8"/>
  <c r="F750" i="8" s="1"/>
  <c r="E742" i="8"/>
  <c r="F742" i="8" s="1"/>
  <c r="E734" i="8"/>
  <c r="F734" i="8" s="1"/>
  <c r="E726" i="8"/>
  <c r="F726" i="8" s="1"/>
  <c r="E718" i="8"/>
  <c r="F718" i="8" s="1"/>
  <c r="E710" i="8"/>
  <c r="F710" i="8" s="1"/>
  <c r="E702" i="8"/>
  <c r="F702" i="8" s="1"/>
  <c r="E694" i="8"/>
  <c r="F694" i="8" s="1"/>
  <c r="E686" i="8"/>
  <c r="F686" i="8" s="1"/>
  <c r="E668" i="8"/>
  <c r="F668" i="8" s="1"/>
  <c r="E657" i="8"/>
  <c r="F657" i="8" s="1"/>
  <c r="E646" i="8"/>
  <c r="F646" i="8" s="1"/>
  <c r="E634" i="8"/>
  <c r="F634" i="8" s="1"/>
  <c r="E546" i="8"/>
  <c r="F546" i="8" s="1"/>
  <c r="E482" i="8"/>
  <c r="F482" i="8" s="1"/>
  <c r="E418" i="8"/>
  <c r="F418" i="8" s="1"/>
  <c r="E354" i="8"/>
  <c r="F354" i="8" s="1"/>
  <c r="E290" i="8"/>
  <c r="F290" i="8" s="1"/>
  <c r="E226" i="8"/>
  <c r="F226" i="8" s="1"/>
  <c r="E162" i="8"/>
  <c r="F162" i="8" s="1"/>
  <c r="E98" i="8"/>
  <c r="F98" i="8" s="1"/>
  <c r="E34" i="8"/>
  <c r="F34" i="8" s="1"/>
  <c r="E675" i="8"/>
  <c r="F675" i="8" s="1"/>
  <c r="E671" i="8"/>
  <c r="F671" i="8" s="1"/>
  <c r="E611" i="8"/>
  <c r="F611" i="8" s="1"/>
  <c r="E619" i="8"/>
  <c r="F619" i="8" s="1"/>
  <c r="E627" i="8"/>
  <c r="F627" i="8" s="1"/>
  <c r="E635" i="8"/>
  <c r="F635" i="8" s="1"/>
  <c r="E612" i="8"/>
  <c r="F612" i="8" s="1"/>
  <c r="E620" i="8"/>
  <c r="F620" i="8" s="1"/>
  <c r="E613" i="8"/>
  <c r="F613" i="8" s="1"/>
  <c r="E621" i="8"/>
  <c r="F621" i="8" s="1"/>
  <c r="E629" i="8"/>
  <c r="F629" i="8" s="1"/>
  <c r="E615" i="8"/>
  <c r="F615" i="8" s="1"/>
  <c r="E623" i="8"/>
  <c r="F623" i="8" s="1"/>
  <c r="E631" i="8"/>
  <c r="F631" i="8" s="1"/>
  <c r="E616" i="8"/>
  <c r="F616" i="8" s="1"/>
  <c r="E624" i="8"/>
  <c r="F624" i="8" s="1"/>
  <c r="E632" i="8"/>
  <c r="F632" i="8" s="1"/>
  <c r="E617" i="8"/>
  <c r="F617" i="8" s="1"/>
  <c r="E625" i="8"/>
  <c r="F625" i="8" s="1"/>
  <c r="E994" i="8"/>
  <c r="F994" i="8" s="1"/>
  <c r="E978" i="8"/>
  <c r="F978" i="8" s="1"/>
  <c r="E954" i="8"/>
  <c r="F954" i="8" s="1"/>
  <c r="E571" i="8"/>
  <c r="F571" i="8" s="1"/>
  <c r="E579" i="8"/>
  <c r="F579" i="8" s="1"/>
  <c r="E587" i="8"/>
  <c r="F587" i="8" s="1"/>
  <c r="E595" i="8"/>
  <c r="F595" i="8" s="1"/>
  <c r="E603" i="8"/>
  <c r="F603" i="8" s="1"/>
  <c r="E572" i="8"/>
  <c r="F572" i="8" s="1"/>
  <c r="E580" i="8"/>
  <c r="F580" i="8" s="1"/>
  <c r="E588" i="8"/>
  <c r="F588" i="8" s="1"/>
  <c r="E596" i="8"/>
  <c r="F596" i="8" s="1"/>
  <c r="E604" i="8"/>
  <c r="F604" i="8" s="1"/>
  <c r="E573" i="8"/>
  <c r="F573" i="8" s="1"/>
  <c r="E581" i="8"/>
  <c r="F581" i="8" s="1"/>
  <c r="E589" i="8"/>
  <c r="F589" i="8" s="1"/>
  <c r="E597" i="8"/>
  <c r="F597" i="8" s="1"/>
  <c r="E605" i="8"/>
  <c r="F605" i="8" s="1"/>
  <c r="E574" i="8"/>
  <c r="F574" i="8" s="1"/>
  <c r="E582" i="8"/>
  <c r="F582" i="8" s="1"/>
  <c r="E590" i="8"/>
  <c r="F590" i="8" s="1"/>
  <c r="E598" i="8"/>
  <c r="F598" i="8" s="1"/>
  <c r="E606" i="8"/>
  <c r="F606" i="8" s="1"/>
  <c r="E575" i="8"/>
  <c r="F575" i="8" s="1"/>
  <c r="E583" i="8"/>
  <c r="F583" i="8" s="1"/>
  <c r="E591" i="8"/>
  <c r="F591" i="8" s="1"/>
  <c r="E599" i="8"/>
  <c r="F599" i="8" s="1"/>
  <c r="E607" i="8"/>
  <c r="F607" i="8" s="1"/>
  <c r="E576" i="8"/>
  <c r="F576" i="8" s="1"/>
  <c r="E584" i="8"/>
  <c r="F584" i="8" s="1"/>
  <c r="E592" i="8"/>
  <c r="F592" i="8" s="1"/>
  <c r="E600" i="8"/>
  <c r="F600" i="8" s="1"/>
  <c r="E608" i="8"/>
  <c r="F608" i="8" s="1"/>
  <c r="E569" i="8"/>
  <c r="F569" i="8" s="1"/>
  <c r="E577" i="8"/>
  <c r="F577" i="8" s="1"/>
  <c r="E585" i="8"/>
  <c r="F585" i="8" s="1"/>
  <c r="E593" i="8"/>
  <c r="F593" i="8" s="1"/>
  <c r="E601" i="8"/>
  <c r="F601" i="8" s="1"/>
  <c r="E609" i="8"/>
  <c r="F609" i="8" s="1"/>
  <c r="E435" i="8"/>
  <c r="F435" i="8" s="1"/>
  <c r="E443" i="8"/>
  <c r="F443" i="8" s="1"/>
  <c r="E451" i="8"/>
  <c r="F451" i="8" s="1"/>
  <c r="E459" i="8"/>
  <c r="F459" i="8" s="1"/>
  <c r="E467" i="8"/>
  <c r="F467" i="8" s="1"/>
  <c r="E436" i="8"/>
  <c r="F436" i="8" s="1"/>
  <c r="E444" i="8"/>
  <c r="F444" i="8" s="1"/>
  <c r="E452" i="8"/>
  <c r="F452" i="8" s="1"/>
  <c r="E460" i="8"/>
  <c r="F460" i="8" s="1"/>
  <c r="E468" i="8"/>
  <c r="F468" i="8" s="1"/>
  <c r="E429" i="8"/>
  <c r="F429" i="8" s="1"/>
  <c r="E437" i="8"/>
  <c r="F437" i="8" s="1"/>
  <c r="E445" i="8"/>
  <c r="F445" i="8" s="1"/>
  <c r="E453" i="8"/>
  <c r="F453" i="8" s="1"/>
  <c r="E461" i="8"/>
  <c r="F461" i="8" s="1"/>
  <c r="E469" i="8"/>
  <c r="F469" i="8" s="1"/>
  <c r="E430" i="8"/>
  <c r="F430" i="8" s="1"/>
  <c r="E438" i="8"/>
  <c r="F438" i="8" s="1"/>
  <c r="E446" i="8"/>
  <c r="F446" i="8" s="1"/>
  <c r="E454" i="8"/>
  <c r="F454" i="8" s="1"/>
  <c r="E462" i="8"/>
  <c r="F462" i="8" s="1"/>
  <c r="E431" i="8"/>
  <c r="F431" i="8" s="1"/>
  <c r="E439" i="8"/>
  <c r="F439" i="8" s="1"/>
  <c r="E447" i="8"/>
  <c r="F447" i="8" s="1"/>
  <c r="E455" i="8"/>
  <c r="F455" i="8" s="1"/>
  <c r="E463" i="8"/>
  <c r="F463" i="8" s="1"/>
  <c r="E432" i="8"/>
  <c r="F432" i="8" s="1"/>
  <c r="E440" i="8"/>
  <c r="F440" i="8" s="1"/>
  <c r="E448" i="8"/>
  <c r="F448" i="8" s="1"/>
  <c r="E456" i="8"/>
  <c r="F456" i="8" s="1"/>
  <c r="E464" i="8"/>
  <c r="F464" i="8" s="1"/>
  <c r="E433" i="8"/>
  <c r="F433" i="8" s="1"/>
  <c r="E441" i="8"/>
  <c r="F441" i="8" s="1"/>
  <c r="E449" i="8"/>
  <c r="F449" i="8" s="1"/>
  <c r="E457" i="8"/>
  <c r="F457" i="8" s="1"/>
  <c r="E465" i="8"/>
  <c r="F465" i="8" s="1"/>
  <c r="E187" i="8"/>
  <c r="F187" i="8" s="1"/>
  <c r="E195" i="8"/>
  <c r="F195" i="8" s="1"/>
  <c r="E203" i="8"/>
  <c r="F203" i="8" s="1"/>
  <c r="E211" i="8"/>
  <c r="F211" i="8" s="1"/>
  <c r="E188" i="8"/>
  <c r="F188" i="8" s="1"/>
  <c r="E196" i="8"/>
  <c r="F196" i="8" s="1"/>
  <c r="E204" i="8"/>
  <c r="F204" i="8" s="1"/>
  <c r="E212" i="8"/>
  <c r="F212" i="8" s="1"/>
  <c r="E181" i="8"/>
  <c r="F181" i="8" s="1"/>
  <c r="E189" i="8"/>
  <c r="F189" i="8" s="1"/>
  <c r="E197" i="8"/>
  <c r="F197" i="8" s="1"/>
  <c r="E205" i="8"/>
  <c r="F205" i="8" s="1"/>
  <c r="E213" i="8"/>
  <c r="F213" i="8" s="1"/>
  <c r="E182" i="8"/>
  <c r="F182" i="8" s="1"/>
  <c r="E190" i="8"/>
  <c r="F190" i="8" s="1"/>
  <c r="E198" i="8"/>
  <c r="F198" i="8" s="1"/>
  <c r="E206" i="8"/>
  <c r="F206" i="8" s="1"/>
  <c r="E183" i="8"/>
  <c r="F183" i="8" s="1"/>
  <c r="E191" i="8"/>
  <c r="F191" i="8" s="1"/>
  <c r="E199" i="8"/>
  <c r="F199" i="8" s="1"/>
  <c r="E207" i="8"/>
  <c r="F207" i="8" s="1"/>
  <c r="E184" i="8"/>
  <c r="F184" i="8" s="1"/>
  <c r="E192" i="8"/>
  <c r="F192" i="8" s="1"/>
  <c r="E200" i="8"/>
  <c r="F200" i="8" s="1"/>
  <c r="E208" i="8"/>
  <c r="F208" i="8" s="1"/>
  <c r="E185" i="8"/>
  <c r="F185" i="8" s="1"/>
  <c r="E193" i="8"/>
  <c r="F193" i="8" s="1"/>
  <c r="E201" i="8"/>
  <c r="F201" i="8" s="1"/>
  <c r="E209" i="8"/>
  <c r="F209" i="8" s="1"/>
  <c r="E997" i="8"/>
  <c r="F997" i="8" s="1"/>
  <c r="E989" i="8"/>
  <c r="F989" i="8" s="1"/>
  <c r="E981" i="8"/>
  <c r="F981" i="8" s="1"/>
  <c r="E973" i="8"/>
  <c r="F973" i="8" s="1"/>
  <c r="E965" i="8"/>
  <c r="F965" i="8" s="1"/>
  <c r="E957" i="8"/>
  <c r="F957" i="8" s="1"/>
  <c r="E949" i="8"/>
  <c r="F949" i="8" s="1"/>
  <c r="E941" i="8"/>
  <c r="F941" i="8" s="1"/>
  <c r="E933" i="8"/>
  <c r="F933" i="8" s="1"/>
  <c r="E925" i="8"/>
  <c r="F925" i="8" s="1"/>
  <c r="E917" i="8"/>
  <c r="F917" i="8" s="1"/>
  <c r="E909" i="8"/>
  <c r="F909" i="8" s="1"/>
  <c r="E901" i="8"/>
  <c r="F901" i="8" s="1"/>
  <c r="E893" i="8"/>
  <c r="F893" i="8" s="1"/>
  <c r="E885" i="8"/>
  <c r="F885" i="8" s="1"/>
  <c r="E877" i="8"/>
  <c r="F877" i="8" s="1"/>
  <c r="E869" i="8"/>
  <c r="F869" i="8" s="1"/>
  <c r="E861" i="8"/>
  <c r="F861" i="8" s="1"/>
  <c r="E853" i="8"/>
  <c r="F853" i="8" s="1"/>
  <c r="E845" i="8"/>
  <c r="F845" i="8" s="1"/>
  <c r="E837" i="8"/>
  <c r="F837" i="8" s="1"/>
  <c r="E829" i="8"/>
  <c r="F829" i="8" s="1"/>
  <c r="E821" i="8"/>
  <c r="F821" i="8" s="1"/>
  <c r="E813" i="8"/>
  <c r="F813" i="8" s="1"/>
  <c r="E805" i="8"/>
  <c r="F805" i="8" s="1"/>
  <c r="E797" i="8"/>
  <c r="F797" i="8" s="1"/>
  <c r="E789" i="8"/>
  <c r="F789" i="8" s="1"/>
  <c r="E781" i="8"/>
  <c r="F781" i="8" s="1"/>
  <c r="E773" i="8"/>
  <c r="F773" i="8" s="1"/>
  <c r="E765" i="8"/>
  <c r="F765" i="8" s="1"/>
  <c r="E757" i="8"/>
  <c r="F757" i="8" s="1"/>
  <c r="E749" i="8"/>
  <c r="F749" i="8" s="1"/>
  <c r="E741" i="8"/>
  <c r="F741" i="8" s="1"/>
  <c r="E733" i="8"/>
  <c r="F733" i="8" s="1"/>
  <c r="E725" i="8"/>
  <c r="F725" i="8" s="1"/>
  <c r="E717" i="8"/>
  <c r="F717" i="8" s="1"/>
  <c r="E709" i="8"/>
  <c r="F709" i="8" s="1"/>
  <c r="E701" i="8"/>
  <c r="F701" i="8" s="1"/>
  <c r="E693" i="8"/>
  <c r="F693" i="8" s="1"/>
  <c r="E685" i="8"/>
  <c r="F685" i="8" s="1"/>
  <c r="E677" i="8"/>
  <c r="F677" i="8" s="1"/>
  <c r="E666" i="8"/>
  <c r="F666" i="8" s="1"/>
  <c r="E656" i="8"/>
  <c r="F656" i="8" s="1"/>
  <c r="E645" i="8"/>
  <c r="F645" i="8" s="1"/>
  <c r="E633" i="8"/>
  <c r="F633" i="8" s="1"/>
  <c r="E602" i="8"/>
  <c r="F602" i="8" s="1"/>
  <c r="E538" i="8"/>
  <c r="F538" i="8" s="1"/>
  <c r="E474" i="8"/>
  <c r="F474" i="8" s="1"/>
  <c r="E346" i="8"/>
  <c r="F346" i="8" s="1"/>
  <c r="E282" i="8"/>
  <c r="F282" i="8" s="1"/>
  <c r="E218" i="8"/>
  <c r="F218" i="8" s="1"/>
  <c r="E90" i="8"/>
  <c r="F90" i="8" s="1"/>
  <c r="E26" i="8"/>
  <c r="F26" i="8" s="1"/>
  <c r="E395" i="8"/>
  <c r="F395" i="8" s="1"/>
  <c r="E403" i="8"/>
  <c r="F403" i="8" s="1"/>
  <c r="E411" i="8"/>
  <c r="F411" i="8" s="1"/>
  <c r="E419" i="8"/>
  <c r="F419" i="8" s="1"/>
  <c r="E427" i="8"/>
  <c r="F427" i="8" s="1"/>
  <c r="E396" i="8"/>
  <c r="F396" i="8" s="1"/>
  <c r="E404" i="8"/>
  <c r="F404" i="8" s="1"/>
  <c r="E412" i="8"/>
  <c r="F412" i="8" s="1"/>
  <c r="E420" i="8"/>
  <c r="F420" i="8" s="1"/>
  <c r="E428" i="8"/>
  <c r="F428" i="8" s="1"/>
  <c r="E397" i="8"/>
  <c r="F397" i="8" s="1"/>
  <c r="E405" i="8"/>
  <c r="F405" i="8" s="1"/>
  <c r="E413" i="8"/>
  <c r="F413" i="8" s="1"/>
  <c r="E421" i="8"/>
  <c r="F421" i="8" s="1"/>
  <c r="E398" i="8"/>
  <c r="F398" i="8" s="1"/>
  <c r="E406" i="8"/>
  <c r="F406" i="8" s="1"/>
  <c r="E414" i="8"/>
  <c r="F414" i="8" s="1"/>
  <c r="E422" i="8"/>
  <c r="F422" i="8" s="1"/>
  <c r="E399" i="8"/>
  <c r="F399" i="8" s="1"/>
  <c r="E407" i="8"/>
  <c r="F407" i="8" s="1"/>
  <c r="E415" i="8"/>
  <c r="F415" i="8" s="1"/>
  <c r="E423" i="8"/>
  <c r="F423" i="8" s="1"/>
  <c r="E400" i="8"/>
  <c r="F400" i="8" s="1"/>
  <c r="E408" i="8"/>
  <c r="F408" i="8" s="1"/>
  <c r="E416" i="8"/>
  <c r="F416" i="8" s="1"/>
  <c r="E424" i="8"/>
  <c r="F424" i="8" s="1"/>
  <c r="E393" i="8"/>
  <c r="F393" i="8" s="1"/>
  <c r="E401" i="8"/>
  <c r="F401" i="8" s="1"/>
  <c r="E409" i="8"/>
  <c r="F409" i="8" s="1"/>
  <c r="E417" i="8"/>
  <c r="F417" i="8" s="1"/>
  <c r="E425" i="8"/>
  <c r="F425" i="8" s="1"/>
  <c r="E147" i="8"/>
  <c r="F147" i="8" s="1"/>
  <c r="E155" i="8"/>
  <c r="F155" i="8" s="1"/>
  <c r="E163" i="8"/>
  <c r="F163" i="8" s="1"/>
  <c r="E171" i="8"/>
  <c r="F171" i="8" s="1"/>
  <c r="E179" i="8"/>
  <c r="F179" i="8" s="1"/>
  <c r="E148" i="8"/>
  <c r="F148" i="8" s="1"/>
  <c r="E156" i="8"/>
  <c r="F156" i="8" s="1"/>
  <c r="E164" i="8"/>
  <c r="F164" i="8" s="1"/>
  <c r="E172" i="8"/>
  <c r="F172" i="8" s="1"/>
  <c r="E180" i="8"/>
  <c r="F180" i="8" s="1"/>
  <c r="E149" i="8"/>
  <c r="F149" i="8" s="1"/>
  <c r="E157" i="8"/>
  <c r="F157" i="8" s="1"/>
  <c r="E165" i="8"/>
  <c r="F165" i="8" s="1"/>
  <c r="E173" i="8"/>
  <c r="F173" i="8" s="1"/>
  <c r="E150" i="8"/>
  <c r="F150" i="8" s="1"/>
  <c r="E158" i="8"/>
  <c r="F158" i="8" s="1"/>
  <c r="E166" i="8"/>
  <c r="F166" i="8" s="1"/>
  <c r="E174" i="8"/>
  <c r="F174" i="8" s="1"/>
  <c r="E151" i="8"/>
  <c r="F151" i="8" s="1"/>
  <c r="E159" i="8"/>
  <c r="F159" i="8" s="1"/>
  <c r="E167" i="8"/>
  <c r="F167" i="8" s="1"/>
  <c r="E175" i="8"/>
  <c r="F175" i="8" s="1"/>
  <c r="E144" i="8"/>
  <c r="F144" i="8" s="1"/>
  <c r="E152" i="8"/>
  <c r="F152" i="8" s="1"/>
  <c r="E160" i="8"/>
  <c r="F160" i="8" s="1"/>
  <c r="E168" i="8"/>
  <c r="F168" i="8" s="1"/>
  <c r="E176" i="8"/>
  <c r="F176" i="8" s="1"/>
  <c r="E145" i="8"/>
  <c r="F145" i="8" s="1"/>
  <c r="E153" i="8"/>
  <c r="F153" i="8" s="1"/>
  <c r="E161" i="8"/>
  <c r="F161" i="8" s="1"/>
  <c r="E169" i="8"/>
  <c r="F169" i="8" s="1"/>
  <c r="E177" i="8"/>
  <c r="F177" i="8" s="1"/>
  <c r="E996" i="8"/>
  <c r="F996" i="8" s="1"/>
  <c r="E988" i="8"/>
  <c r="F988" i="8" s="1"/>
  <c r="E980" i="8"/>
  <c r="F980" i="8" s="1"/>
  <c r="E972" i="8"/>
  <c r="F972" i="8" s="1"/>
  <c r="E964" i="8"/>
  <c r="F964" i="8" s="1"/>
  <c r="E956" i="8"/>
  <c r="F956" i="8" s="1"/>
  <c r="E948" i="8"/>
  <c r="F948" i="8" s="1"/>
  <c r="E940" i="8"/>
  <c r="F940" i="8" s="1"/>
  <c r="E932" i="8"/>
  <c r="F932" i="8" s="1"/>
  <c r="E924" i="8"/>
  <c r="F924" i="8" s="1"/>
  <c r="E916" i="8"/>
  <c r="F916" i="8" s="1"/>
  <c r="E908" i="8"/>
  <c r="F908" i="8" s="1"/>
  <c r="E900" i="8"/>
  <c r="F900" i="8" s="1"/>
  <c r="E892" i="8"/>
  <c r="F892" i="8" s="1"/>
  <c r="E884" i="8"/>
  <c r="F884" i="8" s="1"/>
  <c r="E876" i="8"/>
  <c r="F876" i="8" s="1"/>
  <c r="E868" i="8"/>
  <c r="F868" i="8" s="1"/>
  <c r="E860" i="8"/>
  <c r="F860" i="8" s="1"/>
  <c r="E852" i="8"/>
  <c r="F852" i="8" s="1"/>
  <c r="E844" i="8"/>
  <c r="F844" i="8" s="1"/>
  <c r="E836" i="8"/>
  <c r="F836" i="8" s="1"/>
  <c r="E828" i="8"/>
  <c r="F828" i="8" s="1"/>
  <c r="E820" i="8"/>
  <c r="F820" i="8" s="1"/>
  <c r="E812" i="8"/>
  <c r="F812" i="8" s="1"/>
  <c r="E804" i="8"/>
  <c r="F804" i="8" s="1"/>
  <c r="E796" i="8"/>
  <c r="F796" i="8" s="1"/>
  <c r="E788" i="8"/>
  <c r="F788" i="8" s="1"/>
  <c r="E780" i="8"/>
  <c r="F780" i="8" s="1"/>
  <c r="E772" i="8"/>
  <c r="F772" i="8" s="1"/>
  <c r="E764" i="8"/>
  <c r="F764" i="8" s="1"/>
  <c r="E756" i="8"/>
  <c r="F756" i="8" s="1"/>
  <c r="E748" i="8"/>
  <c r="F748" i="8" s="1"/>
  <c r="E740" i="8"/>
  <c r="F740" i="8" s="1"/>
  <c r="E732" i="8"/>
  <c r="F732" i="8" s="1"/>
  <c r="E724" i="8"/>
  <c r="F724" i="8" s="1"/>
  <c r="E716" i="8"/>
  <c r="F716" i="8" s="1"/>
  <c r="E708" i="8"/>
  <c r="F708" i="8" s="1"/>
  <c r="E700" i="8"/>
  <c r="F700" i="8" s="1"/>
  <c r="E692" i="8"/>
  <c r="F692" i="8" s="1"/>
  <c r="E684" i="8"/>
  <c r="F684" i="8" s="1"/>
  <c r="E676" i="8"/>
  <c r="F676" i="8" s="1"/>
  <c r="E665" i="8"/>
  <c r="F665" i="8" s="1"/>
  <c r="E654" i="8"/>
  <c r="F654" i="8" s="1"/>
  <c r="E644" i="8"/>
  <c r="F644" i="8" s="1"/>
  <c r="E630" i="8"/>
  <c r="F630" i="8" s="1"/>
  <c r="E594" i="8"/>
  <c r="F594" i="8" s="1"/>
  <c r="E530" i="8"/>
  <c r="F530" i="8" s="1"/>
  <c r="E466" i="8"/>
  <c r="F466" i="8" s="1"/>
  <c r="E402" i="8"/>
  <c r="F402" i="8" s="1"/>
  <c r="E338" i="8"/>
  <c r="F338" i="8" s="1"/>
  <c r="E274" i="8"/>
  <c r="F274" i="8" s="1"/>
  <c r="E210" i="8"/>
  <c r="F210" i="8" s="1"/>
  <c r="E146" i="8"/>
  <c r="F146" i="8" s="1"/>
  <c r="E82" i="8"/>
  <c r="F82" i="8" s="1"/>
  <c r="E18" i="8"/>
  <c r="F18" i="8" s="1"/>
  <c r="E123" i="8"/>
  <c r="F123" i="8" s="1"/>
  <c r="E131" i="8"/>
  <c r="F131" i="8" s="1"/>
  <c r="E139" i="8"/>
  <c r="F139" i="8" s="1"/>
  <c r="E124" i="8"/>
  <c r="F124" i="8" s="1"/>
  <c r="E132" i="8"/>
  <c r="F132" i="8" s="1"/>
  <c r="E140" i="8"/>
  <c r="F140" i="8" s="1"/>
  <c r="E125" i="8"/>
  <c r="F125" i="8" s="1"/>
  <c r="E133" i="8"/>
  <c r="F133" i="8" s="1"/>
  <c r="E141" i="8"/>
  <c r="F141" i="8" s="1"/>
  <c r="E126" i="8"/>
  <c r="F126" i="8" s="1"/>
  <c r="E134" i="8"/>
  <c r="F134" i="8" s="1"/>
  <c r="E142" i="8"/>
  <c r="F142" i="8" s="1"/>
  <c r="E127" i="8"/>
  <c r="F127" i="8" s="1"/>
  <c r="E135" i="8"/>
  <c r="F135" i="8" s="1"/>
  <c r="E143" i="8"/>
  <c r="F143" i="8" s="1"/>
  <c r="E128" i="8"/>
  <c r="F128" i="8" s="1"/>
  <c r="E136" i="8"/>
  <c r="F136" i="8" s="1"/>
  <c r="E121" i="8"/>
  <c r="F121" i="8" s="1"/>
  <c r="E129" i="8"/>
  <c r="F129" i="8" s="1"/>
  <c r="E137" i="8"/>
  <c r="F137" i="8" s="1"/>
  <c r="E995" i="8"/>
  <c r="F995" i="8" s="1"/>
  <c r="E987" i="8"/>
  <c r="F987" i="8" s="1"/>
  <c r="E979" i="8"/>
  <c r="F979" i="8" s="1"/>
  <c r="E971" i="8"/>
  <c r="F971" i="8" s="1"/>
  <c r="E963" i="8"/>
  <c r="F963" i="8" s="1"/>
  <c r="E955" i="8"/>
  <c r="F955" i="8" s="1"/>
  <c r="E947" i="8"/>
  <c r="F947" i="8" s="1"/>
  <c r="E931" i="8"/>
  <c r="F931" i="8" s="1"/>
  <c r="E923" i="8"/>
  <c r="F923" i="8" s="1"/>
  <c r="E915" i="8"/>
  <c r="F915" i="8" s="1"/>
  <c r="E907" i="8"/>
  <c r="F907" i="8" s="1"/>
  <c r="E899" i="8"/>
  <c r="F899" i="8" s="1"/>
  <c r="E891" i="8"/>
  <c r="F891" i="8" s="1"/>
  <c r="E883" i="8"/>
  <c r="F883" i="8" s="1"/>
  <c r="E875" i="8"/>
  <c r="F875" i="8" s="1"/>
  <c r="E859" i="8"/>
  <c r="F859" i="8" s="1"/>
  <c r="E851" i="8"/>
  <c r="F851" i="8" s="1"/>
  <c r="E843" i="8"/>
  <c r="F843" i="8" s="1"/>
  <c r="E835" i="8"/>
  <c r="F835" i="8" s="1"/>
  <c r="E819" i="8"/>
  <c r="F819" i="8" s="1"/>
  <c r="E811" i="8"/>
  <c r="F811" i="8" s="1"/>
  <c r="E803" i="8"/>
  <c r="F803" i="8" s="1"/>
  <c r="E787" i="8"/>
  <c r="F787" i="8" s="1"/>
  <c r="E779" i="8"/>
  <c r="F779" i="8" s="1"/>
  <c r="E771" i="8"/>
  <c r="F771" i="8" s="1"/>
  <c r="E763" i="8"/>
  <c r="F763" i="8" s="1"/>
  <c r="E755" i="8"/>
  <c r="F755" i="8" s="1"/>
  <c r="E747" i="8"/>
  <c r="F747" i="8" s="1"/>
  <c r="E739" i="8"/>
  <c r="F739" i="8" s="1"/>
  <c r="E731" i="8"/>
  <c r="F731" i="8" s="1"/>
  <c r="E723" i="8"/>
  <c r="F723" i="8" s="1"/>
  <c r="E707" i="8"/>
  <c r="F707" i="8" s="1"/>
  <c r="E699" i="8"/>
  <c r="F699" i="8" s="1"/>
  <c r="E691" i="8"/>
  <c r="F691" i="8" s="1"/>
  <c r="E683" i="8"/>
  <c r="F683" i="8" s="1"/>
  <c r="E674" i="8"/>
  <c r="F674" i="8" s="1"/>
  <c r="E664" i="8"/>
  <c r="F664" i="8" s="1"/>
  <c r="E653" i="8"/>
  <c r="F653" i="8" s="1"/>
  <c r="E642" i="8"/>
  <c r="F642" i="8" s="1"/>
  <c r="E628" i="8"/>
  <c r="F628" i="8" s="1"/>
  <c r="E586" i="8"/>
  <c r="F586" i="8" s="1"/>
  <c r="E522" i="8"/>
  <c r="F522" i="8" s="1"/>
  <c r="E458" i="8"/>
  <c r="F458" i="8" s="1"/>
  <c r="E394" i="8"/>
  <c r="F394" i="8" s="1"/>
  <c r="E330" i="8"/>
  <c r="F330" i="8" s="1"/>
  <c r="E266" i="8"/>
  <c r="F266" i="8" s="1"/>
  <c r="E202" i="8"/>
  <c r="F202" i="8" s="1"/>
  <c r="E138" i="8"/>
  <c r="F138" i="8" s="1"/>
  <c r="E74" i="8"/>
  <c r="F74" i="8" s="1"/>
  <c r="E10" i="8"/>
  <c r="F10" i="8" s="1"/>
  <c r="F827" i="8"/>
  <c r="F58" i="8"/>
  <c r="F378" i="8"/>
  <c r="F967" i="8"/>
  <c r="F154" i="8"/>
  <c r="F234" i="8"/>
  <c r="F678" i="8"/>
  <c r="F610" i="8"/>
  <c r="F490" i="8"/>
  <c r="F751" i="8"/>
  <c r="F410" i="8"/>
  <c r="F867" i="8"/>
  <c r="F186" i="8"/>
  <c r="F375" i="8"/>
  <c r="F939" i="8"/>
  <c r="F434" i="8"/>
  <c r="F903" i="8"/>
  <c r="F795" i="8"/>
  <c r="F648" i="8"/>
  <c r="F66" i="8"/>
  <c r="F250" i="8"/>
  <c r="F506" i="8"/>
  <c r="F130" i="8"/>
  <c r="F715" i="8"/>
  <c r="F578" i="8"/>
  <c r="G2" i="14" l="1"/>
  <c r="K6" i="9"/>
  <c r="K10" i="9"/>
  <c r="K14" i="9"/>
  <c r="K18" i="9"/>
  <c r="K22" i="9"/>
  <c r="K26" i="9"/>
  <c r="K3" i="9"/>
  <c r="K7" i="9"/>
  <c r="K11" i="9"/>
  <c r="K15" i="9"/>
  <c r="K19" i="9"/>
  <c r="K23" i="9"/>
  <c r="K2" i="9"/>
  <c r="K4" i="9"/>
  <c r="K8" i="9"/>
  <c r="K12" i="9"/>
  <c r="K16" i="9"/>
  <c r="K20" i="9"/>
  <c r="K24" i="9"/>
  <c r="K5" i="9"/>
  <c r="K9" i="9"/>
  <c r="K13" i="9"/>
  <c r="K17" i="9"/>
  <c r="K21" i="9"/>
  <c r="K25" i="9"/>
  <c r="I4" i="9"/>
  <c r="G825" i="8"/>
  <c r="G610" i="8"/>
  <c r="G24" i="8"/>
  <c r="G470" i="8"/>
  <c r="G244" i="8"/>
  <c r="G85" i="8"/>
  <c r="G429" i="8"/>
  <c r="G569" i="8"/>
  <c r="G304" i="8"/>
  <c r="G214" i="8"/>
  <c r="G671" i="8"/>
  <c r="G708" i="8"/>
  <c r="G964" i="8"/>
  <c r="G119" i="8"/>
  <c r="G393" i="8"/>
  <c r="G749" i="8"/>
  <c r="G639" i="8"/>
  <c r="G898" i="8"/>
  <c r="G144" i="8"/>
  <c r="G339" i="8"/>
  <c r="G274" i="8"/>
  <c r="G181" i="8"/>
  <c r="G932" i="8"/>
  <c r="G860" i="8"/>
  <c r="G506" i="8"/>
  <c r="G60" i="8"/>
  <c r="G793" i="8"/>
  <c r="G367" i="8"/>
  <c r="G532" i="8"/>
  <c r="G2" i="8"/>
</calcChain>
</file>

<file path=xl/sharedStrings.xml><?xml version="1.0" encoding="utf-8"?>
<sst xmlns="http://schemas.openxmlformats.org/spreadsheetml/2006/main" count="2414" uniqueCount="1035">
  <si>
    <t>Mike Trout</t>
  </si>
  <si>
    <t xml:space="preserve"> LAA</t>
  </si>
  <si>
    <t>Gerrit Cole</t>
  </si>
  <si>
    <t xml:space="preserve"> NYY</t>
  </si>
  <si>
    <t>Jacob deGrom</t>
  </si>
  <si>
    <t xml:space="preserve"> NYM</t>
  </si>
  <si>
    <t>Nolan Arenado</t>
  </si>
  <si>
    <t xml:space="preserve"> STL</t>
  </si>
  <si>
    <t>Stephen Strasburg</t>
  </si>
  <si>
    <t xml:space="preserve"> WSH</t>
  </si>
  <si>
    <t>Zack Greinke</t>
  </si>
  <si>
    <t xml:space="preserve"> HOU</t>
  </si>
  <si>
    <t>Max Scherzer</t>
  </si>
  <si>
    <t xml:space="preserve"> LAD</t>
  </si>
  <si>
    <t>Justin Verlander</t>
  </si>
  <si>
    <t>Manny Machado</t>
  </si>
  <si>
    <t xml:space="preserve"> SD</t>
  </si>
  <si>
    <t>David Price</t>
  </si>
  <si>
    <t>Trevor Bauer</t>
  </si>
  <si>
    <t>Clayton Kershaw</t>
  </si>
  <si>
    <t>Chris Sale</t>
  </si>
  <si>
    <t xml:space="preserve"> BOS</t>
  </si>
  <si>
    <t>Miguel Cabrera</t>
  </si>
  <si>
    <t xml:space="preserve"> DET</t>
  </si>
  <si>
    <t>Giancarlo Stanton</t>
  </si>
  <si>
    <t>Jose Altuve</t>
  </si>
  <si>
    <t>Anthony Rendon</t>
  </si>
  <si>
    <t>Bryce Harper</t>
  </si>
  <si>
    <t xml:space="preserve"> PHI</t>
  </si>
  <si>
    <t>Paul Goldschmidt</t>
  </si>
  <si>
    <t>Joey Votto</t>
  </si>
  <si>
    <t xml:space="preserve"> CIN</t>
  </si>
  <si>
    <t>Patrick Corbin</t>
  </si>
  <si>
    <t>George Springer</t>
  </si>
  <si>
    <t xml:space="preserve"> TOR</t>
  </si>
  <si>
    <t>Jason Heyward</t>
  </si>
  <si>
    <t xml:space="preserve"> CHC</t>
  </si>
  <si>
    <t>Justin Upton</t>
  </si>
  <si>
    <t>Wil Myers</t>
  </si>
  <si>
    <t>Mookie Betts</t>
  </si>
  <si>
    <t>Zack Wheeler</t>
  </si>
  <si>
    <t>Freddie Freeman</t>
  </si>
  <si>
    <t xml:space="preserve"> ATL</t>
  </si>
  <si>
    <t>Francisco Lindor</t>
  </si>
  <si>
    <t>Buster Posey</t>
  </si>
  <si>
    <t xml:space="preserve"> SF</t>
  </si>
  <si>
    <t>Yu Darvish</t>
  </si>
  <si>
    <t>Charlie Blackmon</t>
  </si>
  <si>
    <t xml:space="preserve"> COL</t>
  </si>
  <si>
    <t>Josh Donaldson</t>
  </si>
  <si>
    <t xml:space="preserve"> MIN</t>
  </si>
  <si>
    <t>Eric Hosmer</t>
  </si>
  <si>
    <t>Johnny Cueto</t>
  </si>
  <si>
    <t>Xander Bogaerts</t>
  </si>
  <si>
    <t>Hyun-Jin Ryu</t>
  </si>
  <si>
    <t>Kenley Jansen</t>
  </si>
  <si>
    <t>Andrew McCutchen</t>
  </si>
  <si>
    <t>J.T. Realmuto</t>
  </si>
  <si>
    <t>Kris Bryant</t>
  </si>
  <si>
    <t>J.D. Martinez</t>
  </si>
  <si>
    <t>Madison Bumgarner</t>
  </si>
  <si>
    <t xml:space="preserve"> ARI</t>
  </si>
  <si>
    <t>Kevin Gausman</t>
  </si>
  <si>
    <t>Marcus Stroman</t>
  </si>
  <si>
    <t>Evan Longoria</t>
  </si>
  <si>
    <t>Trevor Story</t>
  </si>
  <si>
    <t>Matt Carpenter</t>
  </si>
  <si>
    <t>Kyle Seager</t>
  </si>
  <si>
    <t xml:space="preserve"> SEA</t>
  </si>
  <si>
    <t>Yasmani Grandal</t>
  </si>
  <si>
    <t xml:space="preserve"> CHW</t>
  </si>
  <si>
    <t>Dallas Keuchel</t>
  </si>
  <si>
    <t>Marcus Semien</t>
  </si>
  <si>
    <t>A.J. Pollock</t>
  </si>
  <si>
    <t>Jose Abreu</t>
  </si>
  <si>
    <t>Brandon Belt</t>
  </si>
  <si>
    <t>Aroldis Chapman</t>
  </si>
  <si>
    <t>Nathan Eovaldi</t>
  </si>
  <si>
    <t>Miles Mikolas</t>
  </si>
  <si>
    <t>Dexter Fowler</t>
  </si>
  <si>
    <t>Anthony Rizzo</t>
  </si>
  <si>
    <t>Yusei Kikuchi</t>
  </si>
  <si>
    <t>Cody Bellinger</t>
  </si>
  <si>
    <t>Lorenzo Cain</t>
  </si>
  <si>
    <t xml:space="preserve"> MIL</t>
  </si>
  <si>
    <t>Marcell Ozuna</t>
  </si>
  <si>
    <t>Michael Brantley</t>
  </si>
  <si>
    <t>Craig Kimbrel</t>
  </si>
  <si>
    <t>Danny Duffy</t>
  </si>
  <si>
    <t>Brandon Crawford</t>
  </si>
  <si>
    <t>Alex Cobb</t>
  </si>
  <si>
    <t>Charlie Morton</t>
  </si>
  <si>
    <t>D.J. LeMahieu</t>
  </si>
  <si>
    <t>Jean Segura</t>
  </si>
  <si>
    <t>Salvador Perez</t>
  </si>
  <si>
    <t xml:space="preserve"> KC</t>
  </si>
  <si>
    <t>Nick Castellanos</t>
  </si>
  <si>
    <t>Christian Yelich</t>
  </si>
  <si>
    <t>Mike Moustakas</t>
  </si>
  <si>
    <t>Kyle Hendricks</t>
  </si>
  <si>
    <t>Corey Seager</t>
  </si>
  <si>
    <t>Trea Turner</t>
  </si>
  <si>
    <t>Nelson Cruz</t>
  </si>
  <si>
    <t xml:space="preserve"> TB</t>
  </si>
  <si>
    <t>Will Smith</t>
  </si>
  <si>
    <t>Zack Britton</t>
  </si>
  <si>
    <t>Didi Gregorius</t>
  </si>
  <si>
    <t>Alex Bregman</t>
  </si>
  <si>
    <t>Starling Marte</t>
  </si>
  <si>
    <t xml:space="preserve"> OAK</t>
  </si>
  <si>
    <t>Rougned Odor</t>
  </si>
  <si>
    <t>Aaron Nola</t>
  </si>
  <si>
    <t>Michael Conforto</t>
  </si>
  <si>
    <t>Justin Turner</t>
  </si>
  <si>
    <t>Andrew Miller</t>
  </si>
  <si>
    <t>Carlos Carrasco</t>
  </si>
  <si>
    <t>Carlos Martinez</t>
  </si>
  <si>
    <t>Carlos Correa</t>
  </si>
  <si>
    <t>Jeurys Familia</t>
  </si>
  <si>
    <t>Kevin Kiermaier</t>
  </si>
  <si>
    <t>Javier Baez</t>
  </si>
  <si>
    <t>Kyle Gibson</t>
  </si>
  <si>
    <t>Liam Hendriks</t>
  </si>
  <si>
    <t>Blake Snell</t>
  </si>
  <si>
    <t>Miguel Sano</t>
  </si>
  <si>
    <t>Trevor Rosenthal</t>
  </si>
  <si>
    <t>Drew Smyly</t>
  </si>
  <si>
    <t>Corey Kluber</t>
  </si>
  <si>
    <t>Eugenio Suarez</t>
  </si>
  <si>
    <t>Aaron Hicks</t>
  </si>
  <si>
    <t>Avisail Garcia</t>
  </si>
  <si>
    <t>Luis Severino</t>
  </si>
  <si>
    <t>Andrelton Simmons</t>
  </si>
  <si>
    <t>Brad Hand</t>
  </si>
  <si>
    <t>Odubel Herrera</t>
  </si>
  <si>
    <t>Randal Grichuk</t>
  </si>
  <si>
    <t>Aaron Judge</t>
  </si>
  <si>
    <t>Sonny Gray</t>
  </si>
  <si>
    <t>Michael Pineda</t>
  </si>
  <si>
    <t>Taijuan Walker</t>
  </si>
  <si>
    <t>Noah Syndergaard</t>
  </si>
  <si>
    <t>Garrett Richards</t>
  </si>
  <si>
    <t>Corey Dickerson</t>
  </si>
  <si>
    <t>Jose Ramirez</t>
  </si>
  <si>
    <t xml:space="preserve"> CLE</t>
  </si>
  <si>
    <t>Lance Lynn</t>
  </si>
  <si>
    <t>Raisel Iglesias</t>
  </si>
  <si>
    <t>Max Muncy</t>
  </si>
  <si>
    <t>Yadier Molina</t>
  </si>
  <si>
    <t>Jake Odorizzi</t>
  </si>
  <si>
    <t>Tommy Pham</t>
  </si>
  <si>
    <t>Elvis Andrus</t>
  </si>
  <si>
    <t>Ryan Pressly</t>
  </si>
  <si>
    <t>Zach Davies</t>
  </si>
  <si>
    <t>Joe Kelly</t>
  </si>
  <si>
    <t>Juan Soto</t>
  </si>
  <si>
    <t>James Paxton</t>
  </si>
  <si>
    <t>Yulieski Gurriel</t>
  </si>
  <si>
    <t>Dylan Bundy</t>
  </si>
  <si>
    <t>Eduardo Rodriguez</t>
  </si>
  <si>
    <t>Jorge Soler</t>
  </si>
  <si>
    <t>Wade Miley</t>
  </si>
  <si>
    <t>James McCann</t>
  </si>
  <si>
    <t>Nick Ahmed</t>
  </si>
  <si>
    <t>Blake Treinen</t>
  </si>
  <si>
    <t>Jordan Lyles</t>
  </si>
  <si>
    <t xml:space="preserve"> TEX</t>
  </si>
  <si>
    <t>Ian Desmond</t>
  </si>
  <si>
    <t>Kole Calhoun</t>
  </si>
  <si>
    <t>Drew Pomeranz</t>
  </si>
  <si>
    <t>J.A. Happ</t>
  </si>
  <si>
    <t>Adam Wainwright</t>
  </si>
  <si>
    <t>Travis d'Arnaud</t>
  </si>
  <si>
    <t>Eddie Rosario</t>
  </si>
  <si>
    <t>Will Harris</t>
  </si>
  <si>
    <t>Robbie Ray</t>
  </si>
  <si>
    <t>Trevor May</t>
  </si>
  <si>
    <t>Jack Leiter</t>
  </si>
  <si>
    <t>Chris Taylor</t>
  </si>
  <si>
    <t>German Marquez</t>
  </si>
  <si>
    <t>Felipe Vazquez</t>
  </si>
  <si>
    <t xml:space="preserve"> PIT</t>
  </si>
  <si>
    <t>Stephen Piscotty</t>
  </si>
  <si>
    <t>David Peralta</t>
  </si>
  <si>
    <t>Kolten Wong</t>
  </si>
  <si>
    <t>Eduardo Escobar</t>
  </si>
  <si>
    <t>Whit Merrifield</t>
  </si>
  <si>
    <t>Carlos Santana</t>
  </si>
  <si>
    <t>Tim Anderson</t>
  </si>
  <si>
    <t>Adam Ottavino</t>
  </si>
  <si>
    <t>Lance McCullers</t>
  </si>
  <si>
    <t>Kyle Schwarber</t>
  </si>
  <si>
    <t>Ha-seong Kim</t>
  </si>
  <si>
    <t>Mike Minor</t>
  </si>
  <si>
    <t>Shogo Akiyama</t>
  </si>
  <si>
    <t>Chris Martin</t>
  </si>
  <si>
    <t>Edwin Diaz</t>
  </si>
  <si>
    <t>Mark Canha</t>
  </si>
  <si>
    <t>Jackson Jobe</t>
  </si>
  <si>
    <t>Yoan Moncada</t>
  </si>
  <si>
    <t>Jordan Lawlar</t>
  </si>
  <si>
    <t>Josh Hader</t>
  </si>
  <si>
    <t>Marcelo Mayer</t>
  </si>
  <si>
    <t>Willson Contreras</t>
  </si>
  <si>
    <t>Andrew Benintendi</t>
  </si>
  <si>
    <t>Max Kepler</t>
  </si>
  <si>
    <t>Chris Archer</t>
  </si>
  <si>
    <t>Jackie Bradley Jr.</t>
  </si>
  <si>
    <t>Henry Davis</t>
  </si>
  <si>
    <t>Matt Boyd</t>
  </si>
  <si>
    <t>Matt Chapman</t>
  </si>
  <si>
    <t>Gary Sanchez</t>
  </si>
  <si>
    <t>Josh Bell</t>
  </si>
  <si>
    <t>Christian Vazquez</t>
  </si>
  <si>
    <t>Joey Gallo</t>
  </si>
  <si>
    <t>Anthony DeSclafani</t>
  </si>
  <si>
    <t>Archie Bradley</t>
  </si>
  <si>
    <t>Enrique Hernandez</t>
  </si>
  <si>
    <t>Taylor Rogers</t>
  </si>
  <si>
    <t>Jon Gray</t>
  </si>
  <si>
    <t>Ketel Marte</t>
  </si>
  <si>
    <t>Daniel Hudson</t>
  </si>
  <si>
    <t>Yan Gomes</t>
  </si>
  <si>
    <t>Dansby Swanson</t>
  </si>
  <si>
    <t>Dellin Betances</t>
  </si>
  <si>
    <t>Sean Manaea</t>
  </si>
  <si>
    <t>Kenta Maeda</t>
  </si>
  <si>
    <t>Jose Berrios</t>
  </si>
  <si>
    <t>Roberto Perez</t>
  </si>
  <si>
    <t>Kirby Yates</t>
  </si>
  <si>
    <t>Robbie Grossman</t>
  </si>
  <si>
    <t>Corey Knebel</t>
  </si>
  <si>
    <t>Marco Gonzales</t>
  </si>
  <si>
    <t>Steven Matz</t>
  </si>
  <si>
    <t>Byron Buxton</t>
  </si>
  <si>
    <t>Kyle Freeland</t>
  </si>
  <si>
    <t>Hector Neris</t>
  </si>
  <si>
    <t>Alex Wood</t>
  </si>
  <si>
    <t>Benny Montgomery</t>
  </si>
  <si>
    <t>Alex Colome</t>
  </si>
  <si>
    <t>Matt Olson</t>
  </si>
  <si>
    <t>Ronald Acuna Jr.</t>
  </si>
  <si>
    <t>Miguel Rojas</t>
  </si>
  <si>
    <t xml:space="preserve"> MIA</t>
  </si>
  <si>
    <t>Brady House</t>
  </si>
  <si>
    <t>Cesar Hernandez</t>
  </si>
  <si>
    <t>Chris Bassitt</t>
  </si>
  <si>
    <t>Colton Cowser</t>
  </si>
  <si>
    <t xml:space="preserve"> BAL</t>
  </si>
  <si>
    <t>Rhys Hoskins</t>
  </si>
  <si>
    <t>Trey Mancini</t>
  </si>
  <si>
    <t>Pedro Baez</t>
  </si>
  <si>
    <t>Luke Voit</t>
  </si>
  <si>
    <t>Brandon Nimmo</t>
  </si>
  <si>
    <t>Giovanny Urshela</t>
  </si>
  <si>
    <t>Matt McLain</t>
  </si>
  <si>
    <t>Rafael Devers</t>
  </si>
  <si>
    <t>Khalil Watson</t>
  </si>
  <si>
    <t>Jose Leclerc</t>
  </si>
  <si>
    <t>Matt Barnes</t>
  </si>
  <si>
    <t>Martin Perez</t>
  </si>
  <si>
    <t>Craig Stammen</t>
  </si>
  <si>
    <t>Joc Pederson</t>
  </si>
  <si>
    <t>Jesus Aguilar</t>
  </si>
  <si>
    <t>Jonathan Schoop</t>
  </si>
  <si>
    <t>Zach Eflin</t>
  </si>
  <si>
    <t>Joe Musgrove</t>
  </si>
  <si>
    <t>Michael Lorenzen</t>
  </si>
  <si>
    <t>Harry Ford</t>
  </si>
  <si>
    <t>Jorge Polanco</t>
  </si>
  <si>
    <t>Jurickson Profar</t>
  </si>
  <si>
    <t>Eloy Jimenez</t>
  </si>
  <si>
    <t>Teoscar Hernandez</t>
  </si>
  <si>
    <t>Adam Frazier</t>
  </si>
  <si>
    <t>Merrill Kelly</t>
  </si>
  <si>
    <t>Dinelson Lamet</t>
  </si>
  <si>
    <t>Luis Castillo</t>
  </si>
  <si>
    <t>Tucker Barnhart</t>
  </si>
  <si>
    <t>Paul DeJong</t>
  </si>
  <si>
    <t>Lucas Giolito</t>
  </si>
  <si>
    <t>Ian Happ</t>
  </si>
  <si>
    <t>Mychal Givens</t>
  </si>
  <si>
    <t>Scott Oberg</t>
  </si>
  <si>
    <t>Tyler Glasnow</t>
  </si>
  <si>
    <t>Mark Melancon</t>
  </si>
  <si>
    <t>Sal Frelick</t>
  </si>
  <si>
    <t>Jake Diekman</t>
  </si>
  <si>
    <t>Kwang-hyun Kim</t>
  </si>
  <si>
    <t>Joe Smith</t>
  </si>
  <si>
    <t>Gleyber Torres</t>
  </si>
  <si>
    <t>Pedro Leon</t>
  </si>
  <si>
    <t>Lourdes Gurriel Jr.</t>
  </si>
  <si>
    <t>Andrew Painter</t>
  </si>
  <si>
    <t>Jack Flaherty</t>
  </si>
  <si>
    <t>Armando Cruz</t>
  </si>
  <si>
    <t>Sam Bachman</t>
  </si>
  <si>
    <t>Brian Anderson</t>
  </si>
  <si>
    <t>Walker Buehler</t>
  </si>
  <si>
    <t>Greg Holland</t>
  </si>
  <si>
    <t>Hunter Renfroe</t>
  </si>
  <si>
    <t>Will Bednar</t>
  </si>
  <si>
    <t>Julio Urias</t>
  </si>
  <si>
    <t>Kevin Pillar</t>
  </si>
  <si>
    <t>Jonathan Villar</t>
  </si>
  <si>
    <t>Frank Mozzicato</t>
  </si>
  <si>
    <t>Brad Miller</t>
  </si>
  <si>
    <t>Mike Clevinger</t>
  </si>
  <si>
    <t>Michael Fiers</t>
  </si>
  <si>
    <t>Max Fried</t>
  </si>
  <si>
    <t>Stephen Vogt</t>
  </si>
  <si>
    <t>Yiddi Cappe</t>
  </si>
  <si>
    <t>Jason Castro</t>
  </si>
  <si>
    <t>Martin Maldonado</t>
  </si>
  <si>
    <t>Leury Garcia</t>
  </si>
  <si>
    <t>Luis Robert</t>
  </si>
  <si>
    <t>Joakim Soria</t>
  </si>
  <si>
    <t>Daniel Norris</t>
  </si>
  <si>
    <t>Jose Urena</t>
  </si>
  <si>
    <t>Manuel Margot</t>
  </si>
  <si>
    <t>Brad Keller</t>
  </si>
  <si>
    <t>Austin Hedges</t>
  </si>
  <si>
    <t>Brandon Woodruff</t>
  </si>
  <si>
    <t>Donovan Solano</t>
  </si>
  <si>
    <t>Aaron Loup</t>
  </si>
  <si>
    <t>Gunnar Hoglund</t>
  </si>
  <si>
    <t>Jesse Winker</t>
  </si>
  <si>
    <t>Jordan Wicks</t>
  </si>
  <si>
    <t>Michael Fulmer</t>
  </si>
  <si>
    <t>Colson Montgomery</t>
  </si>
  <si>
    <t>Mitch Haniger</t>
  </si>
  <si>
    <t>Cristian Hernandez</t>
  </si>
  <si>
    <t>Wilmer Flores</t>
  </si>
  <si>
    <t>Matt Moore</t>
  </si>
  <si>
    <t>Antonio Senzatela</t>
  </si>
  <si>
    <t>Carlos Colmenarez</t>
  </si>
  <si>
    <t>Michael Wacha</t>
  </si>
  <si>
    <t>Shohei Ohtani</t>
  </si>
  <si>
    <t>Yusmeiro Petit</t>
  </si>
  <si>
    <t>Bubba Chandler</t>
  </si>
  <si>
    <t>Ozzie Albies</t>
  </si>
  <si>
    <t>Trey Sweeney</t>
  </si>
  <si>
    <t>Aledmys Diaz</t>
  </si>
  <si>
    <t>Carlos Rodon</t>
  </si>
  <si>
    <t>Julio Teheran</t>
  </si>
  <si>
    <t>Ross Stripling</t>
  </si>
  <si>
    <t>Ben Kudrna</t>
  </si>
  <si>
    <t>Cristian Santana</t>
  </si>
  <si>
    <t>Daniel Bard</t>
  </si>
  <si>
    <t>Seth Lugo</t>
  </si>
  <si>
    <t>Jeimer Candelario</t>
  </si>
  <si>
    <t>Justin Wilson</t>
  </si>
  <si>
    <t>Brett Gardner</t>
  </si>
  <si>
    <t>Trevor Williams</t>
  </si>
  <si>
    <t>Colin Moran</t>
  </si>
  <si>
    <t>Michael Soroka</t>
  </si>
  <si>
    <t>Anthony Solometo</t>
  </si>
  <si>
    <t>Izaac Pacheco</t>
  </si>
  <si>
    <t>Andrew Chafin</t>
  </si>
  <si>
    <t>Michael McGreevy</t>
  </si>
  <si>
    <t>Ryan Cusick</t>
  </si>
  <si>
    <t>Wilman Diaz</t>
  </si>
  <si>
    <t>James Wood</t>
  </si>
  <si>
    <t>Dominic Smith</t>
  </si>
  <si>
    <t>Adalberto Mondesi</t>
  </si>
  <si>
    <t>Ty Madden</t>
  </si>
  <si>
    <t>Chase Petty</t>
  </si>
  <si>
    <t>Brandon Lowe</t>
  </si>
  <si>
    <t>Blake Parker</t>
  </si>
  <si>
    <t>Brett Anderson</t>
  </si>
  <si>
    <t>Omar Narvaez</t>
  </si>
  <si>
    <t>Pedro Pineda</t>
  </si>
  <si>
    <t>Sergio Romo</t>
  </si>
  <si>
    <t>Hunter Dozier</t>
  </si>
  <si>
    <t>Joe Mack</t>
  </si>
  <si>
    <t>Tyler Anderson</t>
  </si>
  <si>
    <t>Joely Rodriguez</t>
  </si>
  <si>
    <t>Rich Hill</t>
  </si>
  <si>
    <t>Ji-Man Choi</t>
  </si>
  <si>
    <t>Bryan Shaw</t>
  </si>
  <si>
    <t>Amed Rosario</t>
  </si>
  <si>
    <t>Jay Allen II</t>
  </si>
  <si>
    <t>Ryan McMahon</t>
  </si>
  <si>
    <t>Manuel Beltre</t>
  </si>
  <si>
    <t>Shalin Polanco</t>
  </si>
  <si>
    <t>Carson Williams</t>
  </si>
  <si>
    <t>Ryan Yarbrough</t>
  </si>
  <si>
    <t>Chad Pinder</t>
  </si>
  <si>
    <t>Tommy Hunter</t>
  </si>
  <si>
    <t>Joe Wendle</t>
  </si>
  <si>
    <t>Gavin Williams</t>
  </si>
  <si>
    <t>Mitch Moreland</t>
  </si>
  <si>
    <t>Joshua Baez</t>
  </si>
  <si>
    <t>Jameson Taillon</t>
  </si>
  <si>
    <t>Rafael Montero</t>
  </si>
  <si>
    <t>Tyler Black</t>
  </si>
  <si>
    <t>Danny De Andrade</t>
  </si>
  <si>
    <t>Tyler Duffey</t>
  </si>
  <si>
    <t>Tyler Mahle</t>
  </si>
  <si>
    <t>Maddux Bruns</t>
  </si>
  <si>
    <t>Ian Kennedy</t>
  </si>
  <si>
    <t>Chad Green</t>
  </si>
  <si>
    <t>Cooper Kinney</t>
  </si>
  <si>
    <t>Chad Kuhl</t>
  </si>
  <si>
    <t>Jordan Montgomery</t>
  </si>
  <si>
    <t>J.D. Davis</t>
  </si>
  <si>
    <t>Niko Goodrum</t>
  </si>
  <si>
    <t>James Triantos</t>
  </si>
  <si>
    <t>Alex Dickerson</t>
  </si>
  <si>
    <t>John Gant</t>
  </si>
  <si>
    <t>Clint Frazier</t>
  </si>
  <si>
    <t>Anthony Santander</t>
  </si>
  <si>
    <t>Reynaldo Lopez</t>
  </si>
  <si>
    <t>Matheu Nelson</t>
  </si>
  <si>
    <t>Hansel Robles</t>
  </si>
  <si>
    <t>Matthew Strahm</t>
  </si>
  <si>
    <t>Steven Brault</t>
  </si>
  <si>
    <t>Jorge Alfaro</t>
  </si>
  <si>
    <t>J.P. Crawford</t>
  </si>
  <si>
    <t>Yoelqui Cespedes</t>
  </si>
  <si>
    <t>Austin Romine</t>
  </si>
  <si>
    <t>Curt Casali</t>
  </si>
  <si>
    <t>Tommy La Stella</t>
  </si>
  <si>
    <t>Jake McGee</t>
  </si>
  <si>
    <t>Mike Foltynewicz</t>
  </si>
  <si>
    <t>Isiah Kiner-Falefa</t>
  </si>
  <si>
    <t>Denzer Guzman</t>
  </si>
  <si>
    <t>David Fletcher</t>
  </si>
  <si>
    <t>Mike Zunino</t>
  </si>
  <si>
    <t>Nick Wittgren</t>
  </si>
  <si>
    <t>Pierce Johnson</t>
  </si>
  <si>
    <t>Harrison Bader</t>
  </si>
  <si>
    <t>Jon Lester</t>
  </si>
  <si>
    <t>Michael Taylor</t>
  </si>
  <si>
    <t>Orlando Arcia</t>
  </si>
  <si>
    <t>Adam Duvall</t>
  </si>
  <si>
    <t>Brooks Raley</t>
  </si>
  <si>
    <t>Aaron Bummer</t>
  </si>
  <si>
    <t>Evan Marshall</t>
  </si>
  <si>
    <t>Raimel Tapia</t>
  </si>
  <si>
    <t>Luke Weaver</t>
  </si>
  <si>
    <t>Malvin Valdez</t>
  </si>
  <si>
    <t>Garrett Cooper</t>
  </si>
  <si>
    <t>Luke Jackson</t>
  </si>
  <si>
    <t>Yimi Garcia</t>
  </si>
  <si>
    <t>Mitch Garver</t>
  </si>
  <si>
    <t>Ariel Almonte</t>
  </si>
  <si>
    <t>Jhonny Piron</t>
  </si>
  <si>
    <t>Pedro Severino</t>
  </si>
  <si>
    <t>Yeison Morrobel</t>
  </si>
  <si>
    <t>Collin McHugh</t>
  </si>
  <si>
    <t>Victor Acosta</t>
  </si>
  <si>
    <t>Jackson Merrill</t>
  </si>
  <si>
    <t>Jackson Chourio</t>
  </si>
  <si>
    <t>Frankie Montas</t>
  </si>
  <si>
    <t>Wes Kath</t>
  </si>
  <si>
    <t>David Phelps</t>
  </si>
  <si>
    <t>Brock Holt</t>
  </si>
  <si>
    <t>Daniel Santana</t>
  </si>
  <si>
    <t>Tyler Clippard</t>
  </si>
  <si>
    <t>Asdrubal Cabrera</t>
  </si>
  <si>
    <t>Daylen Lile</t>
  </si>
  <si>
    <t>Darren O'Day</t>
  </si>
  <si>
    <t>Kendall Graveman</t>
  </si>
  <si>
    <t>Ryan Tepera</t>
  </si>
  <si>
    <t>Ky Bush</t>
  </si>
  <si>
    <t>Fernando Tatis Jr.</t>
  </si>
  <si>
    <t>Noah Miller</t>
  </si>
  <si>
    <t>Carson Kelly</t>
  </si>
  <si>
    <t>Jake Junis</t>
  </si>
  <si>
    <t>Chris Flexen</t>
  </si>
  <si>
    <t>Hans Montero</t>
  </si>
  <si>
    <t>Richard Rodriguez</t>
  </si>
  <si>
    <t>Connor Norby</t>
  </si>
  <si>
    <t>Jaden Hill</t>
  </si>
  <si>
    <t>Miguel Castro</t>
  </si>
  <si>
    <t>Austin Barnes</t>
  </si>
  <si>
    <t>Manuel Pina</t>
  </si>
  <si>
    <t>Hanser Alberto</t>
  </si>
  <si>
    <t>Edwin Arroyo</t>
  </si>
  <si>
    <t>Hirokazu Sawamura</t>
  </si>
  <si>
    <t>Kevin Plawecki</t>
  </si>
  <si>
    <t>Max Stassi</t>
  </si>
  <si>
    <t>Emilio Pagan</t>
  </si>
  <si>
    <t>Brent Suter</t>
  </si>
  <si>
    <t>Ethan Wilson</t>
  </si>
  <si>
    <t>Jarrod Dyson</t>
  </si>
  <si>
    <t>Joe Jimenez</t>
  </si>
  <si>
    <t>Wily Peralta</t>
  </si>
  <si>
    <t>Eric Silva</t>
  </si>
  <si>
    <t>Freddy Galvis</t>
  </si>
  <si>
    <t>Charlie Culberson</t>
  </si>
  <si>
    <t>Miguel Bleis</t>
  </si>
  <si>
    <t>Travis Shaw</t>
  </si>
  <si>
    <t>Kurt Suzuki</t>
  </si>
  <si>
    <t>Jed Lowrie</t>
  </si>
  <si>
    <t>Daniel Vazquez</t>
  </si>
  <si>
    <t>Ervin Santana</t>
  </si>
  <si>
    <t>Lonnie White, Jr.</t>
  </si>
  <si>
    <t>Trevor Cahill</t>
  </si>
  <si>
    <t>Amir Garrett</t>
  </si>
  <si>
    <t>Tyler Naquin</t>
  </si>
  <si>
    <t>Ben Gamel</t>
  </si>
  <si>
    <t>Chasen Shreve</t>
  </si>
  <si>
    <t>Starlin Aguilar</t>
  </si>
  <si>
    <t>Michael Morales</t>
  </si>
  <si>
    <t>Sean Doolittle</t>
  </si>
  <si>
    <t>Alex Avila</t>
  </si>
  <si>
    <t>Joe Ross</t>
  </si>
  <si>
    <t>Brock Selvidge</t>
  </si>
  <si>
    <t>Ambioris Tavarez</t>
  </si>
  <si>
    <t>Ehire Adrianza</t>
  </si>
  <si>
    <t>Tyler Whitaker</t>
  </si>
  <si>
    <t>Norge Vera</t>
  </si>
  <si>
    <t>Carlos Estevez</t>
  </si>
  <si>
    <t>Richard Bleier</t>
  </si>
  <si>
    <t>Cody Morissette</t>
  </si>
  <si>
    <t>Dan Vogelbach</t>
  </si>
  <si>
    <t>Caleb Smith</t>
  </si>
  <si>
    <t>John Rhodes</t>
  </si>
  <si>
    <t>Adam Engel</t>
  </si>
  <si>
    <t>Jesse Hahn</t>
  </si>
  <si>
    <t>Freddy Peralta</t>
  </si>
  <si>
    <t>Robert Gsellman</t>
  </si>
  <si>
    <t>Yemal Flores</t>
  </si>
  <si>
    <t>Elias Diaz</t>
  </si>
  <si>
    <t>Victor Caratini</t>
  </si>
  <si>
    <t>Andrew Abbott</t>
  </si>
  <si>
    <t>Jacob Stallings</t>
  </si>
  <si>
    <t>Gabriel Gonzalez</t>
  </si>
  <si>
    <t>Evan White</t>
  </si>
  <si>
    <t>Samuel Basallo</t>
  </si>
  <si>
    <t>A.J. Minter</t>
  </si>
  <si>
    <t>Darin Ruf</t>
  </si>
  <si>
    <t>Ken Giles</t>
  </si>
  <si>
    <t>Peter Heubeck</t>
  </si>
  <si>
    <t>Heath Hembree</t>
  </si>
  <si>
    <t>Jimmy Nelson</t>
  </si>
  <si>
    <t>Ryan Brasier</t>
  </si>
  <si>
    <t>Juan Lagares</t>
  </si>
  <si>
    <t>Ryan Bliss</t>
  </si>
  <si>
    <t>Josh Harrison</t>
  </si>
  <si>
    <t>Wade Davis</t>
  </si>
  <si>
    <t>Sandy Leon</t>
  </si>
  <si>
    <t>Billy Hamilton</t>
  </si>
  <si>
    <t>Mason Albright</t>
  </si>
  <si>
    <t>Mike Mayers</t>
  </si>
  <si>
    <t>Matt Wisler</t>
  </si>
  <si>
    <t>Fran Alduey</t>
  </si>
  <si>
    <t>Doug Nikhazy</t>
  </si>
  <si>
    <t>Samuel Zavala</t>
  </si>
  <si>
    <t>Keone Kela</t>
  </si>
  <si>
    <t>Maikol Hernandez</t>
  </si>
  <si>
    <t>Matt Mikulski</t>
  </si>
  <si>
    <t>Abel Bastidas</t>
  </si>
  <si>
    <t>Yonny Chirinos</t>
  </si>
  <si>
    <t>Angel Genao</t>
  </si>
  <si>
    <t>Zack Gelof</t>
  </si>
  <si>
    <t>Austin Slater</t>
  </si>
  <si>
    <t>Chaz Roe</t>
  </si>
  <si>
    <t>Steven Hajjar</t>
  </si>
  <si>
    <t>Dylan Smith</t>
  </si>
  <si>
    <t>Andrew Knapp</t>
  </si>
  <si>
    <t>Fredy LaFlor</t>
  </si>
  <si>
    <t>Tommy Mace</t>
  </si>
  <si>
    <t>Chris Stratton</t>
  </si>
  <si>
    <t>Ryne Stanek</t>
  </si>
  <si>
    <t>Ryan Spikes</t>
  </si>
  <si>
    <t>Carter Jensen</t>
  </si>
  <si>
    <t>Jose Alvarez</t>
  </si>
  <si>
    <t>Tony Kemp</t>
  </si>
  <si>
    <t>Luis Cessa</t>
  </si>
  <si>
    <t>Brendan Beck</t>
  </si>
  <si>
    <t>Tommy Kahnle</t>
  </si>
  <si>
    <t>Danyer Cuevas</t>
  </si>
  <si>
    <t>David Bote</t>
  </si>
  <si>
    <t>Peyton Wilson</t>
  </si>
  <si>
    <t>Robinson Chirinos</t>
  </si>
  <si>
    <t>Jose Martinez</t>
  </si>
  <si>
    <t>Matt Duffy</t>
  </si>
  <si>
    <t>Jose Lobaton</t>
  </si>
  <si>
    <t>Scott Alexander</t>
  </si>
  <si>
    <t>Cole Hamels</t>
  </si>
  <si>
    <t>Diego Velasquez</t>
  </si>
  <si>
    <t>Tony Watson</t>
  </si>
  <si>
    <t>Rickardo Perez</t>
  </si>
  <si>
    <t>Jose Alvarado</t>
  </si>
  <si>
    <t>Cameron Cauley</t>
  </si>
  <si>
    <t>Nathan Hickey</t>
  </si>
  <si>
    <t>Jhoulys Chacin</t>
  </si>
  <si>
    <t>C.J. Cron</t>
  </si>
  <si>
    <t>Chris Owings</t>
  </si>
  <si>
    <t>Steve Cishek</t>
  </si>
  <si>
    <t>Adrian Del Castillo</t>
  </si>
  <si>
    <t>Chris Devenski</t>
  </si>
  <si>
    <t>Robert Lopez</t>
  </si>
  <si>
    <t>Wilson Ramos</t>
  </si>
  <si>
    <t>Daniel Montesino</t>
  </si>
  <si>
    <t>Jake Marisnick</t>
  </si>
  <si>
    <t>Gregory Barrios</t>
  </si>
  <si>
    <t>Daniel Guilarte</t>
  </si>
  <si>
    <t>Russell Smith</t>
  </si>
  <si>
    <t>John Axford</t>
  </si>
  <si>
    <t>Alec Willis</t>
  </si>
  <si>
    <t>Brad Boxberger</t>
  </si>
  <si>
    <t>T.J. McFarland</t>
  </si>
  <si>
    <t>Hunter Strickland</t>
  </si>
  <si>
    <t>Wilmer Difo</t>
  </si>
  <si>
    <t>Anthony Bass</t>
  </si>
  <si>
    <t>Jordy Mercer</t>
  </si>
  <si>
    <t>Gerardo Parra</t>
  </si>
  <si>
    <t>Ryan Zimmerman</t>
  </si>
  <si>
    <t>Creed Willems</t>
  </si>
  <si>
    <t>Guillermo Heredia</t>
  </si>
  <si>
    <t>Matt Harvey</t>
  </si>
  <si>
    <t>Josh Tomlin</t>
  </si>
  <si>
    <t>Brian Goodwin</t>
  </si>
  <si>
    <t>Shane Panzini</t>
  </si>
  <si>
    <t>Spencer Schwellenbach</t>
  </si>
  <si>
    <t>AJ Smith-Shawver</t>
  </si>
  <si>
    <t>Dylan Floro</t>
  </si>
  <si>
    <t>Phil Maton</t>
  </si>
  <si>
    <t>Jose Cisnero</t>
  </si>
  <si>
    <t>Joe Rock</t>
  </si>
  <si>
    <t>Jarlin Garcia</t>
  </si>
  <si>
    <t>Luis Avilan</t>
  </si>
  <si>
    <t>Adam Cimber</t>
  </si>
  <si>
    <t>Derek Holland</t>
  </si>
  <si>
    <t>Wandy Peralta</t>
  </si>
  <si>
    <t>Lou Trivino</t>
  </si>
  <si>
    <t>Calvin Ziegler</t>
  </si>
  <si>
    <t>Sean Burke</t>
  </si>
  <si>
    <t>Drew Gray</t>
  </si>
  <si>
    <t>Adam Morgan</t>
  </si>
  <si>
    <t>Alexander Reyes</t>
  </si>
  <si>
    <t>Grant Dayton</t>
  </si>
  <si>
    <t>Robert Gasser</t>
  </si>
  <si>
    <t>Ryan Holgate</t>
  </si>
  <si>
    <t>Tom Murphy</t>
  </si>
  <si>
    <t>Pat Valaika</t>
  </si>
  <si>
    <t>Jordan Hicks</t>
  </si>
  <si>
    <t>Tanner McDougal</t>
  </si>
  <si>
    <t>Rex Brothers</t>
  </si>
  <si>
    <t>Mitch Bratt</t>
  </si>
  <si>
    <t>Enderso Lira</t>
  </si>
  <si>
    <t>Jake Fox</t>
  </si>
  <si>
    <t>Dan Altavilla</t>
  </si>
  <si>
    <t>Ronald Hernandez</t>
  </si>
  <si>
    <t>Irv Carter</t>
  </si>
  <si>
    <t>Aaron Zavala</t>
  </si>
  <si>
    <t>Tyler McDonough</t>
  </si>
  <si>
    <t>Jesus Galiz</t>
  </si>
  <si>
    <t>Robert Stephenson</t>
  </si>
  <si>
    <t>Ronald Torreyes</t>
  </si>
  <si>
    <t>Jordan McCants</t>
  </si>
  <si>
    <t>Drew Steckenrider</t>
  </si>
  <si>
    <t>Reed Trimble</t>
  </si>
  <si>
    <t>McCade Brown</t>
  </si>
  <si>
    <t>Oliver Drake</t>
  </si>
  <si>
    <t>Micah Ottenbreit</t>
  </si>
  <si>
    <t>Luis Mario Pino</t>
  </si>
  <si>
    <t>Landon Marceaux</t>
  </si>
  <si>
    <t>Dominic Hamel</t>
  </si>
  <si>
    <t>Jacob Barnes</t>
  </si>
  <si>
    <t>Jonathan Holder</t>
  </si>
  <si>
    <t>Junior Guerra</t>
  </si>
  <si>
    <t>Andrew Kittredge</t>
  </si>
  <si>
    <t>Brayan Rijo</t>
  </si>
  <si>
    <t>Jordan Viars</t>
  </si>
  <si>
    <t>Luke Murphy</t>
  </si>
  <si>
    <t>Kyle Manzardo</t>
  </si>
  <si>
    <t>Hendry Mendez</t>
  </si>
  <si>
    <t>Seranthony Dominguez</t>
  </si>
  <si>
    <t>Mason Black</t>
  </si>
  <si>
    <t>Kohl Stewart</t>
  </si>
  <si>
    <t>Ian Moller</t>
  </si>
  <si>
    <t>Randy Dobnak</t>
  </si>
  <si>
    <t>Caleb Thielbar</t>
  </si>
  <si>
    <t>Denzel Clarke</t>
  </si>
  <si>
    <t>Alex Binelas</t>
  </si>
  <si>
    <t>Luis Bolivar</t>
  </si>
  <si>
    <t>Devin Williams</t>
  </si>
  <si>
    <t>Matt Bush</t>
  </si>
  <si>
    <t>Leonardo Bernal</t>
  </si>
  <si>
    <t>Luis Reyes</t>
  </si>
  <si>
    <t>Shane Bieber</t>
  </si>
  <si>
    <t>Pete Alonso</t>
  </si>
  <si>
    <t>Scott Barlow</t>
  </si>
  <si>
    <t>Clay Holmes</t>
  </si>
  <si>
    <t>Alex Verdugo</t>
  </si>
  <si>
    <t>Ricky Tiedemann</t>
  </si>
  <si>
    <t>Jeff McNeil</t>
  </si>
  <si>
    <t>Kyle Farmer</t>
  </si>
  <si>
    <t>Miguel Andujar</t>
  </si>
  <si>
    <t>Framber Valdez</t>
  </si>
  <si>
    <t>Sandy Alcantara</t>
  </si>
  <si>
    <t>Kyle Lewis</t>
  </si>
  <si>
    <t>Kyle Tucker</t>
  </si>
  <si>
    <t>Jose Torres</t>
  </si>
  <si>
    <t>Cristian Javier</t>
  </si>
  <si>
    <t>Domingo German</t>
  </si>
  <si>
    <t>Christian Walker</t>
  </si>
  <si>
    <t>John Curtiss</t>
  </si>
  <si>
    <t>Nick Pivetta</t>
  </si>
  <si>
    <t>Luis Arraez</t>
  </si>
  <si>
    <t>Chris Paddack</t>
  </si>
  <si>
    <t>Yordan Alvarez</t>
  </si>
  <si>
    <t>Corbin Burnes</t>
  </si>
  <si>
    <t>Zac Gallen</t>
  </si>
  <si>
    <t>Jon Berti</t>
  </si>
  <si>
    <t>Joey Lucchesi</t>
  </si>
  <si>
    <t>Ronald Guzman</t>
  </si>
  <si>
    <t>Vladimir Guerrero Jr.</t>
  </si>
  <si>
    <t>Jose Urquidy</t>
  </si>
  <si>
    <t>Cavan Biggio</t>
  </si>
  <si>
    <t>Cameron Gallagher</t>
  </si>
  <si>
    <t>Tyler Wade</t>
  </si>
  <si>
    <t>Franmil Reyes</t>
  </si>
  <si>
    <t>Danny Jansen</t>
  </si>
  <si>
    <t>Bryan Reynolds</t>
  </si>
  <si>
    <t>Tyler Matzek</t>
  </si>
  <si>
    <t>Caleb Ferguson</t>
  </si>
  <si>
    <t>Franklin Barreto</t>
  </si>
  <si>
    <t>Dylan Cease</t>
  </si>
  <si>
    <t>Rayner Castillo</t>
  </si>
  <si>
    <t>Tim Mayza</t>
  </si>
  <si>
    <t>Alec Mills</t>
  </si>
  <si>
    <t>Scott Kazmir</t>
  </si>
  <si>
    <t>Mike Yastrzemski</t>
  </si>
  <si>
    <t>Yeferson Tineo</t>
  </si>
  <si>
    <t>Hunter Goodman</t>
  </si>
  <si>
    <t>Austin Love</t>
  </si>
  <si>
    <t>Owen Kellington</t>
  </si>
  <si>
    <t>Kevin Guerrero</t>
  </si>
  <si>
    <t>Branden Boissiere</t>
  </si>
  <si>
    <t>Jake Bauers</t>
  </si>
  <si>
    <t>Lucas Luetge</t>
  </si>
  <si>
    <t>Mason Miller</t>
  </si>
  <si>
    <t>Blake Taylor</t>
  </si>
  <si>
    <t>Lucas Sims</t>
  </si>
  <si>
    <t>Rowdy Tellez</t>
  </si>
  <si>
    <t>Kevin Newman</t>
  </si>
  <si>
    <t>Ramon Peralta</t>
  </si>
  <si>
    <t>Jake Cave</t>
  </si>
  <si>
    <t>Nicholas Lopez</t>
  </si>
  <si>
    <t>Tim Hill</t>
  </si>
  <si>
    <t>Tommy Edman</t>
  </si>
  <si>
    <t>Jonathan Loaisiga</t>
  </si>
  <si>
    <t>Dakota Hudson</t>
  </si>
  <si>
    <t>Pablo Lopez</t>
  </si>
  <si>
    <t>Tyler O'Neill</t>
  </si>
  <si>
    <t>Giovanny Gallegos</t>
  </si>
  <si>
    <t>Kyle Higashioka</t>
  </si>
  <si>
    <t>Brady Singer</t>
  </si>
  <si>
    <t>John Means</t>
  </si>
  <si>
    <t>Rowan Wick</t>
  </si>
  <si>
    <t>Willie Calhoun</t>
  </si>
  <si>
    <t>Jason Adam</t>
  </si>
  <si>
    <t>Casey Sadler</t>
  </si>
  <si>
    <t>Michael Perez</t>
  </si>
  <si>
    <t>Austin Meadows</t>
  </si>
  <si>
    <t>Austin Riley</t>
  </si>
  <si>
    <t>Matt Beaty</t>
  </si>
  <si>
    <t>Brusdar Graterol</t>
  </si>
  <si>
    <t>Dustin May</t>
  </si>
  <si>
    <t>Edwin Rios</t>
  </si>
  <si>
    <t>Jaime Barria</t>
  </si>
  <si>
    <t>Jared Walsh</t>
  </si>
  <si>
    <t>Taylor Ward</t>
  </si>
  <si>
    <t>JT Brubaker</t>
  </si>
  <si>
    <t>Myles Straw</t>
  </si>
  <si>
    <t>Dylan Moore</t>
  </si>
  <si>
    <t>Zach Plesac</t>
  </si>
  <si>
    <t>Willy Adames</t>
  </si>
  <si>
    <t>Brett Martin</t>
  </si>
  <si>
    <t>Ke'Bryan Hayes</t>
  </si>
  <si>
    <t>Trent Grisham</t>
  </si>
  <si>
    <t>Tim Locastro</t>
  </si>
  <si>
    <t>Tanner Rainey</t>
  </si>
  <si>
    <t>Yandy Diaz</t>
  </si>
  <si>
    <t>Jalen Beeks</t>
  </si>
  <si>
    <t>Josh Staumont</t>
  </si>
  <si>
    <t>Kyle Zimmer</t>
  </si>
  <si>
    <t>Austin Davis</t>
  </si>
  <si>
    <t>Bo Bichette</t>
  </si>
  <si>
    <t>Nick Anderson</t>
  </si>
  <si>
    <t>Austin Voth</t>
  </si>
  <si>
    <t>Jonathan Hernandez</t>
  </si>
  <si>
    <t>Lewis Brinson</t>
  </si>
  <si>
    <t>Ty France</t>
  </si>
  <si>
    <t>Aaron Civale</t>
  </si>
  <si>
    <t>Victor Reyes</t>
  </si>
  <si>
    <t>Harold Ramirez</t>
  </si>
  <si>
    <t>Spencer Turnbull</t>
  </si>
  <si>
    <t>Nick Margevicius</t>
  </si>
  <si>
    <t>Jorge Lopez</t>
  </si>
  <si>
    <t>Pavin Smith</t>
  </si>
  <si>
    <t>Michael King</t>
  </si>
  <si>
    <t>Francisco Mejia</t>
  </si>
  <si>
    <t>Cal Quantrill</t>
  </si>
  <si>
    <t>Nick Solak</t>
  </si>
  <si>
    <t>Kevin Ginkel</t>
  </si>
  <si>
    <t>David Peterson</t>
  </si>
  <si>
    <t>Jeff Hoffman</t>
  </si>
  <si>
    <t>Matt Foster</t>
  </si>
  <si>
    <t>Codi Heuer</t>
  </si>
  <si>
    <t>Jeffrey Springs</t>
  </si>
  <si>
    <t>James Karinchak</t>
  </si>
  <si>
    <t>Nabil Crismatt</t>
  </si>
  <si>
    <t>Jake Cronenworth</t>
  </si>
  <si>
    <t>Justin Dunn</t>
  </si>
  <si>
    <t>Thomas Hatch</t>
  </si>
  <si>
    <t>Duane Underwood</t>
  </si>
  <si>
    <t>Brett Phillips</t>
  </si>
  <si>
    <t>Kolby Allard</t>
  </si>
  <si>
    <t>Adrian Houser</t>
  </si>
  <si>
    <t>Jordan Romano</t>
  </si>
  <si>
    <t>Nick Madrigal</t>
  </si>
  <si>
    <t>Jose Trevino</t>
  </si>
  <si>
    <t>Pete Fairbanks</t>
  </si>
  <si>
    <t>Josh VanMeter</t>
  </si>
  <si>
    <t>Taylor Widener</t>
  </si>
  <si>
    <t>Tyler Rogers</t>
  </si>
  <si>
    <t>Logan Webb</t>
  </si>
  <si>
    <t>Sam Selman</t>
  </si>
  <si>
    <t>Taylor Hearn</t>
  </si>
  <si>
    <t>Josh Rojas</t>
  </si>
  <si>
    <t>Kyle Finnegan</t>
  </si>
  <si>
    <t>Ryan Helsley</t>
  </si>
  <si>
    <t>Diego Castillo</t>
  </si>
  <si>
    <t>Anthony Alford</t>
  </si>
  <si>
    <t>Harold Castro</t>
  </si>
  <si>
    <t>Christian Arroyo</t>
  </si>
  <si>
    <t>Randy Arozarena</t>
  </si>
  <si>
    <t>Cody Reed</t>
  </si>
  <si>
    <t>Trevor Richards</t>
  </si>
  <si>
    <t>Genesis Cabrera</t>
  </si>
  <si>
    <t>Luis Guillorme</t>
  </si>
  <si>
    <t>Luis Torrens</t>
  </si>
  <si>
    <t>Huascar Ynoa</t>
  </si>
  <si>
    <t>Anthony Gonsolin</t>
  </si>
  <si>
    <t>Gavin Lux</t>
  </si>
  <si>
    <t>Josh Taylor</t>
  </si>
  <si>
    <t>Garrett Hampson</t>
  </si>
  <si>
    <t>Tyler Kinley</t>
  </si>
  <si>
    <t>J.B. Wendelken</t>
  </si>
  <si>
    <t>Ramon Laureano</t>
  </si>
  <si>
    <t>Tejay Antone</t>
  </si>
  <si>
    <t>Nick Senzel</t>
  </si>
  <si>
    <t>Cody Ponce</t>
  </si>
  <si>
    <t>Alex Jackson</t>
  </si>
  <si>
    <t>Shed Long</t>
  </si>
  <si>
    <t>Austin Adams</t>
  </si>
  <si>
    <t>Luis Garcia</t>
  </si>
  <si>
    <t>Tanner Scott</t>
  </si>
  <si>
    <t>Joel Payamps</t>
  </si>
  <si>
    <t>Gregory Soto</t>
  </si>
  <si>
    <t>Andrew Knizner</t>
  </si>
  <si>
    <t>Andrew Stevenson</t>
  </si>
  <si>
    <t>Aristides Aquino</t>
  </si>
  <si>
    <t>David Bednar</t>
  </si>
  <si>
    <t>Blake Cederlind</t>
  </si>
  <si>
    <t>Mitch Keller</t>
  </si>
  <si>
    <t>Elieser Hernandez</t>
  </si>
  <si>
    <t>Tyler Alexander</t>
  </si>
  <si>
    <t>Anthony Misiewicz</t>
  </si>
  <si>
    <t>Austin Hays</t>
  </si>
  <si>
    <t>Willi Castro</t>
  </si>
  <si>
    <t>Darwinzon Hernandez</t>
  </si>
  <si>
    <t>Phillips Valdez</t>
  </si>
  <si>
    <t>Julian Merryweather</t>
  </si>
  <si>
    <t>Jake Woodford</t>
  </si>
  <si>
    <t>Billy McKinney</t>
  </si>
  <si>
    <t>Roman Quinn</t>
  </si>
  <si>
    <t>Colin Poche</t>
  </si>
  <si>
    <t>Tomas Nido</t>
  </si>
  <si>
    <t>Nate Pearson</t>
  </si>
  <si>
    <t>Josh Naylor</t>
  </si>
  <si>
    <t>Ryan Thompson</t>
  </si>
  <si>
    <t>Andres Gimenez</t>
  </si>
  <si>
    <t>Dylan Carlson</t>
  </si>
  <si>
    <t>Cedric Mullins</t>
  </si>
  <si>
    <t>D.J. Stewart</t>
  </si>
  <si>
    <t>Christian McGowan</t>
  </si>
  <si>
    <t>Tanner Houck</t>
  </si>
  <si>
    <t>Bradley Zimmer</t>
  </si>
  <si>
    <t>Bryan Garcia</t>
  </si>
  <si>
    <t>Cody Stashak</t>
  </si>
  <si>
    <t>Edmundo Sosa</t>
  </si>
  <si>
    <t>Ian Anderson</t>
  </si>
  <si>
    <t>Jorge Alcala</t>
  </si>
  <si>
    <t>Ryan Jeffers</t>
  </si>
  <si>
    <t>Yency Almonte</t>
  </si>
  <si>
    <t>Austin Gomber</t>
  </si>
  <si>
    <t>Sam Hilliard</t>
  </si>
  <si>
    <t>Brendan Rodgers</t>
  </si>
  <si>
    <t>Sean Murphy</t>
  </si>
  <si>
    <t>Michael Chavis</t>
  </si>
  <si>
    <t>Jesus Luzardo</t>
  </si>
  <si>
    <t>Triston McKenzie</t>
  </si>
  <si>
    <t>Luis Urias</t>
  </si>
  <si>
    <t>Andres Munoz</t>
  </si>
  <si>
    <t>Zack Collins</t>
  </si>
  <si>
    <t>Jimmy Cordero</t>
  </si>
  <si>
    <t>Jose Ruiz</t>
  </si>
  <si>
    <t>Jose Peraza</t>
  </si>
  <si>
    <t>Rony Garcia</t>
  </si>
  <si>
    <t>Michael Hermosillo</t>
  </si>
  <si>
    <t>Alec Bohm</t>
  </si>
  <si>
    <t>Tyler Beede</t>
  </si>
  <si>
    <t>Rico Garcia</t>
  </si>
  <si>
    <t>Adolis Garcia</t>
  </si>
  <si>
    <t>Nate Lowe</t>
  </si>
  <si>
    <t>D.J. Peters</t>
  </si>
  <si>
    <t>Dennis Santana</t>
  </si>
  <si>
    <t>Bobby Dalbec</t>
  </si>
  <si>
    <t>Jose Castillo</t>
  </si>
  <si>
    <t>Elias Reynoso</t>
  </si>
  <si>
    <t>Jace Peterson</t>
  </si>
  <si>
    <t>Sam Howard</t>
  </si>
  <si>
    <t>Jesus Sanchez</t>
  </si>
  <si>
    <t>Erick Fedde</t>
  </si>
  <si>
    <t>Patrick Murphy</t>
  </si>
  <si>
    <t>Ryan Mountcastle</t>
  </si>
  <si>
    <t>Cole Sulser</t>
  </si>
  <si>
    <t>Dillon Tate</t>
  </si>
  <si>
    <t>Drew Smith</t>
  </si>
  <si>
    <t>Sam Haggerty</t>
  </si>
  <si>
    <t>Tarik Skubal</t>
  </si>
  <si>
    <t>Michel Baez</t>
  </si>
  <si>
    <t>Casey Mize</t>
  </si>
  <si>
    <t>Hunter Harvey</t>
  </si>
  <si>
    <t>Jonah Heim</t>
  </si>
  <si>
    <t>Leodys Taveras</t>
  </si>
  <si>
    <t>Wil Crowe</t>
  </si>
  <si>
    <t>Alejandro Kirk</t>
  </si>
  <si>
    <t>Willians Astudillo</t>
  </si>
  <si>
    <t>Kyle Cody</t>
  </si>
  <si>
    <t>Josh Sborz</t>
  </si>
  <si>
    <t>Javier Guerra</t>
  </si>
  <si>
    <t>Adbert Alzolay</t>
  </si>
  <si>
    <t>Sam Coonrod</t>
  </si>
  <si>
    <t>Drew Rasmussen</t>
  </si>
  <si>
    <t>Cole Irvin</t>
  </si>
  <si>
    <t>Justin Topa</t>
  </si>
  <si>
    <t>Adrian Morejon</t>
  </si>
  <si>
    <t>Yadiel Hernandez</t>
  </si>
  <si>
    <t>Dane Dunning</t>
  </si>
  <si>
    <t>John King</t>
  </si>
  <si>
    <t>Eli White</t>
  </si>
  <si>
    <t>Yonathan Daza</t>
  </si>
  <si>
    <t>Dom Nunez</t>
  </si>
  <si>
    <t>J.P. Feyereisen</t>
  </si>
  <si>
    <t>Jake Fraley</t>
  </si>
  <si>
    <t>Garrett Crochet</t>
  </si>
  <si>
    <t>Mark Mathias</t>
  </si>
  <si>
    <t>Jorge Mateo</t>
  </si>
  <si>
    <t>Emmanuel Clase</t>
  </si>
  <si>
    <t>Jazz Chisholm</t>
  </si>
  <si>
    <t>Ramon Urias</t>
  </si>
  <si>
    <t>Bruce Zimmermann</t>
  </si>
  <si>
    <t>Connor Brogdon</t>
  </si>
  <si>
    <t>Logan Allen</t>
  </si>
  <si>
    <t>Austin Nola</t>
  </si>
  <si>
    <t>Magneuris Sierra</t>
  </si>
  <si>
    <t>Yu-Cheng Chang</t>
  </si>
  <si>
    <t>Alcides Escobar</t>
  </si>
  <si>
    <t>Paul Campbell</t>
  </si>
  <si>
    <t>Hoy Jun Park</t>
  </si>
  <si>
    <t>Paolo Espino</t>
  </si>
  <si>
    <t>Rob Brantly</t>
  </si>
  <si>
    <t>Dillon Peters</t>
  </si>
  <si>
    <t>Kent Emanuel</t>
  </si>
  <si>
    <t>Bryan De La Cruz</t>
  </si>
  <si>
    <t>Nestor Cortes</t>
  </si>
  <si>
    <t>Jose Soriano</t>
  </si>
  <si>
    <t>Marwin Gonzalez</t>
  </si>
  <si>
    <t>Tyler Ivey</t>
  </si>
  <si>
    <t>Jose Devers</t>
  </si>
  <si>
    <t>Matt Brash</t>
  </si>
  <si>
    <t>Yoshitomo Tsutsugo</t>
  </si>
  <si>
    <t>Josiah Gray</t>
  </si>
  <si>
    <t>Cole Tucker</t>
  </si>
  <si>
    <t>Lewin Diaz</t>
  </si>
  <si>
    <t>Luis Gil</t>
  </si>
  <si>
    <t>Ryne Harper</t>
  </si>
  <si>
    <t>Bryse Wilson</t>
  </si>
  <si>
    <t>Carter Kieboom</t>
  </si>
  <si>
    <t>Chas McCormick</t>
  </si>
  <si>
    <t>Nick Fortes</t>
  </si>
  <si>
    <t>Jake Meyers</t>
  </si>
  <si>
    <t>Miguel Yajure</t>
  </si>
  <si>
    <t>Logan Gilbert</t>
  </si>
  <si>
    <t>Jose Siri</t>
  </si>
  <si>
    <t>Sean Guenther</t>
  </si>
  <si>
    <t>Andres Machado</t>
  </si>
  <si>
    <t>Preston Guilmet</t>
  </si>
  <si>
    <t>Kyle McGowin</t>
  </si>
  <si>
    <t>Jarred Kelenic</t>
  </si>
  <si>
    <t>Jorge Guzman</t>
  </si>
  <si>
    <t>Andrew Velazquez</t>
  </si>
  <si>
    <t>Sean Nolin</t>
  </si>
  <si>
    <t>Payton Henry</t>
  </si>
  <si>
    <t>Ryan Burr</t>
  </si>
  <si>
    <t>Josh Rogers</t>
  </si>
  <si>
    <t>Ljay Newsome</t>
  </si>
  <si>
    <t>Jhon Romero</t>
  </si>
  <si>
    <t>Michael Kopech</t>
  </si>
  <si>
    <t>Deven Marrero</t>
  </si>
  <si>
    <t>Keibert Ruiz</t>
  </si>
  <si>
    <t>Cal Raleigh</t>
  </si>
  <si>
    <t>Brian Miller</t>
  </si>
  <si>
    <t>Yohan Ramirez</t>
  </si>
  <si>
    <t>Jesse Chavez</t>
  </si>
  <si>
    <t>Lane Thomas</t>
  </si>
  <si>
    <t>Hector Santiago</t>
  </si>
  <si>
    <t>Mason Thompson</t>
  </si>
  <si>
    <t>William Contreras</t>
  </si>
  <si>
    <t>Paul Sewald</t>
  </si>
  <si>
    <t>Gavin Sheets</t>
  </si>
  <si>
    <t>Erik Swanson</t>
  </si>
  <si>
    <t>Tucker Davidson</t>
  </si>
  <si>
    <t>Steven Okert</t>
  </si>
  <si>
    <t>Andrew Vaughn</t>
  </si>
  <si>
    <t>Abraham Toro-Hernandez</t>
  </si>
  <si>
    <t>Zach Pop</t>
  </si>
  <si>
    <t>Cody Poteet</t>
  </si>
  <si>
    <t>Trevor Rogers</t>
  </si>
  <si>
    <t>player</t>
  </si>
  <si>
    <t>age</t>
  </si>
  <si>
    <t>salary</t>
  </si>
  <si>
    <t>team</t>
  </si>
  <si>
    <t xml:space="preserve">total </t>
  </si>
  <si>
    <t>ratio</t>
  </si>
  <si>
    <t>cumulative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</si>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</sst>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75BA-48E0-4901-B5A7-0882BAF320FA}">
  <dimension ref="A1:B3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9.83203125" bestFit="1" customWidth="1"/>
  </cols>
  <sheetData>
    <row r="1" spans="1:2" x14ac:dyDescent="0.2">
      <c r="A1" t="s">
        <v>1030</v>
      </c>
    </row>
    <row r="2" spans="1:2" x14ac:dyDescent="0.2">
      <c r="A2" s="1" t="s">
        <v>61</v>
      </c>
      <c r="B2">
        <f ca="1">SUMIF(Master!$B:$B,Team!$A2,Master!$D$2:$D$998)</f>
        <v>74653540</v>
      </c>
    </row>
    <row r="3" spans="1:2" x14ac:dyDescent="0.2">
      <c r="A3" s="1" t="s">
        <v>42</v>
      </c>
      <c r="B3">
        <f ca="1">SUMIF(Master!$B:$B,Team!$A3,Master!$D$2:$D$998)</f>
        <v>161903375</v>
      </c>
    </row>
    <row r="4" spans="1:2" x14ac:dyDescent="0.2">
      <c r="A4" s="1" t="s">
        <v>248</v>
      </c>
      <c r="B4">
        <f ca="1">SUMIF(Master!$B:$B,Team!$A4,Master!$D$2:$D$998)</f>
        <v>35455094</v>
      </c>
    </row>
    <row r="5" spans="1:2" x14ac:dyDescent="0.2">
      <c r="A5" s="1" t="s">
        <v>21</v>
      </c>
      <c r="B5">
        <f ca="1">SUMIF(Master!$B:$B,Team!$A5,Master!$D$2:$D$998)</f>
        <v>167514600</v>
      </c>
    </row>
    <row r="6" spans="1:2" x14ac:dyDescent="0.2">
      <c r="A6" s="1" t="s">
        <v>36</v>
      </c>
      <c r="B6">
        <f ca="1">SUMIF(Master!$B:$B,Team!$A6,Master!$D$2:$D$998)</f>
        <v>80424800</v>
      </c>
    </row>
    <row r="7" spans="1:2" x14ac:dyDescent="0.2">
      <c r="A7" s="1" t="s">
        <v>70</v>
      </c>
      <c r="B7">
        <f ca="1">SUMIF(Master!$B:$B,Team!$A7,Master!$D$2:$D$998)</f>
        <v>154982666</v>
      </c>
    </row>
    <row r="8" spans="1:2" x14ac:dyDescent="0.2">
      <c r="A8" s="1" t="s">
        <v>31</v>
      </c>
      <c r="B8">
        <f ca="1">SUMIF(Master!$B:$B,Team!$A8,Master!$D$2:$D$998)</f>
        <v>138922080</v>
      </c>
    </row>
    <row r="9" spans="1:2" x14ac:dyDescent="0.2">
      <c r="A9" s="1" t="s">
        <v>144</v>
      </c>
      <c r="B9">
        <f ca="1">SUMIF(Master!$B:$B,Team!$A9,Master!$D$2:$D$998)</f>
        <v>48546900</v>
      </c>
    </row>
    <row r="10" spans="1:2" x14ac:dyDescent="0.2">
      <c r="A10" s="1" t="s">
        <v>48</v>
      </c>
      <c r="B10">
        <f ca="1">SUMIF(Master!$B:$B,Team!$A10,Master!$D$2:$D$998)</f>
        <v>99269333</v>
      </c>
    </row>
    <row r="11" spans="1:2" x14ac:dyDescent="0.2">
      <c r="A11" s="1" t="s">
        <v>23</v>
      </c>
      <c r="B11">
        <f ca="1">SUMIF(Master!$B:$B,Team!$A11,Master!$D$2:$D$998)</f>
        <v>91527600</v>
      </c>
    </row>
    <row r="12" spans="1:2" x14ac:dyDescent="0.2">
      <c r="A12" s="1" t="s">
        <v>11</v>
      </c>
      <c r="B12">
        <f ca="1">SUMIF(Master!$B:$B,Team!$A12,Master!$D$2:$D$998)</f>
        <v>208717899</v>
      </c>
    </row>
    <row r="13" spans="1:2" x14ac:dyDescent="0.2">
      <c r="A13" s="1" t="s">
        <v>95</v>
      </c>
      <c r="B13">
        <f ca="1">SUMIF(Master!$B:$B,Team!$A13,Master!$D$2:$D$998)</f>
        <v>91893400</v>
      </c>
    </row>
    <row r="14" spans="1:2" x14ac:dyDescent="0.2">
      <c r="A14" s="1" t="s">
        <v>1</v>
      </c>
      <c r="B14">
        <f ca="1">SUMIF(Master!$B:$B,Team!$A14,Master!$D$2:$D$998)</f>
        <v>165798395</v>
      </c>
    </row>
    <row r="15" spans="1:2" x14ac:dyDescent="0.2">
      <c r="A15" s="1" t="s">
        <v>13</v>
      </c>
      <c r="B15">
        <f ca="1">SUMIF(Master!$B:$B,Team!$A15,Master!$D$2:$D$998)</f>
        <v>308723413</v>
      </c>
    </row>
    <row r="16" spans="1:2" x14ac:dyDescent="0.2">
      <c r="A16" s="1" t="s">
        <v>243</v>
      </c>
      <c r="B16">
        <f ca="1">SUMIF(Master!$B:$B,Team!$A16,Master!$D$2:$D$998)</f>
        <v>50528215</v>
      </c>
    </row>
    <row r="17" spans="1:2" x14ac:dyDescent="0.2">
      <c r="A17" s="1" t="s">
        <v>84</v>
      </c>
      <c r="B17">
        <f ca="1">SUMIF(Master!$B:$B,Team!$A17,Master!$D$2:$D$998)</f>
        <v>112434460</v>
      </c>
    </row>
    <row r="18" spans="1:2" x14ac:dyDescent="0.2">
      <c r="A18" s="1" t="s">
        <v>50</v>
      </c>
      <c r="B18">
        <f ca="1">SUMIF(Master!$B:$B,Team!$A18,Master!$D$2:$D$998)</f>
        <v>103047034</v>
      </c>
    </row>
    <row r="19" spans="1:2" x14ac:dyDescent="0.2">
      <c r="A19" s="1" t="s">
        <v>5</v>
      </c>
      <c r="B19">
        <f ca="1">SUMIF(Master!$B:$B,Team!$A19,Master!$D$2:$D$998)</f>
        <v>231399979</v>
      </c>
    </row>
    <row r="20" spans="1:2" x14ac:dyDescent="0.2">
      <c r="A20" s="1" t="s">
        <v>3</v>
      </c>
      <c r="B20">
        <f ca="1">SUMIF(Master!$B:$B,Team!$A20,Master!$D$2:$D$998)</f>
        <v>231272408</v>
      </c>
    </row>
    <row r="21" spans="1:2" x14ac:dyDescent="0.2">
      <c r="A21" s="1" t="s">
        <v>109</v>
      </c>
      <c r="B21">
        <f ca="1">SUMIF(Master!$B:$B,Team!$A21,Master!$D$2:$D$998)</f>
        <v>118121333</v>
      </c>
    </row>
    <row r="22" spans="1:2" x14ac:dyDescent="0.2">
      <c r="A22" s="1" t="s">
        <v>28</v>
      </c>
      <c r="B22">
        <f ca="1">SUMIF(Master!$B:$B,Team!$A22,Master!$D$2:$D$998)</f>
        <v>186720062</v>
      </c>
    </row>
    <row r="23" spans="1:2" x14ac:dyDescent="0.2">
      <c r="A23" s="1" t="s">
        <v>181</v>
      </c>
      <c r="B23">
        <f ca="1">SUMIF(Master!$B:$B,Team!$A23,Master!$D$2:$D$998)</f>
        <v>55268000</v>
      </c>
    </row>
    <row r="24" spans="1:2" x14ac:dyDescent="0.2">
      <c r="A24" s="1" t="s">
        <v>16</v>
      </c>
      <c r="B24">
        <f ca="1">SUMIF(Master!$B:$B,Team!$A24,Master!$D$2:$D$998)</f>
        <v>191435218</v>
      </c>
    </row>
    <row r="25" spans="1:2" x14ac:dyDescent="0.2">
      <c r="A25" s="1" t="s">
        <v>68</v>
      </c>
      <c r="B25">
        <f ca="1">SUMIF(Master!$B:$B,Team!$A25,Master!$D$2:$D$998)</f>
        <v>94221000</v>
      </c>
    </row>
    <row r="26" spans="1:2" x14ac:dyDescent="0.2">
      <c r="A26" s="1" t="s">
        <v>45</v>
      </c>
      <c r="B26">
        <f ca="1">SUMIF(Master!$B:$B,Team!$A26,Master!$D$2:$D$998)</f>
        <v>181469477</v>
      </c>
    </row>
    <row r="27" spans="1:2" x14ac:dyDescent="0.2">
      <c r="A27" s="1" t="s">
        <v>7</v>
      </c>
      <c r="B27">
        <f ca="1">SUMIF(Master!$B:$B,Team!$A27,Master!$D$2:$D$998)</f>
        <v>171905766</v>
      </c>
    </row>
    <row r="28" spans="1:2" x14ac:dyDescent="0.2">
      <c r="A28" s="1" t="s">
        <v>103</v>
      </c>
      <c r="B28">
        <f ca="1">SUMIF(Master!$B:$B,Team!$A28,Master!$D$2:$D$998)</f>
        <v>81568966</v>
      </c>
    </row>
    <row r="29" spans="1:2" x14ac:dyDescent="0.2">
      <c r="A29" s="1" t="s">
        <v>166</v>
      </c>
      <c r="B29">
        <f ca="1">SUMIF(Master!$B:$B,Team!$A29,Master!$D$2:$D$998)</f>
        <v>46277250</v>
      </c>
    </row>
    <row r="30" spans="1:2" x14ac:dyDescent="0.2">
      <c r="A30" s="1" t="s">
        <v>34</v>
      </c>
      <c r="B30">
        <f ca="1">SUMIF(Master!$B:$B,Team!$A30,Master!$D$2:$D$998)</f>
        <v>138691970</v>
      </c>
    </row>
    <row r="31" spans="1:2" x14ac:dyDescent="0.2">
      <c r="A31" s="1" t="s">
        <v>9</v>
      </c>
      <c r="B31">
        <f ca="1">SUMIF(Master!$B:$B,Team!$A31,Master!$D$2:$D$998)</f>
        <v>111373466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F75C-1204-4DEB-80CE-6CF33CEF8228}">
  <dimension ref="A1:G998"/>
  <sheetViews>
    <sheetView topLeftCell="A113" workbookViewId="0">
      <selection activeCell="A119" sqref="A119:G143"/>
    </sheetView>
  </sheetViews>
  <sheetFormatPr baseColWidth="10" defaultColWidth="8.83203125" defaultRowHeight="15" x14ac:dyDescent="0.2"/>
  <cols>
    <col min="4" max="4" width="11.6640625" style="3" bestFit="1" customWidth="1"/>
    <col min="5" max="5" width="9.83203125" bestFit="1" customWidth="1"/>
  </cols>
  <sheetData>
    <row r="1" spans="1:7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7" x14ac:dyDescent="0.2">
      <c r="A2" s="1" t="s">
        <v>592</v>
      </c>
      <c r="B2" s="1" t="s">
        <v>61</v>
      </c>
      <c r="C2" s="2">
        <v>21</v>
      </c>
      <c r="D2" s="3">
        <v>1000000</v>
      </c>
      <c r="E2">
        <f ca="1">INDEX(Team!$B:$B, MATCH(Master!B2, Team!$A:$A, 0))</f>
        <v>74653540</v>
      </c>
      <c r="F2">
        <f t="shared" ref="F2:F65" ca="1" si="0">D2/E2</f>
        <v>1.3395212068978913E-2</v>
      </c>
      <c r="G2">
        <f ca="1">IF(B2=B1,"",SUMIF(B:B,B2,F:F))</f>
        <v>0.99598143637930647</v>
      </c>
    </row>
    <row r="3" spans="1:7" x14ac:dyDescent="0.2">
      <c r="A3" s="1" t="s">
        <v>517</v>
      </c>
      <c r="B3" s="1" t="s">
        <v>61</v>
      </c>
      <c r="C3" s="2">
        <v>29</v>
      </c>
      <c r="D3" s="3">
        <v>1386240</v>
      </c>
      <c r="E3">
        <f ca="1">INDEX(Team!$B:$B, MATCH(Master!B3, Team!$A:$A, 0))</f>
        <v>74653540</v>
      </c>
      <c r="F3">
        <f t="shared" ca="1" si="0"/>
        <v>1.8568978778501329E-2</v>
      </c>
      <c r="G3" t="str">
        <f t="shared" ref="G3:G66" si="1">IF(B3=B2,"",SUMIF(B:B,B3,F:F))</f>
        <v/>
      </c>
    </row>
    <row r="4" spans="1:7" x14ac:dyDescent="0.2">
      <c r="A4" s="1" t="s">
        <v>467</v>
      </c>
      <c r="B4" s="1" t="s">
        <v>61</v>
      </c>
      <c r="C4" s="2">
        <v>26</v>
      </c>
      <c r="D4" s="3">
        <v>1700000</v>
      </c>
      <c r="E4">
        <f ca="1">INDEX(Team!$B:$B, MATCH(Master!B4, Team!$A:$A, 0))</f>
        <v>74653540</v>
      </c>
      <c r="F4">
        <f t="shared" ca="1" si="0"/>
        <v>2.277186051726415E-2</v>
      </c>
      <c r="G4" t="str">
        <f t="shared" si="1"/>
        <v/>
      </c>
    </row>
    <row r="5" spans="1:7" x14ac:dyDescent="0.2">
      <c r="A5" s="1" t="s">
        <v>593</v>
      </c>
      <c r="B5" s="1" t="s">
        <v>61</v>
      </c>
      <c r="C5" s="2">
        <v>30</v>
      </c>
      <c r="D5" s="3">
        <v>1000000</v>
      </c>
      <c r="E5">
        <f ca="1">INDEX(Team!$B:$B, MATCH(Master!B5, Team!$A:$A, 0))</f>
        <v>74653540</v>
      </c>
      <c r="F5">
        <f t="shared" ca="1" si="0"/>
        <v>1.3395212068978913E-2</v>
      </c>
      <c r="G5" t="str">
        <f t="shared" si="1"/>
        <v/>
      </c>
    </row>
    <row r="6" spans="1:7" x14ac:dyDescent="0.2">
      <c r="A6" s="1" t="s">
        <v>700</v>
      </c>
      <c r="B6" s="1" t="s">
        <v>61</v>
      </c>
      <c r="C6" s="2">
        <v>30</v>
      </c>
      <c r="D6" s="3">
        <v>619300</v>
      </c>
      <c r="E6">
        <f ca="1">INDEX(Team!$B:$B, MATCH(Master!B6, Team!$A:$A, 0))</f>
        <v>74653540</v>
      </c>
      <c r="F6">
        <f t="shared" ca="1" si="0"/>
        <v>8.2956548343186397E-3</v>
      </c>
      <c r="G6" t="str">
        <f t="shared" si="1"/>
        <v/>
      </c>
    </row>
    <row r="7" spans="1:7" x14ac:dyDescent="0.2">
      <c r="A7" s="1" t="s">
        <v>183</v>
      </c>
      <c r="B7" s="1" t="s">
        <v>61</v>
      </c>
      <c r="C7" s="2">
        <v>33</v>
      </c>
      <c r="D7" s="3">
        <v>7500000</v>
      </c>
      <c r="E7">
        <f ca="1">INDEX(Team!$B:$B, MATCH(Master!B7, Team!$A:$A, 0))</f>
        <v>74653540</v>
      </c>
      <c r="F7">
        <f t="shared" ca="1" si="0"/>
        <v>0.10046409051734184</v>
      </c>
      <c r="G7" t="str">
        <f t="shared" si="1"/>
        <v/>
      </c>
    </row>
    <row r="8" spans="1:7" x14ac:dyDescent="0.2">
      <c r="A8" s="1" t="s">
        <v>844</v>
      </c>
      <c r="B8" s="1" t="s">
        <v>61</v>
      </c>
      <c r="C8" s="2">
        <v>28</v>
      </c>
      <c r="D8" s="3">
        <v>580500</v>
      </c>
      <c r="E8">
        <f ca="1">INDEX(Team!$B:$B, MATCH(Master!B8, Team!$A:$A, 0))</f>
        <v>74653540</v>
      </c>
      <c r="F8">
        <f t="shared" ca="1" si="0"/>
        <v>7.7759206060422584E-3</v>
      </c>
      <c r="G8" t="str">
        <f t="shared" si="1"/>
        <v/>
      </c>
    </row>
    <row r="9" spans="1:7" x14ac:dyDescent="0.2">
      <c r="A9" s="1" t="s">
        <v>200</v>
      </c>
      <c r="B9" s="1" t="s">
        <v>61</v>
      </c>
      <c r="C9" s="2">
        <v>18</v>
      </c>
      <c r="D9" s="3">
        <v>6713300</v>
      </c>
      <c r="E9">
        <f ca="1">INDEX(Team!$B:$B, MATCH(Master!B9, Team!$A:$A, 0))</f>
        <v>74653540</v>
      </c>
      <c r="F9">
        <f t="shared" ca="1" si="0"/>
        <v>8.9926077182676131E-2</v>
      </c>
      <c r="G9" t="str">
        <f t="shared" si="1"/>
        <v/>
      </c>
    </row>
    <row r="10" spans="1:7" x14ac:dyDescent="0.2">
      <c r="A10" s="1" t="s">
        <v>825</v>
      </c>
      <c r="B10" s="1" t="s">
        <v>61</v>
      </c>
      <c r="C10" s="2">
        <v>27</v>
      </c>
      <c r="D10" s="3">
        <v>582400</v>
      </c>
      <c r="E10">
        <f ca="1">INDEX(Team!$B:$B, MATCH(Master!B10, Team!$A:$A, 0))</f>
        <v>74653540</v>
      </c>
      <c r="F10">
        <f t="shared" ca="1" si="0"/>
        <v>7.8013715089733189E-3</v>
      </c>
      <c r="G10" t="str">
        <f t="shared" si="1"/>
        <v/>
      </c>
    </row>
    <row r="11" spans="1:7" x14ac:dyDescent="0.2">
      <c r="A11" s="1" t="s">
        <v>819</v>
      </c>
      <c r="B11" s="1" t="s">
        <v>61</v>
      </c>
      <c r="C11" s="2">
        <v>26</v>
      </c>
      <c r="D11" s="3">
        <v>583400</v>
      </c>
      <c r="E11">
        <f ca="1">INDEX(Team!$B:$B, MATCH(Master!B11, Team!$A:$A, 0))</f>
        <v>74653540</v>
      </c>
      <c r="F11">
        <f t="shared" ca="1" si="0"/>
        <v>7.8147667210422978E-3</v>
      </c>
      <c r="G11" t="str">
        <f t="shared" si="1"/>
        <v/>
      </c>
    </row>
    <row r="12" spans="1:7" x14ac:dyDescent="0.2">
      <c r="A12" s="1" t="s">
        <v>220</v>
      </c>
      <c r="B12" s="1" t="s">
        <v>61</v>
      </c>
      <c r="C12" s="2">
        <v>27</v>
      </c>
      <c r="D12" s="3">
        <v>6000000</v>
      </c>
      <c r="E12">
        <f ca="1">INDEX(Team!$B:$B, MATCH(Master!B12, Team!$A:$A, 0))</f>
        <v>74653540</v>
      </c>
      <c r="F12">
        <f t="shared" ca="1" si="0"/>
        <v>8.0371272413873471E-2</v>
      </c>
      <c r="G12" t="str">
        <f t="shared" si="1"/>
        <v/>
      </c>
    </row>
    <row r="13" spans="1:7" x14ac:dyDescent="0.2">
      <c r="A13" s="1" t="s">
        <v>800</v>
      </c>
      <c r="B13" s="1" t="s">
        <v>61</v>
      </c>
      <c r="C13" s="2">
        <v>27</v>
      </c>
      <c r="D13" s="3">
        <v>585900</v>
      </c>
      <c r="E13">
        <f ca="1">INDEX(Team!$B:$B, MATCH(Master!B13, Team!$A:$A, 0))</f>
        <v>74653540</v>
      </c>
      <c r="F13">
        <f t="shared" ca="1" si="0"/>
        <v>7.8482547512147456E-3</v>
      </c>
      <c r="G13" t="str">
        <f t="shared" si="1"/>
        <v/>
      </c>
    </row>
    <row r="14" spans="1:7" x14ac:dyDescent="0.2">
      <c r="A14" s="1" t="s">
        <v>168</v>
      </c>
      <c r="B14" s="1" t="s">
        <v>61</v>
      </c>
      <c r="C14" s="2">
        <v>33</v>
      </c>
      <c r="D14" s="3">
        <v>8000000</v>
      </c>
      <c r="E14">
        <f ca="1">INDEX(Team!$B:$B, MATCH(Master!B14, Team!$A:$A, 0))</f>
        <v>74653540</v>
      </c>
      <c r="F14">
        <f t="shared" ca="1" si="0"/>
        <v>0.1071616965518313</v>
      </c>
      <c r="G14" t="str">
        <f t="shared" si="1"/>
        <v/>
      </c>
    </row>
    <row r="15" spans="1:7" x14ac:dyDescent="0.2">
      <c r="A15" s="1" t="s">
        <v>439</v>
      </c>
      <c r="B15" s="1" t="s">
        <v>61</v>
      </c>
      <c r="C15" s="2">
        <v>27</v>
      </c>
      <c r="D15" s="3">
        <v>1950000</v>
      </c>
      <c r="E15">
        <f ca="1">INDEX(Team!$B:$B, MATCH(Master!B15, Team!$A:$A, 0))</f>
        <v>74653540</v>
      </c>
      <c r="F15">
        <f t="shared" ca="1" si="0"/>
        <v>2.612066353450888E-2</v>
      </c>
      <c r="G15" t="str">
        <f t="shared" si="1"/>
        <v/>
      </c>
    </row>
    <row r="16" spans="1:7" x14ac:dyDescent="0.2">
      <c r="A16" s="1" t="s">
        <v>60</v>
      </c>
      <c r="B16" s="1" t="s">
        <v>61</v>
      </c>
      <c r="C16" s="2">
        <v>31</v>
      </c>
      <c r="D16" s="3">
        <v>19000000</v>
      </c>
      <c r="E16">
        <f ca="1">INDEX(Team!$B:$B, MATCH(Master!B16, Team!$A:$A, 0))</f>
        <v>74653540</v>
      </c>
      <c r="F16">
        <f t="shared" ca="1" si="0"/>
        <v>0.25450902931059932</v>
      </c>
      <c r="G16" t="str">
        <f t="shared" si="1"/>
        <v/>
      </c>
    </row>
    <row r="17" spans="1:7" x14ac:dyDescent="0.2">
      <c r="A17" s="1" t="s">
        <v>274</v>
      </c>
      <c r="B17" s="1" t="s">
        <v>61</v>
      </c>
      <c r="C17" s="2">
        <v>32</v>
      </c>
      <c r="D17" s="3">
        <v>4250000</v>
      </c>
      <c r="E17">
        <f ca="1">INDEX(Team!$B:$B, MATCH(Master!B17, Team!$A:$A, 0))</f>
        <v>74653540</v>
      </c>
      <c r="F17">
        <f t="shared" ca="1" si="0"/>
        <v>5.6929651293160376E-2</v>
      </c>
      <c r="G17" t="str">
        <f t="shared" si="1"/>
        <v/>
      </c>
    </row>
    <row r="18" spans="1:7" x14ac:dyDescent="0.2">
      <c r="A18" s="1" t="s">
        <v>163</v>
      </c>
      <c r="B18" s="1" t="s">
        <v>61</v>
      </c>
      <c r="C18" s="2">
        <v>31</v>
      </c>
      <c r="D18" s="3">
        <v>8125000</v>
      </c>
      <c r="E18">
        <f ca="1">INDEX(Team!$B:$B, MATCH(Master!B18, Team!$A:$A, 0))</f>
        <v>74653540</v>
      </c>
      <c r="F18">
        <f t="shared" ca="1" si="0"/>
        <v>0.10883609806045366</v>
      </c>
      <c r="G18" t="str">
        <f t="shared" si="1"/>
        <v/>
      </c>
    </row>
    <row r="19" spans="1:7" x14ac:dyDescent="0.2">
      <c r="A19" s="1" t="s">
        <v>795</v>
      </c>
      <c r="B19" s="1" t="s">
        <v>61</v>
      </c>
      <c r="C19" s="2">
        <v>25</v>
      </c>
      <c r="D19" s="3">
        <v>586600</v>
      </c>
      <c r="E19">
        <f ca="1">INDEX(Team!$B:$B, MATCH(Master!B19, Team!$A:$A, 0))</f>
        <v>74653540</v>
      </c>
      <c r="F19">
        <f t="shared" ca="1" si="0"/>
        <v>7.8576313996630304E-3</v>
      </c>
      <c r="G19" t="str">
        <f t="shared" si="1"/>
        <v/>
      </c>
    </row>
    <row r="20" spans="1:7" x14ac:dyDescent="0.2">
      <c r="A20" s="1" t="s">
        <v>539</v>
      </c>
      <c r="B20" s="1" t="s">
        <v>61</v>
      </c>
      <c r="C20" s="2">
        <v>21</v>
      </c>
      <c r="D20" s="3">
        <v>1250000</v>
      </c>
      <c r="E20">
        <f ca="1">INDEX(Team!$B:$B, MATCH(Master!B20, Team!$A:$A, 0))</f>
        <v>74653540</v>
      </c>
      <c r="F20">
        <f t="shared" ca="1" si="0"/>
        <v>1.674401508622364E-2</v>
      </c>
      <c r="G20" t="str">
        <f t="shared" si="1"/>
        <v/>
      </c>
    </row>
    <row r="21" spans="1:7" x14ac:dyDescent="0.2">
      <c r="A21" s="1" t="s">
        <v>820</v>
      </c>
      <c r="B21" s="1" t="s">
        <v>61</v>
      </c>
      <c r="C21" s="2">
        <v>26</v>
      </c>
      <c r="D21" s="3">
        <v>583400</v>
      </c>
      <c r="E21">
        <f ca="1">INDEX(Team!$B:$B, MATCH(Master!B21, Team!$A:$A, 0))</f>
        <v>74653540</v>
      </c>
      <c r="F21">
        <f t="shared" ca="1" si="0"/>
        <v>7.8147667210422978E-3</v>
      </c>
      <c r="G21" t="str">
        <f t="shared" si="1"/>
        <v/>
      </c>
    </row>
    <row r="22" spans="1:7" x14ac:dyDescent="0.2">
      <c r="A22" s="1" t="s">
        <v>458</v>
      </c>
      <c r="B22" s="1" t="s">
        <v>61</v>
      </c>
      <c r="C22" s="2">
        <v>36</v>
      </c>
      <c r="D22" s="3">
        <v>1750000</v>
      </c>
      <c r="E22">
        <f ca="1">INDEX(Team!$B:$B, MATCH(Master!B22, Team!$A:$A, 0))</f>
        <v>74653540</v>
      </c>
      <c r="F22">
        <f t="shared" ca="1" si="0"/>
        <v>2.3441621120713095E-2</v>
      </c>
      <c r="G22" t="str">
        <f t="shared" si="1"/>
        <v/>
      </c>
    </row>
    <row r="23" spans="1:7" x14ac:dyDescent="0.2">
      <c r="A23" s="1" t="s">
        <v>707</v>
      </c>
      <c r="B23" s="1" t="s">
        <v>61</v>
      </c>
      <c r="C23" s="2">
        <v>25</v>
      </c>
      <c r="D23" s="3">
        <v>607500</v>
      </c>
      <c r="E23">
        <f ca="1">INDEX(Team!$B:$B, MATCH(Master!B23, Team!$A:$A, 0))</f>
        <v>74653540</v>
      </c>
      <c r="F23">
        <f t="shared" ca="1" si="0"/>
        <v>8.1375913319046891E-3</v>
      </c>
      <c r="G23" t="str">
        <f t="shared" si="1"/>
        <v/>
      </c>
    </row>
    <row r="24" spans="1:7" x14ac:dyDescent="0.2">
      <c r="A24" s="1" t="s">
        <v>531</v>
      </c>
      <c r="B24" s="1" t="s">
        <v>42</v>
      </c>
      <c r="C24" s="2">
        <v>27</v>
      </c>
      <c r="D24" s="3">
        <v>1300000</v>
      </c>
      <c r="E24">
        <f ca="1">INDEX(Team!$B:$B, MATCH(Master!B24, Team!$A:$A, 0))</f>
        <v>161903375</v>
      </c>
      <c r="F24">
        <f t="shared" ca="1" si="0"/>
        <v>8.0294805466532126E-3</v>
      </c>
      <c r="G24">
        <f t="shared" ca="1" si="1"/>
        <v>0.99505878120205959</v>
      </c>
    </row>
    <row r="25" spans="1:7" x14ac:dyDescent="0.2">
      <c r="A25" s="1" t="s">
        <v>434</v>
      </c>
      <c r="B25" s="1" t="s">
        <v>42</v>
      </c>
      <c r="C25" s="2">
        <v>32</v>
      </c>
      <c r="D25" s="3">
        <v>2000000</v>
      </c>
      <c r="E25">
        <f ca="1">INDEX(Team!$B:$B, MATCH(Master!B25, Team!$A:$A, 0))</f>
        <v>161903375</v>
      </c>
      <c r="F25">
        <f t="shared" ca="1" si="0"/>
        <v>1.2353046994851095E-2</v>
      </c>
      <c r="G25" t="str">
        <f t="shared" si="1"/>
        <v/>
      </c>
    </row>
    <row r="26" spans="1:7" x14ac:dyDescent="0.2">
      <c r="A26" s="1" t="s">
        <v>618</v>
      </c>
      <c r="B26" s="1" t="s">
        <v>42</v>
      </c>
      <c r="C26" s="2">
        <v>18</v>
      </c>
      <c r="D26" s="3">
        <v>997500</v>
      </c>
      <c r="E26">
        <f ca="1">INDEX(Team!$B:$B, MATCH(Master!B26, Team!$A:$A, 0))</f>
        <v>161903375</v>
      </c>
      <c r="F26">
        <f t="shared" ca="1" si="0"/>
        <v>6.1610821886819841E-3</v>
      </c>
      <c r="G26" t="str">
        <f t="shared" si="1"/>
        <v/>
      </c>
    </row>
    <row r="27" spans="1:7" x14ac:dyDescent="0.2">
      <c r="A27" s="1" t="s">
        <v>509</v>
      </c>
      <c r="B27" s="1" t="s">
        <v>42</v>
      </c>
      <c r="C27" s="2">
        <v>0</v>
      </c>
      <c r="D27" s="3">
        <v>1500000</v>
      </c>
      <c r="E27">
        <f ca="1">INDEX(Team!$B:$B, MATCH(Master!B27, Team!$A:$A, 0))</f>
        <v>161903375</v>
      </c>
      <c r="F27">
        <f t="shared" ca="1" si="0"/>
        <v>9.2647852461383209E-3</v>
      </c>
      <c r="G27" t="str">
        <f t="shared" si="1"/>
        <v/>
      </c>
    </row>
    <row r="28" spans="1:7" x14ac:dyDescent="0.2">
      <c r="A28" s="1" t="s">
        <v>760</v>
      </c>
      <c r="B28" s="1" t="s">
        <v>42</v>
      </c>
      <c r="C28" s="2">
        <v>24</v>
      </c>
      <c r="D28" s="3">
        <v>590500</v>
      </c>
      <c r="E28">
        <f ca="1">INDEX(Team!$B:$B, MATCH(Master!B28, Team!$A:$A, 0))</f>
        <v>161903375</v>
      </c>
      <c r="F28">
        <f t="shared" ca="1" si="0"/>
        <v>3.647237125229786E-3</v>
      </c>
      <c r="G28" t="str">
        <f t="shared" si="1"/>
        <v/>
      </c>
    </row>
    <row r="29" spans="1:7" x14ac:dyDescent="0.2">
      <c r="A29" s="1" t="s">
        <v>91</v>
      </c>
      <c r="B29" s="1" t="s">
        <v>42</v>
      </c>
      <c r="C29" s="2">
        <v>37</v>
      </c>
      <c r="D29" s="3">
        <v>15000000</v>
      </c>
      <c r="E29">
        <f ca="1">INDEX(Team!$B:$B, MATCH(Master!B29, Team!$A:$A, 0))</f>
        <v>161903375</v>
      </c>
      <c r="F29">
        <f t="shared" ca="1" si="0"/>
        <v>9.2647852461383212E-2</v>
      </c>
      <c r="G29" t="str">
        <f t="shared" si="1"/>
        <v/>
      </c>
    </row>
    <row r="30" spans="1:7" x14ac:dyDescent="0.2">
      <c r="A30" s="1" t="s">
        <v>195</v>
      </c>
      <c r="B30" s="1" t="s">
        <v>42</v>
      </c>
      <c r="C30" s="2">
        <v>35</v>
      </c>
      <c r="D30" s="3">
        <v>7000000</v>
      </c>
      <c r="E30">
        <f ca="1">INDEX(Team!$B:$B, MATCH(Master!B30, Team!$A:$A, 0))</f>
        <v>161903375</v>
      </c>
      <c r="F30">
        <f t="shared" ca="1" si="0"/>
        <v>4.3235664481978832E-2</v>
      </c>
      <c r="G30" t="str">
        <f t="shared" si="1"/>
        <v/>
      </c>
    </row>
    <row r="31" spans="1:7" x14ac:dyDescent="0.2">
      <c r="A31" s="1" t="s">
        <v>223</v>
      </c>
      <c r="B31" s="1" t="s">
        <v>42</v>
      </c>
      <c r="C31" s="2">
        <v>27</v>
      </c>
      <c r="D31" s="3">
        <v>6000000</v>
      </c>
      <c r="E31">
        <f ca="1">INDEX(Team!$B:$B, MATCH(Master!B31, Team!$A:$A, 0))</f>
        <v>161903375</v>
      </c>
      <c r="F31">
        <f t="shared" ca="1" si="0"/>
        <v>3.7059140984553283E-2</v>
      </c>
      <c r="G31" t="str">
        <f t="shared" si="1"/>
        <v/>
      </c>
    </row>
    <row r="32" spans="1:7" x14ac:dyDescent="0.2">
      <c r="A32" s="1" t="s">
        <v>126</v>
      </c>
      <c r="B32" s="1" t="s">
        <v>42</v>
      </c>
      <c r="C32" s="2">
        <v>32</v>
      </c>
      <c r="D32" s="3">
        <v>11000000</v>
      </c>
      <c r="E32">
        <f ca="1">INDEX(Team!$B:$B, MATCH(Master!B32, Team!$A:$A, 0))</f>
        <v>161903375</v>
      </c>
      <c r="F32">
        <f t="shared" ca="1" si="0"/>
        <v>6.7941758471681032E-2</v>
      </c>
      <c r="G32" t="str">
        <f t="shared" si="1"/>
        <v/>
      </c>
    </row>
    <row r="33" spans="1:7" x14ac:dyDescent="0.2">
      <c r="A33" s="1" t="s">
        <v>173</v>
      </c>
      <c r="B33" s="1" t="s">
        <v>42</v>
      </c>
      <c r="C33" s="2">
        <v>29</v>
      </c>
      <c r="D33" s="3">
        <v>8000000</v>
      </c>
      <c r="E33">
        <f ca="1">INDEX(Team!$B:$B, MATCH(Master!B33, Team!$A:$A, 0))</f>
        <v>161903375</v>
      </c>
      <c r="F33">
        <f t="shared" ca="1" si="0"/>
        <v>4.941218797940438E-2</v>
      </c>
      <c r="G33" t="str">
        <f t="shared" si="1"/>
        <v/>
      </c>
    </row>
    <row r="34" spans="1:7" x14ac:dyDescent="0.2">
      <c r="A34" s="1" t="s">
        <v>510</v>
      </c>
      <c r="B34" s="1" t="s">
        <v>42</v>
      </c>
      <c r="C34" s="2">
        <v>31</v>
      </c>
      <c r="D34" s="3">
        <v>1500000</v>
      </c>
      <c r="E34">
        <f ca="1">INDEX(Team!$B:$B, MATCH(Master!B34, Team!$A:$A, 0))</f>
        <v>161903375</v>
      </c>
      <c r="F34">
        <f t="shared" ca="1" si="0"/>
        <v>9.2647852461383209E-3</v>
      </c>
      <c r="G34" t="str">
        <f t="shared" si="1"/>
        <v/>
      </c>
    </row>
    <row r="35" spans="1:7" x14ac:dyDescent="0.2">
      <c r="A35" s="1" t="s">
        <v>41</v>
      </c>
      <c r="B35" s="1" t="s">
        <v>42</v>
      </c>
      <c r="C35" s="2">
        <v>31</v>
      </c>
      <c r="D35" s="3">
        <v>22409375</v>
      </c>
      <c r="E35">
        <f ca="1">INDEX(Team!$B:$B, MATCH(Master!B35, Team!$A:$A, 0))</f>
        <v>161903375</v>
      </c>
      <c r="F35">
        <f t="shared" ca="1" si="0"/>
        <v>0.13841203125012064</v>
      </c>
      <c r="G35" t="str">
        <f t="shared" si="1"/>
        <v/>
      </c>
    </row>
    <row r="36" spans="1:7" x14ac:dyDescent="0.2">
      <c r="A36" s="1" t="s">
        <v>634</v>
      </c>
      <c r="B36" s="1" t="s">
        <v>42</v>
      </c>
      <c r="C36" s="2">
        <v>33</v>
      </c>
      <c r="D36" s="3">
        <v>900000</v>
      </c>
      <c r="E36">
        <f ca="1">INDEX(Team!$B:$B, MATCH(Master!B36, Team!$A:$A, 0))</f>
        <v>161903375</v>
      </c>
      <c r="F36">
        <f t="shared" ca="1" si="0"/>
        <v>5.5588711476829934E-3</v>
      </c>
      <c r="G36" t="str">
        <f t="shared" si="1"/>
        <v/>
      </c>
    </row>
    <row r="37" spans="1:7" x14ac:dyDescent="0.2">
      <c r="A37" s="1" t="s">
        <v>612</v>
      </c>
      <c r="B37" s="1" t="s">
        <v>42</v>
      </c>
      <c r="C37" s="2">
        <v>30</v>
      </c>
      <c r="D37" s="3">
        <v>1000000</v>
      </c>
      <c r="E37">
        <f ca="1">INDEX(Team!$B:$B, MATCH(Master!B37, Team!$A:$A, 0))</f>
        <v>161903375</v>
      </c>
      <c r="F37">
        <f t="shared" ca="1" si="0"/>
        <v>6.1765234974255475E-3</v>
      </c>
      <c r="G37" t="str">
        <f t="shared" si="1"/>
        <v/>
      </c>
    </row>
    <row r="38" spans="1:7" x14ac:dyDescent="0.2">
      <c r="A38" s="1" t="s">
        <v>838</v>
      </c>
      <c r="B38" s="1" t="s">
        <v>42</v>
      </c>
      <c r="C38" s="2">
        <v>23</v>
      </c>
      <c r="D38" s="3">
        <v>580500</v>
      </c>
      <c r="E38">
        <f ca="1">INDEX(Team!$B:$B, MATCH(Master!B38, Team!$A:$A, 0))</f>
        <v>161903375</v>
      </c>
      <c r="F38">
        <f t="shared" ca="1" si="0"/>
        <v>3.5854718902555305E-3</v>
      </c>
      <c r="G38" t="str">
        <f t="shared" si="1"/>
        <v/>
      </c>
    </row>
    <row r="39" spans="1:7" x14ac:dyDescent="0.2">
      <c r="A39" s="1" t="s">
        <v>888</v>
      </c>
      <c r="B39" s="1" t="s">
        <v>42</v>
      </c>
      <c r="C39" s="2">
        <v>23</v>
      </c>
      <c r="D39" s="3">
        <v>575500</v>
      </c>
      <c r="E39">
        <f ca="1">INDEX(Team!$B:$B, MATCH(Master!B39, Team!$A:$A, 0))</f>
        <v>161903375</v>
      </c>
      <c r="F39">
        <f t="shared" ca="1" si="0"/>
        <v>3.5545892727684028E-3</v>
      </c>
      <c r="G39" t="str">
        <f t="shared" si="1"/>
        <v/>
      </c>
    </row>
    <row r="40" spans="1:7" x14ac:dyDescent="0.2">
      <c r="A40" s="1" t="s">
        <v>1012</v>
      </c>
      <c r="B40" s="1" t="s">
        <v>42</v>
      </c>
      <c r="C40" s="2">
        <v>37</v>
      </c>
      <c r="D40" s="3">
        <v>570500</v>
      </c>
      <c r="E40">
        <f ca="1">INDEX(Team!$B:$B, MATCH(Master!B40, Team!$A:$A, 0))</f>
        <v>161903375</v>
      </c>
      <c r="F40">
        <f t="shared" ca="1" si="0"/>
        <v>3.5237066552812751E-3</v>
      </c>
      <c r="G40" t="str">
        <f t="shared" si="1"/>
        <v/>
      </c>
    </row>
    <row r="41" spans="1:7" x14ac:dyDescent="0.2">
      <c r="A41" s="1" t="s">
        <v>262</v>
      </c>
      <c r="B41" s="1" t="s">
        <v>42</v>
      </c>
      <c r="C41" s="2">
        <v>29</v>
      </c>
      <c r="D41" s="3">
        <v>4500000</v>
      </c>
      <c r="E41">
        <f ca="1">INDEX(Team!$B:$B, MATCH(Master!B41, Team!$A:$A, 0))</f>
        <v>161903375</v>
      </c>
      <c r="F41">
        <f t="shared" ca="1" si="0"/>
        <v>2.7794355738414964E-2</v>
      </c>
      <c r="G41" t="str">
        <f t="shared" si="1"/>
        <v/>
      </c>
    </row>
    <row r="42" spans="1:7" x14ac:dyDescent="0.2">
      <c r="A42" s="1" t="s">
        <v>160</v>
      </c>
      <c r="B42" s="1" t="s">
        <v>42</v>
      </c>
      <c r="C42" s="2">
        <v>29</v>
      </c>
      <c r="D42" s="3">
        <v>8250000</v>
      </c>
      <c r="E42">
        <f ca="1">INDEX(Team!$B:$B, MATCH(Master!B42, Team!$A:$A, 0))</f>
        <v>161903375</v>
      </c>
      <c r="F42">
        <f t="shared" ca="1" si="0"/>
        <v>5.0956318853760771E-2</v>
      </c>
      <c r="G42" t="str">
        <f t="shared" si="1"/>
        <v/>
      </c>
    </row>
    <row r="43" spans="1:7" x14ac:dyDescent="0.2">
      <c r="A43" s="1" t="s">
        <v>614</v>
      </c>
      <c r="B43" s="1" t="s">
        <v>42</v>
      </c>
      <c r="C43" s="2">
        <v>36</v>
      </c>
      <c r="D43" s="3">
        <v>1000000</v>
      </c>
      <c r="E43">
        <f ca="1">INDEX(Team!$B:$B, MATCH(Master!B43, Team!$A:$A, 0))</f>
        <v>161903375</v>
      </c>
      <c r="F43">
        <f t="shared" ca="1" si="0"/>
        <v>6.1765234974255475E-3</v>
      </c>
      <c r="G43" t="str">
        <f t="shared" si="1"/>
        <v/>
      </c>
    </row>
    <row r="44" spans="1:7" x14ac:dyDescent="0.2">
      <c r="A44" s="1" t="s">
        <v>442</v>
      </c>
      <c r="B44" s="1" t="s">
        <v>42</v>
      </c>
      <c r="C44" s="2">
        <v>29</v>
      </c>
      <c r="D44" s="3">
        <v>1900000</v>
      </c>
      <c r="E44">
        <f ca="1">INDEX(Team!$B:$B, MATCH(Master!B44, Team!$A:$A, 0))</f>
        <v>161903375</v>
      </c>
      <c r="F44">
        <f t="shared" ca="1" si="0"/>
        <v>1.1735394645108541E-2</v>
      </c>
      <c r="G44" t="str">
        <f t="shared" si="1"/>
        <v/>
      </c>
    </row>
    <row r="45" spans="1:7" x14ac:dyDescent="0.2">
      <c r="A45" s="1" t="s">
        <v>85</v>
      </c>
      <c r="B45" s="1" t="s">
        <v>42</v>
      </c>
      <c r="C45" s="2">
        <v>30</v>
      </c>
      <c r="D45" s="3">
        <v>16000000</v>
      </c>
      <c r="E45">
        <f ca="1">INDEX(Team!$B:$B, MATCH(Master!B45, Team!$A:$A, 0))</f>
        <v>161903375</v>
      </c>
      <c r="F45">
        <f t="shared" ca="1" si="0"/>
        <v>9.8824375958808761E-2</v>
      </c>
      <c r="G45" t="str">
        <f t="shared" si="1"/>
        <v/>
      </c>
    </row>
    <row r="46" spans="1:7" x14ac:dyDescent="0.2">
      <c r="A46" s="1" t="s">
        <v>308</v>
      </c>
      <c r="B46" s="1" t="s">
        <v>42</v>
      </c>
      <c r="C46" s="2">
        <v>27</v>
      </c>
      <c r="D46" s="3">
        <v>3500000</v>
      </c>
      <c r="E46">
        <f ca="1">INDEX(Team!$B:$B, MATCH(Master!B46, Team!$A:$A, 0))</f>
        <v>161903375</v>
      </c>
      <c r="F46">
        <f t="shared" ca="1" si="0"/>
        <v>2.1617832240989416E-2</v>
      </c>
      <c r="G46" t="str">
        <f t="shared" si="1"/>
        <v/>
      </c>
    </row>
    <row r="47" spans="1:7" x14ac:dyDescent="0.2">
      <c r="A47" s="1" t="s">
        <v>354</v>
      </c>
      <c r="B47" s="1" t="s">
        <v>42</v>
      </c>
      <c r="C47" s="2">
        <v>23</v>
      </c>
      <c r="D47" s="3">
        <v>2800000</v>
      </c>
      <c r="E47">
        <f ca="1">INDEX(Team!$B:$B, MATCH(Master!B47, Team!$A:$A, 0))</f>
        <v>161903375</v>
      </c>
      <c r="F47">
        <f t="shared" ca="1" si="0"/>
        <v>1.7294265792791533E-2</v>
      </c>
      <c r="G47" t="str">
        <f t="shared" si="1"/>
        <v/>
      </c>
    </row>
    <row r="48" spans="1:7" x14ac:dyDescent="0.2">
      <c r="A48" s="1" t="s">
        <v>433</v>
      </c>
      <c r="B48" s="1" t="s">
        <v>42</v>
      </c>
      <c r="C48" s="2">
        <v>26</v>
      </c>
      <c r="D48" s="3">
        <v>2000000</v>
      </c>
      <c r="E48">
        <f ca="1">INDEX(Team!$B:$B, MATCH(Master!B48, Team!$A:$A, 0))</f>
        <v>161903375</v>
      </c>
      <c r="F48">
        <f t="shared" ca="1" si="0"/>
        <v>1.2353046994851095E-2</v>
      </c>
      <c r="G48" t="str">
        <f t="shared" si="1"/>
        <v/>
      </c>
    </row>
    <row r="49" spans="1:7" x14ac:dyDescent="0.2">
      <c r="A49" s="1" t="s">
        <v>339</v>
      </c>
      <c r="B49" s="1" t="s">
        <v>42</v>
      </c>
      <c r="C49" s="2">
        <v>24</v>
      </c>
      <c r="D49" s="3">
        <v>3000000</v>
      </c>
      <c r="E49">
        <f ca="1">INDEX(Team!$B:$B, MATCH(Master!B49, Team!$A:$A, 0))</f>
        <v>161903375</v>
      </c>
      <c r="F49">
        <f t="shared" ca="1" si="0"/>
        <v>1.8529570492276642E-2</v>
      </c>
      <c r="G49" t="str">
        <f t="shared" si="1"/>
        <v/>
      </c>
    </row>
    <row r="50" spans="1:7" x14ac:dyDescent="0.2">
      <c r="A50" s="1" t="s">
        <v>471</v>
      </c>
      <c r="B50" s="1" t="s">
        <v>42</v>
      </c>
      <c r="C50" s="2">
        <v>31</v>
      </c>
      <c r="D50" s="3">
        <v>1700000</v>
      </c>
      <c r="E50">
        <f ca="1">INDEX(Team!$B:$B, MATCH(Master!B50, Team!$A:$A, 0))</f>
        <v>161903375</v>
      </c>
      <c r="F50">
        <f t="shared" ca="1" si="0"/>
        <v>1.0500089945623431E-2</v>
      </c>
      <c r="G50" t="str">
        <f t="shared" si="1"/>
        <v/>
      </c>
    </row>
    <row r="51" spans="1:7" x14ac:dyDescent="0.2">
      <c r="A51" s="1" t="s">
        <v>241</v>
      </c>
      <c r="B51" s="1" t="s">
        <v>42</v>
      </c>
      <c r="C51" s="2">
        <v>23</v>
      </c>
      <c r="D51" s="3">
        <v>5000000</v>
      </c>
      <c r="E51">
        <f ca="1">INDEX(Team!$B:$B, MATCH(Master!B51, Team!$A:$A, 0))</f>
        <v>161903375</v>
      </c>
      <c r="F51">
        <f t="shared" ca="1" si="0"/>
        <v>3.0882617487127739E-2</v>
      </c>
      <c r="G51" t="str">
        <f t="shared" si="1"/>
        <v/>
      </c>
    </row>
    <row r="52" spans="1:7" x14ac:dyDescent="0.2">
      <c r="A52" s="1" t="s">
        <v>359</v>
      </c>
      <c r="B52" s="1" t="s">
        <v>42</v>
      </c>
      <c r="C52" s="2">
        <v>21</v>
      </c>
      <c r="D52" s="3">
        <v>2700000</v>
      </c>
      <c r="E52">
        <f ca="1">INDEX(Team!$B:$B, MATCH(Master!B52, Team!$A:$A, 0))</f>
        <v>161903375</v>
      </c>
      <c r="F52">
        <f t="shared" ca="1" si="0"/>
        <v>1.6676613443048979E-2</v>
      </c>
      <c r="G52" t="str">
        <f t="shared" si="1"/>
        <v/>
      </c>
    </row>
    <row r="53" spans="1:7" x14ac:dyDescent="0.2">
      <c r="A53" s="1" t="s">
        <v>617</v>
      </c>
      <c r="B53" s="1" t="s">
        <v>42</v>
      </c>
      <c r="C53" s="2">
        <v>21</v>
      </c>
      <c r="D53" s="3">
        <v>997500</v>
      </c>
      <c r="E53">
        <f ca="1">INDEX(Team!$B:$B, MATCH(Master!B53, Team!$A:$A, 0))</f>
        <v>161903375</v>
      </c>
      <c r="F53">
        <f t="shared" ca="1" si="0"/>
        <v>6.1610821886819841E-3</v>
      </c>
      <c r="G53" t="str">
        <f t="shared" si="1"/>
        <v/>
      </c>
    </row>
    <row r="54" spans="1:7" x14ac:dyDescent="0.2">
      <c r="A54" s="1" t="s">
        <v>309</v>
      </c>
      <c r="B54" s="1" t="s">
        <v>42</v>
      </c>
      <c r="C54" s="2">
        <v>36</v>
      </c>
      <c r="D54" s="3">
        <v>3500000</v>
      </c>
      <c r="E54">
        <f ca="1">INDEX(Team!$B:$B, MATCH(Master!B54, Team!$A:$A, 0))</f>
        <v>161903375</v>
      </c>
      <c r="F54">
        <f t="shared" ca="1" si="0"/>
        <v>2.1617832240989416E-2</v>
      </c>
      <c r="G54" t="str">
        <f t="shared" si="1"/>
        <v/>
      </c>
    </row>
    <row r="55" spans="1:7" x14ac:dyDescent="0.2">
      <c r="A55" s="1" t="s">
        <v>172</v>
      </c>
      <c r="B55" s="1" t="s">
        <v>42</v>
      </c>
      <c r="C55" s="2">
        <v>32</v>
      </c>
      <c r="D55" s="3">
        <v>8000000</v>
      </c>
      <c r="E55">
        <f ca="1">INDEX(Team!$B:$B, MATCH(Master!B55, Team!$A:$A, 0))</f>
        <v>161903375</v>
      </c>
      <c r="F55">
        <f t="shared" ca="1" si="0"/>
        <v>4.941218797940438E-2</v>
      </c>
      <c r="G55" t="str">
        <f t="shared" si="1"/>
        <v/>
      </c>
    </row>
    <row r="56" spans="1:7" x14ac:dyDescent="0.2">
      <c r="A56" s="1" t="s">
        <v>1020</v>
      </c>
      <c r="B56" s="1" t="s">
        <v>42</v>
      </c>
      <c r="C56" s="2">
        <v>25</v>
      </c>
      <c r="D56" s="3">
        <v>570500</v>
      </c>
      <c r="E56">
        <f ca="1">INDEX(Team!$B:$B, MATCH(Master!B56, Team!$A:$A, 0))</f>
        <v>161903375</v>
      </c>
      <c r="F56">
        <f t="shared" ca="1" si="0"/>
        <v>3.5237066552812751E-3</v>
      </c>
      <c r="G56" t="str">
        <f t="shared" si="1"/>
        <v/>
      </c>
    </row>
    <row r="57" spans="1:7" x14ac:dyDescent="0.2">
      <c r="A57" s="1" t="s">
        <v>719</v>
      </c>
      <c r="B57" s="1" t="s">
        <v>42</v>
      </c>
      <c r="C57" s="2">
        <v>30</v>
      </c>
      <c r="D57" s="3">
        <v>600500</v>
      </c>
      <c r="E57">
        <f ca="1">INDEX(Team!$B:$B, MATCH(Master!B57, Team!$A:$A, 0))</f>
        <v>161903375</v>
      </c>
      <c r="F57">
        <f t="shared" ca="1" si="0"/>
        <v>3.7090023602040414E-3</v>
      </c>
      <c r="G57" t="str">
        <f t="shared" si="1"/>
        <v/>
      </c>
    </row>
    <row r="58" spans="1:7" x14ac:dyDescent="0.2">
      <c r="A58" s="1" t="s">
        <v>104</v>
      </c>
      <c r="B58" s="1" t="s">
        <v>42</v>
      </c>
      <c r="C58" s="2">
        <v>57</v>
      </c>
      <c r="D58" s="3">
        <v>13590500</v>
      </c>
      <c r="E58">
        <f ca="1">INDEX(Team!$B:$B, MATCH(Master!B58, Team!$A:$A, 0))</f>
        <v>161903375</v>
      </c>
      <c r="F58">
        <f t="shared" ca="1" si="0"/>
        <v>8.3942042591761912E-2</v>
      </c>
      <c r="G58" t="str">
        <f t="shared" si="1"/>
        <v/>
      </c>
    </row>
    <row r="59" spans="1:7" x14ac:dyDescent="0.2">
      <c r="A59" s="1" t="s">
        <v>1016</v>
      </c>
      <c r="B59" s="1" t="s">
        <v>42</v>
      </c>
      <c r="C59" s="2">
        <v>23</v>
      </c>
      <c r="D59" s="3">
        <v>570500</v>
      </c>
      <c r="E59">
        <f ca="1">INDEX(Team!$B:$B, MATCH(Master!B59, Team!$A:$A, 0))</f>
        <v>161903375</v>
      </c>
      <c r="F59">
        <f t="shared" ca="1" si="0"/>
        <v>3.5237066552812751E-3</v>
      </c>
      <c r="G59" t="str">
        <f t="shared" si="1"/>
        <v/>
      </c>
    </row>
    <row r="60" spans="1:7" x14ac:dyDescent="0.2">
      <c r="A60" s="1" t="s">
        <v>410</v>
      </c>
      <c r="B60" s="1" t="s">
        <v>248</v>
      </c>
      <c r="C60" s="2">
        <v>26</v>
      </c>
      <c r="D60" s="3">
        <v>2100000</v>
      </c>
      <c r="E60">
        <f ca="1">INDEX(Team!$B:$B, MATCH(Master!B60, Team!$A:$A, 0))</f>
        <v>35455094</v>
      </c>
      <c r="F60">
        <f t="shared" ca="1" si="0"/>
        <v>5.9229852838635827E-2</v>
      </c>
      <c r="G60">
        <f t="shared" ca="1" si="1"/>
        <v>0.85544971337546039</v>
      </c>
    </row>
    <row r="61" spans="1:7" x14ac:dyDescent="0.2">
      <c r="A61" s="1" t="s">
        <v>865</v>
      </c>
      <c r="B61" s="1" t="s">
        <v>248</v>
      </c>
      <c r="C61" s="2">
        <v>25</v>
      </c>
      <c r="D61" s="3">
        <v>578500</v>
      </c>
      <c r="E61">
        <f ca="1">INDEX(Team!$B:$B, MATCH(Master!B61, Team!$A:$A, 0))</f>
        <v>35455094</v>
      </c>
      <c r="F61">
        <f t="shared" ca="1" si="0"/>
        <v>1.6316414222452773E-2</v>
      </c>
      <c r="G61" t="str">
        <f t="shared" si="1"/>
        <v/>
      </c>
    </row>
    <row r="62" spans="1:7" x14ac:dyDescent="0.2">
      <c r="A62" s="1" t="s">
        <v>959</v>
      </c>
      <c r="B62" s="1" t="s">
        <v>248</v>
      </c>
      <c r="C62" s="2">
        <v>26</v>
      </c>
      <c r="D62" s="3">
        <v>571500</v>
      </c>
      <c r="E62">
        <f ca="1">INDEX(Team!$B:$B, MATCH(Master!B62, Team!$A:$A, 0))</f>
        <v>35455094</v>
      </c>
      <c r="F62">
        <f t="shared" ca="1" si="0"/>
        <v>1.611898137965732E-2</v>
      </c>
      <c r="G62" t="str">
        <f t="shared" si="1"/>
        <v/>
      </c>
    </row>
    <row r="63" spans="1:7" x14ac:dyDescent="0.2">
      <c r="A63" s="1" t="s">
        <v>880</v>
      </c>
      <c r="B63" s="1" t="s">
        <v>248</v>
      </c>
      <c r="C63" s="2">
        <v>26</v>
      </c>
      <c r="D63" s="3">
        <v>577000</v>
      </c>
      <c r="E63">
        <f ca="1">INDEX(Team!$B:$B, MATCH(Master!B63, Team!$A:$A, 0))</f>
        <v>35455094</v>
      </c>
      <c r="F63">
        <f t="shared" ca="1" si="0"/>
        <v>1.6274107184710892E-2</v>
      </c>
      <c r="G63" t="str">
        <f t="shared" si="1"/>
        <v/>
      </c>
    </row>
    <row r="64" spans="1:7" x14ac:dyDescent="0.2">
      <c r="A64" s="1" t="s">
        <v>923</v>
      </c>
      <c r="B64" s="1" t="s">
        <v>248</v>
      </c>
      <c r="C64" s="2">
        <v>31</v>
      </c>
      <c r="D64" s="3">
        <v>574500</v>
      </c>
      <c r="E64">
        <f ca="1">INDEX(Team!$B:$B, MATCH(Master!B64, Team!$A:$A, 0))</f>
        <v>35455094</v>
      </c>
      <c r="F64">
        <f t="shared" ca="1" si="0"/>
        <v>1.6203595455141086E-2</v>
      </c>
      <c r="G64" t="str">
        <f t="shared" si="1"/>
        <v/>
      </c>
    </row>
    <row r="65" spans="1:7" x14ac:dyDescent="0.2">
      <c r="A65" s="1" t="s">
        <v>247</v>
      </c>
      <c r="B65" s="1" t="s">
        <v>248</v>
      </c>
      <c r="C65" s="2">
        <v>21</v>
      </c>
      <c r="D65" s="3">
        <v>4900000</v>
      </c>
      <c r="E65">
        <f ca="1">INDEX(Team!$B:$B, MATCH(Master!B65, Team!$A:$A, 0))</f>
        <v>35455094</v>
      </c>
      <c r="F65">
        <f t="shared" ca="1" si="0"/>
        <v>0.13820298995681693</v>
      </c>
      <c r="G65" t="str">
        <f t="shared" si="1"/>
        <v/>
      </c>
    </row>
    <row r="66" spans="1:7" x14ac:dyDescent="0.2">
      <c r="A66" s="1" t="s">
        <v>472</v>
      </c>
      <c r="B66" s="1" t="s">
        <v>248</v>
      </c>
      <c r="C66" s="2">
        <v>21</v>
      </c>
      <c r="D66" s="3">
        <v>1700000</v>
      </c>
      <c r="E66">
        <f ca="1">INDEX(Team!$B:$B, MATCH(Master!B66, Team!$A:$A, 0))</f>
        <v>35455094</v>
      </c>
      <c r="F66">
        <f t="shared" ref="F66:F129" ca="1" si="2">D66/E66</f>
        <v>4.7947976107467094E-2</v>
      </c>
      <c r="G66" t="str">
        <f t="shared" si="1"/>
        <v/>
      </c>
    </row>
    <row r="67" spans="1:7" x14ac:dyDescent="0.2">
      <c r="A67" s="1" t="s">
        <v>611</v>
      </c>
      <c r="B67" s="1" t="s">
        <v>248</v>
      </c>
      <c r="C67" s="2">
        <v>18</v>
      </c>
      <c r="D67" s="3">
        <v>1000000</v>
      </c>
      <c r="E67">
        <f ca="1">INDEX(Team!$B:$B, MATCH(Master!B67, Team!$A:$A, 0))</f>
        <v>35455094</v>
      </c>
      <c r="F67">
        <f t="shared" ca="1" si="2"/>
        <v>2.8204691827921822E-2</v>
      </c>
      <c r="G67" t="str">
        <f t="shared" ref="G67:G130" si="3">IF(B67=B66,"",SUMIF(B:B,B67,F:F))</f>
        <v/>
      </c>
    </row>
    <row r="68" spans="1:7" x14ac:dyDescent="0.2">
      <c r="A68" s="1" t="s">
        <v>881</v>
      </c>
      <c r="B68" s="1" t="s">
        <v>248</v>
      </c>
      <c r="C68" s="2">
        <v>27</v>
      </c>
      <c r="D68" s="3">
        <v>577000</v>
      </c>
      <c r="E68">
        <f ca="1">INDEX(Team!$B:$B, MATCH(Master!B68, Team!$A:$A, 0))</f>
        <v>35455094</v>
      </c>
      <c r="F68">
        <f t="shared" ca="1" si="2"/>
        <v>1.6274107184710892E-2</v>
      </c>
      <c r="G68" t="str">
        <f t="shared" si="3"/>
        <v/>
      </c>
    </row>
    <row r="69" spans="1:7" x14ac:dyDescent="0.2">
      <c r="A69" s="1" t="s">
        <v>924</v>
      </c>
      <c r="B69" s="1" t="s">
        <v>248</v>
      </c>
      <c r="C69" s="2">
        <v>27</v>
      </c>
      <c r="D69" s="3">
        <v>574500</v>
      </c>
      <c r="E69">
        <f ca="1">INDEX(Team!$B:$B, MATCH(Master!B69, Team!$A:$A, 0))</f>
        <v>35455094</v>
      </c>
      <c r="F69">
        <f t="shared" ca="1" si="2"/>
        <v>1.6203595455141086E-2</v>
      </c>
      <c r="G69" t="str">
        <f t="shared" si="3"/>
        <v/>
      </c>
    </row>
    <row r="70" spans="1:7" x14ac:dyDescent="0.2">
      <c r="A70" s="1" t="s">
        <v>930</v>
      </c>
      <c r="B70" s="1" t="s">
        <v>248</v>
      </c>
      <c r="C70" s="2">
        <v>26</v>
      </c>
      <c r="D70" s="3">
        <v>574000</v>
      </c>
      <c r="E70">
        <f ca="1">INDEX(Team!$B:$B, MATCH(Master!B70, Team!$A:$A, 0))</f>
        <v>35455094</v>
      </c>
      <c r="F70">
        <f t="shared" ca="1" si="2"/>
        <v>1.6189493109227127E-2</v>
      </c>
      <c r="G70" t="str">
        <f t="shared" si="3"/>
        <v/>
      </c>
    </row>
    <row r="71" spans="1:7" x14ac:dyDescent="0.2">
      <c r="A71" s="1" t="s">
        <v>753</v>
      </c>
      <c r="B71" s="1" t="s">
        <v>248</v>
      </c>
      <c r="C71" s="2">
        <v>28</v>
      </c>
      <c r="D71" s="3">
        <v>593500</v>
      </c>
      <c r="E71">
        <f ca="1">INDEX(Team!$B:$B, MATCH(Master!B71, Team!$A:$A, 0))</f>
        <v>35455094</v>
      </c>
      <c r="F71">
        <f t="shared" ca="1" si="2"/>
        <v>1.6739484599871599E-2</v>
      </c>
      <c r="G71" t="str">
        <f t="shared" si="3"/>
        <v/>
      </c>
    </row>
    <row r="72" spans="1:7" x14ac:dyDescent="0.2">
      <c r="A72" s="1" t="s">
        <v>518</v>
      </c>
      <c r="B72" s="1" t="s">
        <v>248</v>
      </c>
      <c r="C72" s="2">
        <v>20</v>
      </c>
      <c r="D72" s="3">
        <v>1375000</v>
      </c>
      <c r="E72">
        <f ca="1">INDEX(Team!$B:$B, MATCH(Master!B72, Team!$A:$A, 0))</f>
        <v>35455094</v>
      </c>
      <c r="F72">
        <f t="shared" ca="1" si="2"/>
        <v>3.8781451263392504E-2</v>
      </c>
      <c r="G72" t="str">
        <f t="shared" si="3"/>
        <v/>
      </c>
    </row>
    <row r="73" spans="1:7" x14ac:dyDescent="0.2">
      <c r="A73" s="1" t="s">
        <v>794</v>
      </c>
      <c r="B73" s="1" t="s">
        <v>248</v>
      </c>
      <c r="C73" s="2">
        <v>28</v>
      </c>
      <c r="D73" s="3">
        <v>586750</v>
      </c>
      <c r="E73">
        <f ca="1">INDEX(Team!$B:$B, MATCH(Master!B73, Team!$A:$A, 0))</f>
        <v>35455094</v>
      </c>
      <c r="F73">
        <f t="shared" ca="1" si="2"/>
        <v>1.654910293003313E-2</v>
      </c>
      <c r="G73" t="str">
        <f t="shared" si="3"/>
        <v/>
      </c>
    </row>
    <row r="74" spans="1:7" x14ac:dyDescent="0.2">
      <c r="A74" s="1" t="s">
        <v>955</v>
      </c>
      <c r="B74" s="1" t="s">
        <v>248</v>
      </c>
      <c r="C74" s="2">
        <v>26</v>
      </c>
      <c r="D74" s="3">
        <v>571800</v>
      </c>
      <c r="E74">
        <f ca="1">INDEX(Team!$B:$B, MATCH(Master!B74, Team!$A:$A, 0))</f>
        <v>35455094</v>
      </c>
      <c r="F74">
        <f t="shared" ca="1" si="2"/>
        <v>1.6127442787205699E-2</v>
      </c>
      <c r="G74" t="str">
        <f t="shared" si="3"/>
        <v/>
      </c>
    </row>
    <row r="75" spans="1:7" x14ac:dyDescent="0.2">
      <c r="A75" s="1" t="s">
        <v>551</v>
      </c>
      <c r="B75" s="1" t="s">
        <v>248</v>
      </c>
      <c r="C75" s="2">
        <v>0</v>
      </c>
      <c r="D75" s="3">
        <v>1200000</v>
      </c>
      <c r="E75">
        <f ca="1">INDEX(Team!$B:$B, MATCH(Master!B75, Team!$A:$A, 0))</f>
        <v>35455094</v>
      </c>
      <c r="F75">
        <f t="shared" ca="1" si="2"/>
        <v>3.3845630193506185E-2</v>
      </c>
      <c r="G75" t="str">
        <f t="shared" si="3"/>
        <v/>
      </c>
    </row>
    <row r="76" spans="1:7" x14ac:dyDescent="0.2">
      <c r="A76" s="1" t="s">
        <v>613</v>
      </c>
      <c r="B76" s="1" t="s">
        <v>248</v>
      </c>
      <c r="C76" s="2">
        <v>32</v>
      </c>
      <c r="D76" s="3">
        <v>1000000</v>
      </c>
      <c r="E76">
        <f ca="1">INDEX(Team!$B:$B, MATCH(Master!B76, Team!$A:$A, 0))</f>
        <v>35455094</v>
      </c>
      <c r="F76">
        <f t="shared" ca="1" si="2"/>
        <v>2.8204691827921822E-2</v>
      </c>
      <c r="G76" t="str">
        <f t="shared" si="3"/>
        <v/>
      </c>
    </row>
    <row r="77" spans="1:7" x14ac:dyDescent="0.2">
      <c r="A77" s="1" t="s">
        <v>638</v>
      </c>
      <c r="B77" s="1" t="s">
        <v>248</v>
      </c>
      <c r="C77" s="2">
        <v>28</v>
      </c>
      <c r="D77" s="3">
        <v>875000</v>
      </c>
      <c r="E77">
        <f ca="1">INDEX(Team!$B:$B, MATCH(Master!B77, Team!$A:$A, 0))</f>
        <v>35455094</v>
      </c>
      <c r="F77">
        <f t="shared" ca="1" si="2"/>
        <v>2.4679105349431595E-2</v>
      </c>
      <c r="G77" t="str">
        <f t="shared" si="3"/>
        <v/>
      </c>
    </row>
    <row r="78" spans="1:7" x14ac:dyDescent="0.2">
      <c r="A78" s="1" t="s">
        <v>447</v>
      </c>
      <c r="B78" s="1" t="s">
        <v>248</v>
      </c>
      <c r="C78" s="2">
        <v>27</v>
      </c>
      <c r="D78" s="3">
        <v>1825000</v>
      </c>
      <c r="E78">
        <f ca="1">INDEX(Team!$B:$B, MATCH(Master!B78, Team!$A:$A, 0))</f>
        <v>35455094</v>
      </c>
      <c r="F78">
        <f t="shared" ca="1" si="2"/>
        <v>5.1473562585957325E-2</v>
      </c>
      <c r="G78" t="str">
        <f t="shared" si="3"/>
        <v/>
      </c>
    </row>
    <row r="79" spans="1:7" x14ac:dyDescent="0.2">
      <c r="A79" s="1" t="s">
        <v>958</v>
      </c>
      <c r="B79" s="1" t="s">
        <v>248</v>
      </c>
      <c r="C79" s="2">
        <v>27</v>
      </c>
      <c r="D79" s="3">
        <v>571500</v>
      </c>
      <c r="E79">
        <f ca="1">INDEX(Team!$B:$B, MATCH(Master!B79, Team!$A:$A, 0))</f>
        <v>35455094</v>
      </c>
      <c r="F79">
        <f t="shared" ca="1" si="2"/>
        <v>1.611898137965732E-2</v>
      </c>
      <c r="G79" t="str">
        <f t="shared" si="3"/>
        <v/>
      </c>
    </row>
    <row r="80" spans="1:7" x14ac:dyDescent="0.2">
      <c r="A80" s="1" t="s">
        <v>655</v>
      </c>
      <c r="B80" s="1" t="s">
        <v>248</v>
      </c>
      <c r="C80" s="2">
        <v>21</v>
      </c>
      <c r="D80" s="3">
        <v>800000</v>
      </c>
      <c r="E80">
        <f ca="1">INDEX(Team!$B:$B, MATCH(Master!B80, Team!$A:$A, 0))</f>
        <v>35455094</v>
      </c>
      <c r="F80">
        <f t="shared" ca="1" si="2"/>
        <v>2.2563753462337455E-2</v>
      </c>
      <c r="G80" t="str">
        <f t="shared" si="3"/>
        <v/>
      </c>
    </row>
    <row r="81" spans="1:7" x14ac:dyDescent="0.2">
      <c r="A81" s="1" t="s">
        <v>922</v>
      </c>
      <c r="B81" s="1" t="s">
        <v>248</v>
      </c>
      <c r="C81" s="2">
        <v>24</v>
      </c>
      <c r="D81" s="3">
        <v>574500</v>
      </c>
      <c r="E81">
        <f ca="1">INDEX(Team!$B:$B, MATCH(Master!B81, Team!$A:$A, 0))</f>
        <v>35455094</v>
      </c>
      <c r="F81">
        <f t="shared" ca="1" si="2"/>
        <v>1.6203595455141086E-2</v>
      </c>
      <c r="G81" t="str">
        <f t="shared" si="3"/>
        <v/>
      </c>
    </row>
    <row r="82" spans="1:7" x14ac:dyDescent="0.2">
      <c r="A82" s="1" t="s">
        <v>530</v>
      </c>
      <c r="B82" s="1" t="s">
        <v>248</v>
      </c>
      <c r="C82" s="2">
        <v>0</v>
      </c>
      <c r="D82" s="3">
        <v>1300000</v>
      </c>
      <c r="E82">
        <f ca="1">INDEX(Team!$B:$B, MATCH(Master!B82, Team!$A:$A, 0))</f>
        <v>35455094</v>
      </c>
      <c r="F82">
        <f t="shared" ca="1" si="2"/>
        <v>3.6666099376298368E-2</v>
      </c>
      <c r="G82" t="str">
        <f t="shared" si="3"/>
        <v/>
      </c>
    </row>
    <row r="83" spans="1:7" x14ac:dyDescent="0.2">
      <c r="A83" s="1" t="s">
        <v>853</v>
      </c>
      <c r="B83" s="1" t="s">
        <v>248</v>
      </c>
      <c r="C83" s="2">
        <v>26</v>
      </c>
      <c r="D83" s="3">
        <v>580000</v>
      </c>
      <c r="E83">
        <f ca="1">INDEX(Team!$B:$B, MATCH(Master!B83, Team!$A:$A, 0))</f>
        <v>35455094</v>
      </c>
      <c r="F83">
        <f t="shared" ca="1" si="2"/>
        <v>1.6358721260194657E-2</v>
      </c>
      <c r="G83" t="str">
        <f t="shared" si="3"/>
        <v/>
      </c>
    </row>
    <row r="84" spans="1:7" x14ac:dyDescent="0.2">
      <c r="A84" s="1" t="s">
        <v>250</v>
      </c>
      <c r="B84" s="1" t="s">
        <v>248</v>
      </c>
      <c r="C84" s="2">
        <v>29</v>
      </c>
      <c r="D84" s="3">
        <v>4750000</v>
      </c>
      <c r="E84">
        <f ca="1">INDEX(Team!$B:$B, MATCH(Master!B84, Team!$A:$A, 0))</f>
        <v>35455094</v>
      </c>
      <c r="F84">
        <f t="shared" ca="1" si="2"/>
        <v>0.13397228618262866</v>
      </c>
      <c r="G84" t="str">
        <f t="shared" si="3"/>
        <v/>
      </c>
    </row>
    <row r="85" spans="1:7" x14ac:dyDescent="0.2">
      <c r="A85" s="1" t="s">
        <v>189</v>
      </c>
      <c r="B85" s="1" t="s">
        <v>21</v>
      </c>
      <c r="C85" s="2">
        <v>35</v>
      </c>
      <c r="D85" s="3">
        <v>7225044</v>
      </c>
      <c r="E85">
        <f ca="1">INDEX(Team!$B:$B, MATCH(Master!B85, Team!$A:$A, 0))</f>
        <v>167514600</v>
      </c>
      <c r="F85">
        <f t="shared" ca="1" si="2"/>
        <v>4.3130831581247246E-2</v>
      </c>
      <c r="G85">
        <f t="shared" ca="1" si="3"/>
        <v>1.0377581655569126</v>
      </c>
    </row>
    <row r="86" spans="1:7" x14ac:dyDescent="0.2">
      <c r="A86" s="1" t="s">
        <v>688</v>
      </c>
      <c r="B86" s="1" t="s">
        <v>21</v>
      </c>
      <c r="C86" s="2">
        <v>25</v>
      </c>
      <c r="D86" s="3">
        <v>649500</v>
      </c>
      <c r="E86">
        <f ca="1">INDEX(Team!$B:$B, MATCH(Master!B86, Team!$A:$A, 0))</f>
        <v>167514600</v>
      </c>
      <c r="F86">
        <f t="shared" ca="1" si="2"/>
        <v>3.8772739808947995E-3</v>
      </c>
      <c r="G86" t="str">
        <f t="shared" si="3"/>
        <v/>
      </c>
    </row>
    <row r="87" spans="1:7" x14ac:dyDescent="0.2">
      <c r="A87" s="1" t="s">
        <v>782</v>
      </c>
      <c r="B87" s="1" t="s">
        <v>21</v>
      </c>
      <c r="C87" s="2">
        <v>28</v>
      </c>
      <c r="D87" s="3">
        <v>588000</v>
      </c>
      <c r="E87">
        <f ca="1">INDEX(Team!$B:$B, MATCH(Master!B87, Team!$A:$A, 0))</f>
        <v>167514600</v>
      </c>
      <c r="F87">
        <f t="shared" ca="1" si="2"/>
        <v>3.5101418025652691E-3</v>
      </c>
      <c r="G87" t="str">
        <f t="shared" si="3"/>
        <v/>
      </c>
    </row>
    <row r="88" spans="1:7" x14ac:dyDescent="0.2">
      <c r="A88" s="1" t="s">
        <v>914</v>
      </c>
      <c r="B88" s="1" t="s">
        <v>21</v>
      </c>
      <c r="C88" s="2">
        <v>26</v>
      </c>
      <c r="D88" s="3">
        <v>575000</v>
      </c>
      <c r="E88">
        <f ca="1">INDEX(Team!$B:$B, MATCH(Master!B88, Team!$A:$A, 0))</f>
        <v>167514600</v>
      </c>
      <c r="F88">
        <f t="shared" ca="1" si="2"/>
        <v>3.4325366266582135E-3</v>
      </c>
      <c r="G88" t="str">
        <f t="shared" si="3"/>
        <v/>
      </c>
    </row>
    <row r="89" spans="1:7" x14ac:dyDescent="0.2">
      <c r="A89" s="1" t="s">
        <v>20</v>
      </c>
      <c r="B89" s="1" t="s">
        <v>21</v>
      </c>
      <c r="C89" s="2">
        <v>32</v>
      </c>
      <c r="D89" s="3">
        <v>30000000</v>
      </c>
      <c r="E89">
        <f ca="1">INDEX(Team!$B:$B, MATCH(Master!B89, Team!$A:$A, 0))</f>
        <v>167514600</v>
      </c>
      <c r="F89">
        <f t="shared" ca="1" si="2"/>
        <v>0.17908886747781985</v>
      </c>
      <c r="G89" t="str">
        <f t="shared" si="3"/>
        <v/>
      </c>
    </row>
    <row r="90" spans="1:7" x14ac:dyDescent="0.2">
      <c r="A90" s="1" t="s">
        <v>831</v>
      </c>
      <c r="B90" s="1" t="s">
        <v>21</v>
      </c>
      <c r="C90" s="2">
        <v>26</v>
      </c>
      <c r="D90" s="3">
        <v>581500</v>
      </c>
      <c r="E90">
        <f ca="1">INDEX(Team!$B:$B, MATCH(Master!B90, Team!$A:$A, 0))</f>
        <v>167514600</v>
      </c>
      <c r="F90">
        <f t="shared" ca="1" si="2"/>
        <v>3.4713392146117415E-3</v>
      </c>
      <c r="G90" t="str">
        <f t="shared" si="3"/>
        <v/>
      </c>
    </row>
    <row r="91" spans="1:7" x14ac:dyDescent="0.2">
      <c r="A91" s="1" t="s">
        <v>213</v>
      </c>
      <c r="B91" s="1" t="s">
        <v>21</v>
      </c>
      <c r="C91" s="2">
        <v>30</v>
      </c>
      <c r="D91" s="3">
        <v>6250000</v>
      </c>
      <c r="E91">
        <f ca="1">INDEX(Team!$B:$B, MATCH(Master!B91, Team!$A:$A, 0))</f>
        <v>167514600</v>
      </c>
      <c r="F91">
        <f t="shared" ca="1" si="2"/>
        <v>3.7310180724545804E-2</v>
      </c>
      <c r="G91" t="str">
        <f t="shared" si="3"/>
        <v/>
      </c>
    </row>
    <row r="92" spans="1:7" x14ac:dyDescent="0.2">
      <c r="A92" s="1" t="s">
        <v>457</v>
      </c>
      <c r="B92" s="1" t="s">
        <v>21</v>
      </c>
      <c r="C92" s="2">
        <v>30</v>
      </c>
      <c r="D92" s="3">
        <v>1750000</v>
      </c>
      <c r="E92">
        <f ca="1">INDEX(Team!$B:$B, MATCH(Master!B92, Team!$A:$A, 0))</f>
        <v>167514600</v>
      </c>
      <c r="F92">
        <f t="shared" ca="1" si="2"/>
        <v>1.0446850602872823E-2</v>
      </c>
      <c r="G92" t="str">
        <f t="shared" si="3"/>
        <v/>
      </c>
    </row>
    <row r="93" spans="1:7" x14ac:dyDescent="0.2">
      <c r="A93" s="1" t="s">
        <v>867</v>
      </c>
      <c r="B93" s="1" t="s">
        <v>21</v>
      </c>
      <c r="C93" s="2">
        <v>24</v>
      </c>
      <c r="D93" s="3">
        <v>578500</v>
      </c>
      <c r="E93">
        <f ca="1">INDEX(Team!$B:$B, MATCH(Master!B93, Team!$A:$A, 0))</f>
        <v>167514600</v>
      </c>
      <c r="F93">
        <f t="shared" ca="1" si="2"/>
        <v>3.4534303278639595E-3</v>
      </c>
      <c r="G93" t="str">
        <f t="shared" si="3"/>
        <v/>
      </c>
    </row>
    <row r="94" spans="1:7" x14ac:dyDescent="0.2">
      <c r="A94" s="1" t="s">
        <v>159</v>
      </c>
      <c r="B94" s="1" t="s">
        <v>21</v>
      </c>
      <c r="C94" s="2">
        <v>28</v>
      </c>
      <c r="D94" s="3">
        <v>8300000</v>
      </c>
      <c r="E94">
        <f ca="1">INDEX(Team!$B:$B, MATCH(Master!B94, Team!$A:$A, 0))</f>
        <v>167514600</v>
      </c>
      <c r="F94">
        <f t="shared" ca="1" si="2"/>
        <v>4.9547920002196821E-2</v>
      </c>
      <c r="G94" t="str">
        <f t="shared" si="3"/>
        <v/>
      </c>
    </row>
    <row r="95" spans="1:7" x14ac:dyDescent="0.2">
      <c r="A95" s="1" t="s">
        <v>643</v>
      </c>
      <c r="B95" s="1" t="s">
        <v>21</v>
      </c>
      <c r="C95" s="2">
        <v>0</v>
      </c>
      <c r="D95" s="3">
        <v>850000</v>
      </c>
      <c r="E95">
        <f ca="1">INDEX(Team!$B:$B, MATCH(Master!B95, Team!$A:$A, 0))</f>
        <v>167514600</v>
      </c>
      <c r="F95">
        <f t="shared" ca="1" si="2"/>
        <v>5.0741845785382293E-3</v>
      </c>
      <c r="G95" t="str">
        <f t="shared" si="3"/>
        <v/>
      </c>
    </row>
    <row r="96" spans="1:7" x14ac:dyDescent="0.2">
      <c r="A96" s="1" t="s">
        <v>217</v>
      </c>
      <c r="B96" s="1" t="s">
        <v>21</v>
      </c>
      <c r="C96" s="2">
        <v>29</v>
      </c>
      <c r="D96" s="3">
        <v>6000000</v>
      </c>
      <c r="E96">
        <f ca="1">INDEX(Team!$B:$B, MATCH(Master!B96, Team!$A:$A, 0))</f>
        <v>167514600</v>
      </c>
      <c r="F96">
        <f t="shared" ca="1" si="2"/>
        <v>3.5817773495563969E-2</v>
      </c>
      <c r="G96" t="str">
        <f t="shared" si="3"/>
        <v/>
      </c>
    </row>
    <row r="97" spans="1:7" x14ac:dyDescent="0.2">
      <c r="A97" s="1" t="s">
        <v>141</v>
      </c>
      <c r="B97" s="1" t="s">
        <v>21</v>
      </c>
      <c r="C97" s="2">
        <v>33</v>
      </c>
      <c r="D97" s="3">
        <v>9500000</v>
      </c>
      <c r="E97">
        <f ca="1">INDEX(Team!$B:$B, MATCH(Master!B97, Team!$A:$A, 0))</f>
        <v>167514600</v>
      </c>
      <c r="F97">
        <f t="shared" ca="1" si="2"/>
        <v>5.6711474701309619E-2</v>
      </c>
      <c r="G97" t="str">
        <f t="shared" si="3"/>
        <v/>
      </c>
    </row>
    <row r="98" spans="1:7" x14ac:dyDescent="0.2">
      <c r="A98" s="1" t="s">
        <v>413</v>
      </c>
      <c r="B98" s="1" t="s">
        <v>21</v>
      </c>
      <c r="C98" s="2">
        <v>30</v>
      </c>
      <c r="D98" s="3">
        <v>2075000</v>
      </c>
      <c r="E98">
        <f ca="1">INDEX(Team!$B:$B, MATCH(Master!B98, Team!$A:$A, 0))</f>
        <v>167514600</v>
      </c>
      <c r="F98">
        <f t="shared" ca="1" si="2"/>
        <v>1.2386980000549205E-2</v>
      </c>
      <c r="G98" t="str">
        <f t="shared" si="3"/>
        <v/>
      </c>
    </row>
    <row r="99" spans="1:7" x14ac:dyDescent="0.2">
      <c r="A99" s="1" t="s">
        <v>479</v>
      </c>
      <c r="B99" s="1" t="s">
        <v>21</v>
      </c>
      <c r="C99" s="2">
        <v>33</v>
      </c>
      <c r="D99" s="3">
        <v>1600000</v>
      </c>
      <c r="E99">
        <f ca="1">INDEX(Team!$B:$B, MATCH(Master!B99, Team!$A:$A, 0))</f>
        <v>167514600</v>
      </c>
      <c r="F99">
        <f t="shared" ca="1" si="2"/>
        <v>9.5514062654837254E-3</v>
      </c>
      <c r="G99" t="str">
        <f t="shared" si="3"/>
        <v/>
      </c>
    </row>
    <row r="100" spans="1:7" x14ac:dyDescent="0.2">
      <c r="A100" s="1" t="s">
        <v>299</v>
      </c>
      <c r="B100" s="1" t="s">
        <v>21</v>
      </c>
      <c r="C100" s="2">
        <v>29</v>
      </c>
      <c r="D100" s="3">
        <v>3700000</v>
      </c>
      <c r="E100">
        <f ca="1">INDEX(Team!$B:$B, MATCH(Master!B100, Team!$A:$A, 0))</f>
        <v>167514600</v>
      </c>
      <c r="F100">
        <f t="shared" ca="1" si="2"/>
        <v>2.2087626988931113E-2</v>
      </c>
      <c r="G100" t="str">
        <f t="shared" si="3"/>
        <v/>
      </c>
    </row>
    <row r="101" spans="1:7" x14ac:dyDescent="0.2">
      <c r="A101" s="1" t="s">
        <v>59</v>
      </c>
      <c r="B101" s="1" t="s">
        <v>21</v>
      </c>
      <c r="C101" s="2">
        <v>33</v>
      </c>
      <c r="D101" s="3">
        <v>19350000</v>
      </c>
      <c r="E101">
        <f ca="1">INDEX(Team!$B:$B, MATCH(Master!B101, Team!$A:$A, 0))</f>
        <v>167514600</v>
      </c>
      <c r="F101">
        <f t="shared" ca="1" si="2"/>
        <v>0.1155123195231938</v>
      </c>
      <c r="G101" t="str">
        <f t="shared" si="3"/>
        <v/>
      </c>
    </row>
    <row r="102" spans="1:7" x14ac:dyDescent="0.2">
      <c r="A102" s="1" t="s">
        <v>841</v>
      </c>
      <c r="B102" s="1" t="s">
        <v>21</v>
      </c>
      <c r="C102" s="2">
        <v>28</v>
      </c>
      <c r="D102" s="3">
        <v>580500</v>
      </c>
      <c r="E102">
        <f ca="1">INDEX(Team!$B:$B, MATCH(Master!B102, Team!$A:$A, 0))</f>
        <v>167514600</v>
      </c>
      <c r="F102">
        <f t="shared" ca="1" si="2"/>
        <v>3.4653695856958142E-3</v>
      </c>
      <c r="G102" t="str">
        <f t="shared" si="3"/>
        <v/>
      </c>
    </row>
    <row r="103" spans="1:7" x14ac:dyDescent="0.2">
      <c r="A103" s="1" t="s">
        <v>480</v>
      </c>
      <c r="B103" s="1" t="s">
        <v>21</v>
      </c>
      <c r="C103" s="2">
        <v>30</v>
      </c>
      <c r="D103" s="3">
        <v>1600000</v>
      </c>
      <c r="E103">
        <f ca="1">INDEX(Team!$B:$B, MATCH(Master!B103, Team!$A:$A, 0))</f>
        <v>167514600</v>
      </c>
      <c r="F103">
        <f t="shared" ca="1" si="2"/>
        <v>9.5514062654837254E-3</v>
      </c>
      <c r="G103" t="str">
        <f t="shared" si="3"/>
        <v/>
      </c>
    </row>
    <row r="104" spans="1:7" x14ac:dyDescent="0.2">
      <c r="A104" s="1" t="s">
        <v>191</v>
      </c>
      <c r="B104" s="1" t="s">
        <v>21</v>
      </c>
      <c r="C104" s="2">
        <v>28</v>
      </c>
      <c r="D104" s="3">
        <v>7000000</v>
      </c>
      <c r="E104">
        <f ca="1">INDEX(Team!$B:$B, MATCH(Master!B104, Team!$A:$A, 0))</f>
        <v>167514600</v>
      </c>
      <c r="F104">
        <f t="shared" ca="1" si="2"/>
        <v>4.1787402411491294E-2</v>
      </c>
      <c r="G104" t="str">
        <f t="shared" si="3"/>
        <v/>
      </c>
    </row>
    <row r="105" spans="1:7" x14ac:dyDescent="0.2">
      <c r="A105" s="1" t="s">
        <v>202</v>
      </c>
      <c r="B105" s="1" t="s">
        <v>21</v>
      </c>
      <c r="C105" s="2">
        <v>18</v>
      </c>
      <c r="D105" s="3">
        <v>6664000</v>
      </c>
      <c r="E105">
        <f ca="1">INDEX(Team!$B:$B, MATCH(Master!B105, Team!$A:$A, 0))</f>
        <v>167514600</v>
      </c>
      <c r="F105">
        <f t="shared" ca="1" si="2"/>
        <v>3.9781607095739711E-2</v>
      </c>
      <c r="G105" t="str">
        <f t="shared" si="3"/>
        <v/>
      </c>
    </row>
    <row r="106" spans="1:7" x14ac:dyDescent="0.2">
      <c r="A106" s="1" t="s">
        <v>260</v>
      </c>
      <c r="B106" s="1" t="s">
        <v>21</v>
      </c>
      <c r="C106" s="2">
        <v>30</v>
      </c>
      <c r="D106" s="3">
        <v>4500000</v>
      </c>
      <c r="E106">
        <f ca="1">INDEX(Team!$B:$B, MATCH(Master!B106, Team!$A:$A, 0))</f>
        <v>167514600</v>
      </c>
      <c r="F106">
        <f t="shared" ca="1" si="2"/>
        <v>2.6863330121672975E-2</v>
      </c>
      <c r="G106" t="str">
        <f t="shared" si="3"/>
        <v/>
      </c>
    </row>
    <row r="107" spans="1:7" x14ac:dyDescent="0.2">
      <c r="A107" s="1" t="s">
        <v>259</v>
      </c>
      <c r="B107" s="1" t="s">
        <v>21</v>
      </c>
      <c r="C107" s="2">
        <v>31</v>
      </c>
      <c r="D107" s="3">
        <v>4500000</v>
      </c>
      <c r="E107">
        <f ca="1">INDEX(Team!$B:$B, MATCH(Master!B107, Team!$A:$A, 0))</f>
        <v>167514600</v>
      </c>
      <c r="F107">
        <f t="shared" ca="1" si="2"/>
        <v>2.6863330121672975E-2</v>
      </c>
      <c r="G107" t="str">
        <f t="shared" si="3"/>
        <v/>
      </c>
    </row>
    <row r="108" spans="1:7" x14ac:dyDescent="0.2">
      <c r="A108" s="1" t="s">
        <v>491</v>
      </c>
      <c r="B108" s="1" t="s">
        <v>21</v>
      </c>
      <c r="C108" s="2">
        <v>0</v>
      </c>
      <c r="D108" s="3">
        <v>1500000</v>
      </c>
      <c r="E108">
        <f ca="1">INDEX(Team!$B:$B, MATCH(Master!B108, Team!$A:$A, 0))</f>
        <v>167514600</v>
      </c>
      <c r="F108">
        <f t="shared" ca="1" si="2"/>
        <v>8.9544433738909922E-3</v>
      </c>
      <c r="G108" t="str">
        <f t="shared" si="3"/>
        <v/>
      </c>
    </row>
    <row r="109" spans="1:7" x14ac:dyDescent="0.2">
      <c r="A109" s="1" t="s">
        <v>77</v>
      </c>
      <c r="B109" s="1" t="s">
        <v>21</v>
      </c>
      <c r="C109" s="2">
        <v>31</v>
      </c>
      <c r="D109" s="3">
        <v>17000000</v>
      </c>
      <c r="E109">
        <f ca="1">INDEX(Team!$B:$B, MATCH(Master!B109, Team!$A:$A, 0))</f>
        <v>167514600</v>
      </c>
      <c r="F109">
        <f t="shared" ca="1" si="2"/>
        <v>0.10148369157076458</v>
      </c>
      <c r="G109" t="str">
        <f t="shared" si="3"/>
        <v/>
      </c>
    </row>
    <row r="110" spans="1:7" x14ac:dyDescent="0.2">
      <c r="A110" s="1" t="s">
        <v>587</v>
      </c>
      <c r="B110" s="1" t="s">
        <v>21</v>
      </c>
      <c r="C110" s="2">
        <v>21</v>
      </c>
      <c r="D110" s="3">
        <v>1000000</v>
      </c>
      <c r="E110">
        <f ca="1">INDEX(Team!$B:$B, MATCH(Master!B110, Team!$A:$A, 0))</f>
        <v>167514600</v>
      </c>
      <c r="F110">
        <f t="shared" ca="1" si="2"/>
        <v>5.9696289159273282E-3</v>
      </c>
      <c r="G110" t="str">
        <f t="shared" si="3"/>
        <v/>
      </c>
    </row>
    <row r="111" spans="1:7" x14ac:dyDescent="0.2">
      <c r="A111" s="1" t="s">
        <v>702</v>
      </c>
      <c r="B111" s="1" t="s">
        <v>21</v>
      </c>
      <c r="C111" s="2">
        <v>28</v>
      </c>
      <c r="D111" s="3">
        <v>613500</v>
      </c>
      <c r="E111">
        <f ca="1">INDEX(Team!$B:$B, MATCH(Master!B111, Team!$A:$A, 0))</f>
        <v>167514600</v>
      </c>
      <c r="F111">
        <f t="shared" ca="1" si="2"/>
        <v>3.6623673399214158E-3</v>
      </c>
      <c r="G111" t="str">
        <f t="shared" si="3"/>
        <v/>
      </c>
    </row>
    <row r="112" spans="1:7" x14ac:dyDescent="0.2">
      <c r="A112" s="1" t="s">
        <v>868</v>
      </c>
      <c r="B112" s="1" t="s">
        <v>21</v>
      </c>
      <c r="C112" s="2">
        <v>29</v>
      </c>
      <c r="D112" s="3">
        <v>578500</v>
      </c>
      <c r="E112">
        <f ca="1">INDEX(Team!$B:$B, MATCH(Master!B112, Team!$A:$A, 0))</f>
        <v>167514600</v>
      </c>
      <c r="F112">
        <f t="shared" ca="1" si="2"/>
        <v>3.4534303278639595E-3</v>
      </c>
      <c r="G112" t="str">
        <f t="shared" si="3"/>
        <v/>
      </c>
    </row>
    <row r="113" spans="1:7" x14ac:dyDescent="0.2">
      <c r="A113" s="1" t="s">
        <v>256</v>
      </c>
      <c r="B113" s="1" t="s">
        <v>21</v>
      </c>
      <c r="C113" s="2">
        <v>24</v>
      </c>
      <c r="D113" s="3">
        <v>4575000</v>
      </c>
      <c r="E113">
        <f ca="1">INDEX(Team!$B:$B, MATCH(Master!B113, Team!$A:$A, 0))</f>
        <v>167514600</v>
      </c>
      <c r="F113">
        <f t="shared" ca="1" si="2"/>
        <v>2.7311052290367527E-2</v>
      </c>
      <c r="G113" t="str">
        <f t="shared" si="3"/>
        <v/>
      </c>
    </row>
    <row r="114" spans="1:7" x14ac:dyDescent="0.2">
      <c r="A114" s="1" t="s">
        <v>537</v>
      </c>
      <c r="B114" s="1" t="s">
        <v>21</v>
      </c>
      <c r="C114" s="2">
        <v>33</v>
      </c>
      <c r="D114" s="3">
        <v>1250000</v>
      </c>
      <c r="E114">
        <f ca="1">INDEX(Team!$B:$B, MATCH(Master!B114, Team!$A:$A, 0))</f>
        <v>167514600</v>
      </c>
      <c r="F114">
        <f t="shared" ca="1" si="2"/>
        <v>7.4620361449091602E-3</v>
      </c>
      <c r="G114" t="str">
        <f t="shared" si="3"/>
        <v/>
      </c>
    </row>
    <row r="115" spans="1:7" x14ac:dyDescent="0.2">
      <c r="A115" s="1" t="s">
        <v>883</v>
      </c>
      <c r="B115" s="1" t="s">
        <v>21</v>
      </c>
      <c r="C115" s="2">
        <v>25</v>
      </c>
      <c r="D115" s="3">
        <v>577000</v>
      </c>
      <c r="E115">
        <f ca="1">INDEX(Team!$B:$B, MATCH(Master!B115, Team!$A:$A, 0))</f>
        <v>167514600</v>
      </c>
      <c r="F115">
        <f t="shared" ca="1" si="2"/>
        <v>3.4444758844900682E-3</v>
      </c>
      <c r="G115" t="str">
        <f t="shared" si="3"/>
        <v/>
      </c>
    </row>
    <row r="116" spans="1:7" x14ac:dyDescent="0.2">
      <c r="A116" s="1" t="s">
        <v>492</v>
      </c>
      <c r="B116" s="1" t="s">
        <v>21</v>
      </c>
      <c r="C116" s="2">
        <v>31</v>
      </c>
      <c r="D116" s="3">
        <v>1500000</v>
      </c>
      <c r="E116">
        <f ca="1">INDEX(Team!$B:$B, MATCH(Master!B116, Team!$A:$A, 0))</f>
        <v>167514600</v>
      </c>
      <c r="F116">
        <f t="shared" ca="1" si="2"/>
        <v>8.9544433738909922E-3</v>
      </c>
      <c r="G116" t="str">
        <f t="shared" si="3"/>
        <v/>
      </c>
    </row>
    <row r="117" spans="1:7" x14ac:dyDescent="0.2">
      <c r="A117" s="1" t="s">
        <v>649</v>
      </c>
      <c r="B117" s="1" t="s">
        <v>21</v>
      </c>
      <c r="C117" s="2">
        <v>22</v>
      </c>
      <c r="D117" s="3">
        <v>828600</v>
      </c>
      <c r="E117">
        <f ca="1">INDEX(Team!$B:$B, MATCH(Master!B117, Team!$A:$A, 0))</f>
        <v>167514600</v>
      </c>
      <c r="F117">
        <f t="shared" ca="1" si="2"/>
        <v>4.9464345197373838E-3</v>
      </c>
      <c r="G117" t="str">
        <f t="shared" si="3"/>
        <v/>
      </c>
    </row>
    <row r="118" spans="1:7" x14ac:dyDescent="0.2">
      <c r="A118" s="1" t="s">
        <v>53</v>
      </c>
      <c r="B118" s="1" t="s">
        <v>21</v>
      </c>
      <c r="C118" s="2">
        <v>28</v>
      </c>
      <c r="D118" s="3">
        <v>20000000</v>
      </c>
      <c r="E118">
        <f ca="1">INDEX(Team!$B:$B, MATCH(Master!B118, Team!$A:$A, 0))</f>
        <v>167514600</v>
      </c>
      <c r="F118">
        <f t="shared" ca="1" si="2"/>
        <v>0.11939257831854656</v>
      </c>
      <c r="G118" t="str">
        <f t="shared" si="3"/>
        <v/>
      </c>
    </row>
    <row r="119" spans="1:7" x14ac:dyDescent="0.2">
      <c r="A119" s="1" t="s">
        <v>632</v>
      </c>
      <c r="B119" s="1" t="s">
        <v>36</v>
      </c>
      <c r="C119" s="2">
        <v>31</v>
      </c>
      <c r="D119" s="3">
        <v>900000</v>
      </c>
      <c r="E119">
        <f ca="1">INDEX(Team!$B:$B, MATCH(Master!B119, Team!$A:$A, 0))</f>
        <v>80424800</v>
      </c>
      <c r="F119">
        <f t="shared" ca="1" si="2"/>
        <v>1.1190578030657211E-2</v>
      </c>
      <c r="G119">
        <f t="shared" ca="1" si="3"/>
        <v>0.98632262685141892</v>
      </c>
    </row>
    <row r="120" spans="1:7" x14ac:dyDescent="0.2">
      <c r="A120" s="1" t="s">
        <v>939</v>
      </c>
      <c r="B120" s="1" t="s">
        <v>36</v>
      </c>
      <c r="C120" s="2">
        <v>26</v>
      </c>
      <c r="D120" s="3">
        <v>573000</v>
      </c>
      <c r="E120">
        <f ca="1">INDEX(Team!$B:$B, MATCH(Master!B120, Team!$A:$A, 0))</f>
        <v>80424800</v>
      </c>
      <c r="F120">
        <f t="shared" ca="1" si="2"/>
        <v>7.1246680128517568E-3</v>
      </c>
      <c r="G120" t="str">
        <f t="shared" si="3"/>
        <v/>
      </c>
    </row>
    <row r="121" spans="1:7" x14ac:dyDescent="0.2">
      <c r="A121" s="1" t="s">
        <v>725</v>
      </c>
      <c r="B121" s="1" t="s">
        <v>36</v>
      </c>
      <c r="C121" s="2">
        <v>29</v>
      </c>
      <c r="D121" s="3">
        <v>600000</v>
      </c>
      <c r="E121">
        <f ca="1">INDEX(Team!$B:$B, MATCH(Master!B121, Team!$A:$A, 0))</f>
        <v>80424800</v>
      </c>
      <c r="F121">
        <f t="shared" ca="1" si="2"/>
        <v>7.4603853537714739E-3</v>
      </c>
      <c r="G121" t="str">
        <f t="shared" si="3"/>
        <v/>
      </c>
    </row>
    <row r="122" spans="1:7" x14ac:dyDescent="0.2">
      <c r="A122" s="1" t="s">
        <v>419</v>
      </c>
      <c r="B122" s="1" t="s">
        <v>36</v>
      </c>
      <c r="C122" s="2">
        <v>32</v>
      </c>
      <c r="D122" s="3">
        <v>2000000</v>
      </c>
      <c r="E122">
        <f ca="1">INDEX(Team!$B:$B, MATCH(Master!B122, Team!$A:$A, 0))</f>
        <v>80424800</v>
      </c>
      <c r="F122">
        <f t="shared" ca="1" si="2"/>
        <v>2.4867951179238245E-2</v>
      </c>
      <c r="G122" t="str">
        <f t="shared" si="3"/>
        <v/>
      </c>
    </row>
    <row r="123" spans="1:7" x14ac:dyDescent="0.2">
      <c r="A123" s="1" t="s">
        <v>804</v>
      </c>
      <c r="B123" s="1" t="s">
        <v>36</v>
      </c>
      <c r="C123" s="2">
        <v>24</v>
      </c>
      <c r="D123" s="3">
        <v>585000</v>
      </c>
      <c r="E123">
        <f ca="1">INDEX(Team!$B:$B, MATCH(Master!B123, Team!$A:$A, 0))</f>
        <v>80424800</v>
      </c>
      <c r="F123">
        <f t="shared" ca="1" si="2"/>
        <v>7.2738757199271864E-3</v>
      </c>
      <c r="G123" t="str">
        <f t="shared" si="3"/>
        <v/>
      </c>
    </row>
    <row r="124" spans="1:7" x14ac:dyDescent="0.2">
      <c r="A124" s="1" t="s">
        <v>330</v>
      </c>
      <c r="B124" s="1" t="s">
        <v>36</v>
      </c>
      <c r="C124" s="2">
        <v>17</v>
      </c>
      <c r="D124" s="3">
        <v>3000000</v>
      </c>
      <c r="E124">
        <f ca="1">INDEX(Team!$B:$B, MATCH(Master!B124, Team!$A:$A, 0))</f>
        <v>80424800</v>
      </c>
      <c r="F124">
        <f t="shared" ca="1" si="2"/>
        <v>3.7301926768857366E-2</v>
      </c>
      <c r="G124" t="str">
        <f t="shared" si="3"/>
        <v/>
      </c>
    </row>
    <row r="125" spans="1:7" x14ac:dyDescent="0.2">
      <c r="A125" s="1" t="s">
        <v>574</v>
      </c>
      <c r="B125" s="1" t="s">
        <v>36</v>
      </c>
      <c r="C125" s="2">
        <v>28</v>
      </c>
      <c r="D125" s="3">
        <v>1010000</v>
      </c>
      <c r="E125">
        <f ca="1">INDEX(Team!$B:$B, MATCH(Master!B125, Team!$A:$A, 0))</f>
        <v>80424800</v>
      </c>
      <c r="F125">
        <f t="shared" ca="1" si="2"/>
        <v>1.2558315345515313E-2</v>
      </c>
      <c r="G125" t="str">
        <f t="shared" si="3"/>
        <v/>
      </c>
    </row>
    <row r="126" spans="1:7" x14ac:dyDescent="0.2">
      <c r="A126" s="1" t="s">
        <v>631</v>
      </c>
      <c r="B126" s="1" t="s">
        <v>36</v>
      </c>
      <c r="C126" s="2">
        <v>18</v>
      </c>
      <c r="D126" s="3">
        <v>900000</v>
      </c>
      <c r="E126">
        <f ca="1">INDEX(Team!$B:$B, MATCH(Master!B126, Team!$A:$A, 0))</f>
        <v>80424800</v>
      </c>
      <c r="F126">
        <f t="shared" ca="1" si="2"/>
        <v>1.1190578030657211E-2</v>
      </c>
      <c r="G126" t="str">
        <f t="shared" si="3"/>
        <v/>
      </c>
    </row>
    <row r="127" spans="1:7" x14ac:dyDescent="0.2">
      <c r="A127" s="1" t="s">
        <v>280</v>
      </c>
      <c r="B127" s="1" t="s">
        <v>36</v>
      </c>
      <c r="C127" s="2">
        <v>26</v>
      </c>
      <c r="D127" s="3">
        <v>4100000</v>
      </c>
      <c r="E127">
        <f ca="1">INDEX(Team!$B:$B, MATCH(Master!B127, Team!$A:$A, 0))</f>
        <v>80424800</v>
      </c>
      <c r="F127">
        <f t="shared" ca="1" si="2"/>
        <v>5.0979299917438402E-2</v>
      </c>
      <c r="G127" t="str">
        <f t="shared" si="3"/>
        <v/>
      </c>
    </row>
    <row r="128" spans="1:7" x14ac:dyDescent="0.2">
      <c r="A128" s="1" t="s">
        <v>406</v>
      </c>
      <c r="B128" s="1" t="s">
        <v>36</v>
      </c>
      <c r="C128" s="2">
        <v>18</v>
      </c>
      <c r="D128" s="3">
        <v>2100000</v>
      </c>
      <c r="E128">
        <f ca="1">INDEX(Team!$B:$B, MATCH(Master!B128, Team!$A:$A, 0))</f>
        <v>80424800</v>
      </c>
      <c r="F128">
        <f t="shared" ca="1" si="2"/>
        <v>2.6111348738200157E-2</v>
      </c>
      <c r="G128" t="str">
        <f t="shared" si="3"/>
        <v/>
      </c>
    </row>
    <row r="129" spans="1:7" x14ac:dyDescent="0.2">
      <c r="A129" s="1" t="s">
        <v>756</v>
      </c>
      <c r="B129" s="1" t="s">
        <v>36</v>
      </c>
      <c r="C129" s="2">
        <v>29</v>
      </c>
      <c r="D129" s="3">
        <v>592500</v>
      </c>
      <c r="E129">
        <f ca="1">INDEX(Team!$B:$B, MATCH(Master!B129, Team!$A:$A, 0))</f>
        <v>80424800</v>
      </c>
      <c r="F129">
        <f t="shared" ca="1" si="2"/>
        <v>7.3671305368493301E-3</v>
      </c>
      <c r="G129" t="str">
        <f t="shared" si="3"/>
        <v/>
      </c>
    </row>
    <row r="130" spans="1:7" x14ac:dyDescent="0.2">
      <c r="A130" s="1" t="s">
        <v>35</v>
      </c>
      <c r="B130" s="1" t="s">
        <v>36</v>
      </c>
      <c r="C130" s="2">
        <v>31</v>
      </c>
      <c r="D130" s="3">
        <v>23500000</v>
      </c>
      <c r="E130">
        <f ca="1">INDEX(Team!$B:$B, MATCH(Master!B130, Team!$A:$A, 0))</f>
        <v>80424800</v>
      </c>
      <c r="F130">
        <f t="shared" ref="F130:F193" ca="1" si="4">D130/E130</f>
        <v>0.29219842635604937</v>
      </c>
      <c r="G130" t="str">
        <f t="shared" si="3"/>
        <v/>
      </c>
    </row>
    <row r="131" spans="1:7" x14ac:dyDescent="0.2">
      <c r="A131" s="1" t="s">
        <v>663</v>
      </c>
      <c r="B131" s="1" t="s">
        <v>36</v>
      </c>
      <c r="C131" s="2">
        <v>28</v>
      </c>
      <c r="D131" s="3">
        <v>750000</v>
      </c>
      <c r="E131">
        <f ca="1">INDEX(Team!$B:$B, MATCH(Master!B131, Team!$A:$A, 0))</f>
        <v>80424800</v>
      </c>
      <c r="F131">
        <f t="shared" ca="1" si="4"/>
        <v>9.3254816922143415E-3</v>
      </c>
      <c r="G131" t="str">
        <f t="shared" ref="G131:G194" si="5">IF(B131=B130,"",SUMIF(B:B,B131,F:F))</f>
        <v/>
      </c>
    </row>
    <row r="132" spans="1:7" x14ac:dyDescent="0.2">
      <c r="A132" s="1" t="s">
        <v>326</v>
      </c>
      <c r="B132" s="1" t="s">
        <v>36</v>
      </c>
      <c r="C132" s="2">
        <v>21</v>
      </c>
      <c r="D132" s="3">
        <v>3132300</v>
      </c>
      <c r="E132">
        <f ca="1">INDEX(Team!$B:$B, MATCH(Master!B132, Team!$A:$A, 0))</f>
        <v>80424800</v>
      </c>
      <c r="F132">
        <f t="shared" ca="1" si="4"/>
        <v>3.8946941739363979E-2</v>
      </c>
      <c r="G132" t="str">
        <f t="shared" si="5"/>
        <v/>
      </c>
    </row>
    <row r="133" spans="1:7" x14ac:dyDescent="0.2">
      <c r="A133" s="1" t="s">
        <v>579</v>
      </c>
      <c r="B133" s="1" t="s">
        <v>36</v>
      </c>
      <c r="C133" s="2">
        <v>36</v>
      </c>
      <c r="D133" s="3">
        <v>1000000</v>
      </c>
      <c r="E133">
        <f ca="1">INDEX(Team!$B:$B, MATCH(Master!B133, Team!$A:$A, 0))</f>
        <v>80424800</v>
      </c>
      <c r="F133">
        <f t="shared" ca="1" si="4"/>
        <v>1.2433975589619123E-2</v>
      </c>
      <c r="G133" t="str">
        <f t="shared" si="5"/>
        <v/>
      </c>
    </row>
    <row r="134" spans="1:7" x14ac:dyDescent="0.2">
      <c r="A134" s="1" t="s">
        <v>673</v>
      </c>
      <c r="B134" s="1" t="s">
        <v>36</v>
      </c>
      <c r="C134" s="2">
        <v>26</v>
      </c>
      <c r="D134" s="3">
        <v>700000</v>
      </c>
      <c r="E134">
        <f ca="1">INDEX(Team!$B:$B, MATCH(Master!B134, Team!$A:$A, 0))</f>
        <v>80424800</v>
      </c>
      <c r="F134">
        <f t="shared" ca="1" si="4"/>
        <v>8.7037829127333856E-3</v>
      </c>
      <c r="G134" t="str">
        <f t="shared" si="5"/>
        <v/>
      </c>
    </row>
    <row r="135" spans="1:7" x14ac:dyDescent="0.2">
      <c r="A135" s="1" t="s">
        <v>99</v>
      </c>
      <c r="B135" s="1" t="s">
        <v>36</v>
      </c>
      <c r="C135" s="2">
        <v>31</v>
      </c>
      <c r="D135" s="3">
        <v>14000000</v>
      </c>
      <c r="E135">
        <f ca="1">INDEX(Team!$B:$B, MATCH(Master!B135, Team!$A:$A, 0))</f>
        <v>80424800</v>
      </c>
      <c r="F135">
        <f t="shared" ca="1" si="4"/>
        <v>0.17407565825466773</v>
      </c>
      <c r="G135" t="str">
        <f t="shared" si="5"/>
        <v/>
      </c>
    </row>
    <row r="136" spans="1:7" x14ac:dyDescent="0.2">
      <c r="A136" s="1" t="s">
        <v>578</v>
      </c>
      <c r="B136" s="1" t="s">
        <v>36</v>
      </c>
      <c r="C136" s="2">
        <v>30</v>
      </c>
      <c r="D136" s="3">
        <v>1000000</v>
      </c>
      <c r="E136">
        <f ca="1">INDEX(Team!$B:$B, MATCH(Master!B136, Team!$A:$A, 0))</f>
        <v>80424800</v>
      </c>
      <c r="F136">
        <f t="shared" ca="1" si="4"/>
        <v>1.2433975589619123E-2</v>
      </c>
      <c r="G136" t="str">
        <f t="shared" si="5"/>
        <v/>
      </c>
    </row>
    <row r="137" spans="1:7" x14ac:dyDescent="0.2">
      <c r="A137" s="1" t="s">
        <v>906</v>
      </c>
      <c r="B137" s="1" t="s">
        <v>36</v>
      </c>
      <c r="C137" s="2">
        <v>26</v>
      </c>
      <c r="D137" s="3">
        <v>575000</v>
      </c>
      <c r="E137">
        <f ca="1">INDEX(Team!$B:$B, MATCH(Master!B137, Team!$A:$A, 0))</f>
        <v>80424800</v>
      </c>
      <c r="F137">
        <f t="shared" ca="1" si="4"/>
        <v>7.1495359640309951E-3</v>
      </c>
      <c r="G137" t="str">
        <f t="shared" si="5"/>
        <v/>
      </c>
    </row>
    <row r="138" spans="1:7" x14ac:dyDescent="0.2">
      <c r="A138" s="1" t="s">
        <v>816</v>
      </c>
      <c r="B138" s="1" t="s">
        <v>36</v>
      </c>
      <c r="C138" s="2">
        <v>24</v>
      </c>
      <c r="D138" s="3">
        <v>584000</v>
      </c>
      <c r="E138">
        <f ca="1">INDEX(Team!$B:$B, MATCH(Master!B138, Team!$A:$A, 0))</f>
        <v>80424800</v>
      </c>
      <c r="F138">
        <f t="shared" ca="1" si="4"/>
        <v>7.2614417443375677E-3</v>
      </c>
      <c r="G138" t="str">
        <f t="shared" si="5"/>
        <v/>
      </c>
    </row>
    <row r="139" spans="1:7" x14ac:dyDescent="0.2">
      <c r="A139" s="1" t="s">
        <v>641</v>
      </c>
      <c r="B139" s="1" t="s">
        <v>36</v>
      </c>
      <c r="C139" s="2">
        <v>33</v>
      </c>
      <c r="D139" s="3">
        <v>850000</v>
      </c>
      <c r="E139">
        <f ca="1">INDEX(Team!$B:$B, MATCH(Master!B139, Team!$A:$A, 0))</f>
        <v>80424800</v>
      </c>
      <c r="F139">
        <f t="shared" ca="1" si="4"/>
        <v>1.0568879251176255E-2</v>
      </c>
      <c r="G139" t="str">
        <f t="shared" si="5"/>
        <v/>
      </c>
    </row>
    <row r="140" spans="1:7" x14ac:dyDescent="0.2">
      <c r="A140" s="1" t="s">
        <v>576</v>
      </c>
      <c r="B140" s="1" t="s">
        <v>36</v>
      </c>
      <c r="C140" s="2">
        <v>37</v>
      </c>
      <c r="D140" s="3">
        <v>1000000</v>
      </c>
      <c r="E140">
        <f ca="1">INDEX(Team!$B:$B, MATCH(Master!B140, Team!$A:$A, 0))</f>
        <v>80424800</v>
      </c>
      <c r="F140">
        <f t="shared" ca="1" si="4"/>
        <v>1.2433975589619123E-2</v>
      </c>
      <c r="G140" t="str">
        <f t="shared" si="5"/>
        <v/>
      </c>
    </row>
    <row r="141" spans="1:7" x14ac:dyDescent="0.2">
      <c r="A141" s="1" t="s">
        <v>754</v>
      </c>
      <c r="B141" s="1" t="s">
        <v>36</v>
      </c>
      <c r="C141" s="2">
        <v>28</v>
      </c>
      <c r="D141" s="3">
        <v>593000</v>
      </c>
      <c r="E141">
        <f ca="1">INDEX(Team!$B:$B, MATCH(Master!B141, Team!$A:$A, 0))</f>
        <v>80424800</v>
      </c>
      <c r="F141">
        <f t="shared" ca="1" si="4"/>
        <v>7.3733475246441395E-3</v>
      </c>
      <c r="G141" t="str">
        <f t="shared" si="5"/>
        <v/>
      </c>
    </row>
    <row r="142" spans="1:7" x14ac:dyDescent="0.2">
      <c r="A142" s="1" t="s">
        <v>203</v>
      </c>
      <c r="B142" s="1" t="s">
        <v>36</v>
      </c>
      <c r="C142" s="2">
        <v>29</v>
      </c>
      <c r="D142" s="3">
        <v>6650000</v>
      </c>
      <c r="E142">
        <f ca="1">INDEX(Team!$B:$B, MATCH(Master!B142, Team!$A:$A, 0))</f>
        <v>80424800</v>
      </c>
      <c r="F142">
        <f t="shared" ca="1" si="4"/>
        <v>8.2685937670967158E-2</v>
      </c>
      <c r="G142" t="str">
        <f t="shared" si="5"/>
        <v/>
      </c>
    </row>
    <row r="143" spans="1:7" x14ac:dyDescent="0.2">
      <c r="A143" s="1" t="s">
        <v>153</v>
      </c>
      <c r="B143" s="1" t="s">
        <v>36</v>
      </c>
      <c r="C143" s="2">
        <v>28</v>
      </c>
      <c r="D143" s="3">
        <v>8630000</v>
      </c>
      <c r="E143">
        <f ca="1">INDEX(Team!$B:$B, MATCH(Master!B143, Team!$A:$A, 0))</f>
        <v>80424800</v>
      </c>
      <c r="F143">
        <f t="shared" ca="1" si="4"/>
        <v>0.10730520933841303</v>
      </c>
      <c r="G143" t="str">
        <f t="shared" si="5"/>
        <v/>
      </c>
    </row>
    <row r="144" spans="1:7" x14ac:dyDescent="0.2">
      <c r="A144" s="1" t="s">
        <v>436</v>
      </c>
      <c r="B144" s="1" t="s">
        <v>70</v>
      </c>
      <c r="C144" s="2">
        <v>27</v>
      </c>
      <c r="D144" s="3">
        <v>2000000</v>
      </c>
      <c r="E144">
        <f ca="1">INDEX(Team!$B:$B, MATCH(Master!B144, Team!$A:$A, 0))</f>
        <v>154982666</v>
      </c>
      <c r="F144">
        <f t="shared" ca="1" si="4"/>
        <v>1.2904668964721512E-2</v>
      </c>
      <c r="G144">
        <f t="shared" ca="1" si="5"/>
        <v>1.0032261672411804</v>
      </c>
    </row>
    <row r="145" spans="1:7" x14ac:dyDescent="0.2">
      <c r="A145" s="1" t="s">
        <v>519</v>
      </c>
      <c r="B145" s="1" t="s">
        <v>70</v>
      </c>
      <c r="C145" s="2">
        <v>29</v>
      </c>
      <c r="D145" s="3">
        <v>1375000</v>
      </c>
      <c r="E145">
        <f ca="1">INDEX(Team!$B:$B, MATCH(Master!B145, Team!$A:$A, 0))</f>
        <v>154982666</v>
      </c>
      <c r="F145">
        <f t="shared" ca="1" si="4"/>
        <v>8.87195991324604E-3</v>
      </c>
      <c r="G145" t="str">
        <f t="shared" si="5"/>
        <v/>
      </c>
    </row>
    <row r="146" spans="1:7" x14ac:dyDescent="0.2">
      <c r="A146" s="1" t="s">
        <v>1022</v>
      </c>
      <c r="B146" s="1" t="s">
        <v>70</v>
      </c>
      <c r="C146" s="2">
        <v>23</v>
      </c>
      <c r="D146" s="3">
        <v>570500</v>
      </c>
      <c r="E146">
        <f ca="1">INDEX(Team!$B:$B, MATCH(Master!B146, Team!$A:$A, 0))</f>
        <v>154982666</v>
      </c>
      <c r="F146">
        <f t="shared" ca="1" si="4"/>
        <v>3.6810568221868115E-3</v>
      </c>
      <c r="G146" t="str">
        <f t="shared" si="5"/>
        <v/>
      </c>
    </row>
    <row r="147" spans="1:7" x14ac:dyDescent="0.2">
      <c r="A147" s="1" t="s">
        <v>543</v>
      </c>
      <c r="B147" s="1" t="s">
        <v>70</v>
      </c>
      <c r="C147" s="2">
        <v>30</v>
      </c>
      <c r="D147" s="3">
        <v>1250000</v>
      </c>
      <c r="E147">
        <f ca="1">INDEX(Team!$B:$B, MATCH(Master!B147, Team!$A:$A, 0))</f>
        <v>154982666</v>
      </c>
      <c r="F147">
        <f t="shared" ca="1" si="4"/>
        <v>8.0654181029509459E-3</v>
      </c>
      <c r="G147" t="str">
        <f t="shared" si="5"/>
        <v/>
      </c>
    </row>
    <row r="148" spans="1:7" x14ac:dyDescent="0.2">
      <c r="A148" s="1" t="s">
        <v>615</v>
      </c>
      <c r="B148" s="1" t="s">
        <v>70</v>
      </c>
      <c r="C148" s="2">
        <v>30</v>
      </c>
      <c r="D148" s="3">
        <v>1000000</v>
      </c>
      <c r="E148">
        <f ca="1">INDEX(Team!$B:$B, MATCH(Master!B148, Team!$A:$A, 0))</f>
        <v>154982666</v>
      </c>
      <c r="F148">
        <f t="shared" ca="1" si="4"/>
        <v>6.452334482360756E-3</v>
      </c>
      <c r="G148" t="str">
        <f t="shared" si="5"/>
        <v/>
      </c>
    </row>
    <row r="149" spans="1:7" x14ac:dyDescent="0.2">
      <c r="A149" s="1" t="s">
        <v>342</v>
      </c>
      <c r="B149" s="1" t="s">
        <v>70</v>
      </c>
      <c r="C149" s="2">
        <v>28</v>
      </c>
      <c r="D149" s="3">
        <v>3000000</v>
      </c>
      <c r="E149">
        <f ca="1">INDEX(Team!$B:$B, MATCH(Master!B149, Team!$A:$A, 0))</f>
        <v>154982666</v>
      </c>
      <c r="F149">
        <f t="shared" ca="1" si="4"/>
        <v>1.9357003447082268E-2</v>
      </c>
      <c r="G149" t="str">
        <f t="shared" si="5"/>
        <v/>
      </c>
    </row>
    <row r="150" spans="1:7" x14ac:dyDescent="0.2">
      <c r="A150" s="1" t="s">
        <v>245</v>
      </c>
      <c r="B150" s="1" t="s">
        <v>70</v>
      </c>
      <c r="C150" s="2">
        <v>31</v>
      </c>
      <c r="D150" s="3">
        <v>5000000</v>
      </c>
      <c r="E150">
        <f ca="1">INDEX(Team!$B:$B, MATCH(Master!B150, Team!$A:$A, 0))</f>
        <v>154982666</v>
      </c>
      <c r="F150">
        <f t="shared" ca="1" si="4"/>
        <v>3.2261672411803784E-2</v>
      </c>
      <c r="G150" t="str">
        <f t="shared" si="5"/>
        <v/>
      </c>
    </row>
    <row r="151" spans="1:7" x14ac:dyDescent="0.2">
      <c r="A151" s="1" t="s">
        <v>328</v>
      </c>
      <c r="B151" s="1" t="s">
        <v>70</v>
      </c>
      <c r="C151" s="2">
        <v>19</v>
      </c>
      <c r="D151" s="3">
        <v>3027000</v>
      </c>
      <c r="E151">
        <f ca="1">INDEX(Team!$B:$B, MATCH(Master!B151, Team!$A:$A, 0))</f>
        <v>154982666</v>
      </c>
      <c r="F151">
        <f t="shared" ca="1" si="4"/>
        <v>1.953121647810601E-2</v>
      </c>
      <c r="G151" t="str">
        <f t="shared" si="5"/>
        <v/>
      </c>
    </row>
    <row r="152" spans="1:7" x14ac:dyDescent="0.2">
      <c r="A152" s="1" t="s">
        <v>87</v>
      </c>
      <c r="B152" s="1" t="s">
        <v>70</v>
      </c>
      <c r="C152" s="2">
        <v>33</v>
      </c>
      <c r="D152" s="3">
        <v>16000000</v>
      </c>
      <c r="E152">
        <f ca="1">INDEX(Team!$B:$B, MATCH(Master!B152, Team!$A:$A, 0))</f>
        <v>154982666</v>
      </c>
      <c r="F152">
        <f t="shared" ca="1" si="4"/>
        <v>0.1032373517177721</v>
      </c>
      <c r="G152" t="str">
        <f t="shared" si="5"/>
        <v/>
      </c>
    </row>
    <row r="153" spans="1:7" x14ac:dyDescent="0.2">
      <c r="A153" s="1" t="s">
        <v>71</v>
      </c>
      <c r="B153" s="1" t="s">
        <v>70</v>
      </c>
      <c r="C153" s="2">
        <v>33</v>
      </c>
      <c r="D153" s="3">
        <v>18000000</v>
      </c>
      <c r="E153">
        <f ca="1">INDEX(Team!$B:$B, MATCH(Master!B153, Team!$A:$A, 0))</f>
        <v>154982666</v>
      </c>
      <c r="F153">
        <f t="shared" ca="1" si="4"/>
        <v>0.11614202068249362</v>
      </c>
      <c r="G153" t="str">
        <f t="shared" si="5"/>
        <v/>
      </c>
    </row>
    <row r="154" spans="1:7" x14ac:dyDescent="0.2">
      <c r="A154" s="1" t="s">
        <v>722</v>
      </c>
      <c r="B154" s="1" t="s">
        <v>70</v>
      </c>
      <c r="C154" s="2">
        <v>25</v>
      </c>
      <c r="D154" s="3">
        <v>600000</v>
      </c>
      <c r="E154">
        <f ca="1">INDEX(Team!$B:$B, MATCH(Master!B154, Team!$A:$A, 0))</f>
        <v>154982666</v>
      </c>
      <c r="F154">
        <f t="shared" ca="1" si="4"/>
        <v>3.8714006894164537E-3</v>
      </c>
      <c r="G154" t="str">
        <f t="shared" si="5"/>
        <v/>
      </c>
    </row>
    <row r="155" spans="1:7" x14ac:dyDescent="0.2">
      <c r="A155" s="1" t="s">
        <v>271</v>
      </c>
      <c r="B155" s="1" t="s">
        <v>70</v>
      </c>
      <c r="C155" s="2">
        <v>24</v>
      </c>
      <c r="D155" s="3">
        <v>4333333</v>
      </c>
      <c r="E155">
        <f ca="1">INDEX(Team!$B:$B, MATCH(Master!B155, Team!$A:$A, 0))</f>
        <v>154982666</v>
      </c>
      <c r="F155">
        <f t="shared" ca="1" si="4"/>
        <v>2.7960113939451782E-2</v>
      </c>
      <c r="G155" t="str">
        <f t="shared" si="5"/>
        <v/>
      </c>
    </row>
    <row r="156" spans="1:7" x14ac:dyDescent="0.2">
      <c r="A156" s="1" t="s">
        <v>437</v>
      </c>
      <c r="B156" s="1" t="s">
        <v>70</v>
      </c>
      <c r="C156" s="2">
        <v>31</v>
      </c>
      <c r="D156" s="3">
        <v>2000000</v>
      </c>
      <c r="E156">
        <f ca="1">INDEX(Team!$B:$B, MATCH(Master!B156, Team!$A:$A, 0))</f>
        <v>154982666</v>
      </c>
      <c r="F156">
        <f t="shared" ca="1" si="4"/>
        <v>1.2904668964721512E-2</v>
      </c>
      <c r="G156" t="str">
        <f t="shared" si="5"/>
        <v/>
      </c>
    </row>
    <row r="157" spans="1:7" x14ac:dyDescent="0.2">
      <c r="A157" s="1" t="s">
        <v>953</v>
      </c>
      <c r="B157" s="1" t="s">
        <v>70</v>
      </c>
      <c r="C157" s="2">
        <v>22</v>
      </c>
      <c r="D157" s="3">
        <v>572000</v>
      </c>
      <c r="E157">
        <f ca="1">INDEX(Team!$B:$B, MATCH(Master!B157, Team!$A:$A, 0))</f>
        <v>154982666</v>
      </c>
      <c r="F157">
        <f t="shared" ca="1" si="4"/>
        <v>3.6907353239103526E-3</v>
      </c>
      <c r="G157" t="str">
        <f t="shared" si="5"/>
        <v/>
      </c>
    </row>
    <row r="158" spans="1:7" x14ac:dyDescent="0.2">
      <c r="A158" s="1" t="s">
        <v>1018</v>
      </c>
      <c r="B158" s="1" t="s">
        <v>70</v>
      </c>
      <c r="C158" s="2">
        <v>25</v>
      </c>
      <c r="D158" s="3">
        <v>570500</v>
      </c>
      <c r="E158">
        <f ca="1">INDEX(Team!$B:$B, MATCH(Master!B158, Team!$A:$A, 0))</f>
        <v>154982666</v>
      </c>
      <c r="F158">
        <f t="shared" ca="1" si="4"/>
        <v>3.6810568221868115E-3</v>
      </c>
      <c r="G158" t="str">
        <f t="shared" si="5"/>
        <v/>
      </c>
    </row>
    <row r="159" spans="1:7" x14ac:dyDescent="0.2">
      <c r="A159" s="1" t="s">
        <v>902</v>
      </c>
      <c r="B159" s="1" t="s">
        <v>70</v>
      </c>
      <c r="C159" s="2">
        <v>29</v>
      </c>
      <c r="D159" s="3">
        <v>575000</v>
      </c>
      <c r="E159">
        <f ca="1">INDEX(Team!$B:$B, MATCH(Master!B159, Team!$A:$A, 0))</f>
        <v>154982666</v>
      </c>
      <c r="F159">
        <f t="shared" ca="1" si="4"/>
        <v>3.7100923273574349E-3</v>
      </c>
      <c r="G159" t="str">
        <f t="shared" si="5"/>
        <v/>
      </c>
    </row>
    <row r="160" spans="1:7" x14ac:dyDescent="0.2">
      <c r="A160" s="1" t="s">
        <v>74</v>
      </c>
      <c r="B160" s="1" t="s">
        <v>70</v>
      </c>
      <c r="C160" s="2">
        <v>34</v>
      </c>
      <c r="D160" s="3">
        <v>17666666</v>
      </c>
      <c r="E160">
        <f ca="1">INDEX(Team!$B:$B, MATCH(Master!B160, Team!$A:$A, 0))</f>
        <v>154982666</v>
      </c>
      <c r="F160">
        <f t="shared" ca="1" si="4"/>
        <v>0.11399123822015038</v>
      </c>
      <c r="G160" t="str">
        <f t="shared" si="5"/>
        <v/>
      </c>
    </row>
    <row r="161" spans="1:7" x14ac:dyDescent="0.2">
      <c r="A161" s="1" t="s">
        <v>903</v>
      </c>
      <c r="B161" s="1" t="s">
        <v>70</v>
      </c>
      <c r="C161" s="2">
        <v>26</v>
      </c>
      <c r="D161" s="3">
        <v>575000</v>
      </c>
      <c r="E161">
        <f ca="1">INDEX(Team!$B:$B, MATCH(Master!B161, Team!$A:$A, 0))</f>
        <v>154982666</v>
      </c>
      <c r="F161">
        <f t="shared" ca="1" si="4"/>
        <v>3.7100923273574349E-3</v>
      </c>
      <c r="G161" t="str">
        <f t="shared" si="5"/>
        <v/>
      </c>
    </row>
    <row r="162" spans="1:7" x14ac:dyDescent="0.2">
      <c r="A162" s="1" t="s">
        <v>145</v>
      </c>
      <c r="B162" s="1" t="s">
        <v>70</v>
      </c>
      <c r="C162" s="2">
        <v>34</v>
      </c>
      <c r="D162" s="3">
        <v>9333334</v>
      </c>
      <c r="E162">
        <f ca="1">INDEX(Team!$B:$B, MATCH(Master!B162, Team!$A:$A, 0))</f>
        <v>154982666</v>
      </c>
      <c r="F162">
        <f t="shared" ca="1" si="4"/>
        <v>6.0221792803590045E-2</v>
      </c>
      <c r="G162" t="str">
        <f t="shared" si="5"/>
        <v/>
      </c>
    </row>
    <row r="163" spans="1:7" x14ac:dyDescent="0.2">
      <c r="A163" s="1" t="s">
        <v>313</v>
      </c>
      <c r="B163" s="1" t="s">
        <v>70</v>
      </c>
      <c r="C163" s="2">
        <v>30</v>
      </c>
      <c r="D163" s="3">
        <v>3500000</v>
      </c>
      <c r="E163">
        <f ca="1">INDEX(Team!$B:$B, MATCH(Master!B163, Team!$A:$A, 0))</f>
        <v>154982666</v>
      </c>
      <c r="F163">
        <f t="shared" ca="1" si="4"/>
        <v>2.2583170688262648E-2</v>
      </c>
      <c r="G163" t="str">
        <f t="shared" si="5"/>
        <v/>
      </c>
    </row>
    <row r="164" spans="1:7" x14ac:dyDescent="0.2">
      <c r="A164" s="1" t="s">
        <v>122</v>
      </c>
      <c r="B164" s="1" t="s">
        <v>70</v>
      </c>
      <c r="C164" s="2">
        <v>32</v>
      </c>
      <c r="D164" s="3">
        <v>11333333</v>
      </c>
      <c r="E164">
        <f ca="1">INDEX(Team!$B:$B, MATCH(Master!B164, Team!$A:$A, 0))</f>
        <v>154982666</v>
      </c>
      <c r="F164">
        <f t="shared" ca="1" si="4"/>
        <v>7.3126455315977085E-2</v>
      </c>
      <c r="G164" t="str">
        <f t="shared" si="5"/>
        <v/>
      </c>
    </row>
    <row r="165" spans="1:7" x14ac:dyDescent="0.2">
      <c r="A165" s="1" t="s">
        <v>279</v>
      </c>
      <c r="B165" s="1" t="s">
        <v>70</v>
      </c>
      <c r="C165" s="2">
        <v>26</v>
      </c>
      <c r="D165" s="3">
        <v>4150000</v>
      </c>
      <c r="E165">
        <f ca="1">INDEX(Team!$B:$B, MATCH(Master!B165, Team!$A:$A, 0))</f>
        <v>154982666</v>
      </c>
      <c r="F165">
        <f t="shared" ca="1" si="4"/>
        <v>2.6777188101797141E-2</v>
      </c>
      <c r="G165" t="str">
        <f t="shared" si="5"/>
        <v/>
      </c>
    </row>
    <row r="166" spans="1:7" x14ac:dyDescent="0.2">
      <c r="A166" s="1" t="s">
        <v>314</v>
      </c>
      <c r="B166" s="1" t="s">
        <v>70</v>
      </c>
      <c r="C166" s="2">
        <v>23</v>
      </c>
      <c r="D166" s="3">
        <v>3500000</v>
      </c>
      <c r="E166">
        <f ca="1">INDEX(Team!$B:$B, MATCH(Master!B166, Team!$A:$A, 0))</f>
        <v>154982666</v>
      </c>
      <c r="F166">
        <f t="shared" ca="1" si="4"/>
        <v>2.2583170688262648E-2</v>
      </c>
      <c r="G166" t="str">
        <f t="shared" si="5"/>
        <v/>
      </c>
    </row>
    <row r="167" spans="1:7" x14ac:dyDescent="0.2">
      <c r="A167" s="1" t="s">
        <v>803</v>
      </c>
      <c r="B167" s="1" t="s">
        <v>70</v>
      </c>
      <c r="C167" s="2">
        <v>26</v>
      </c>
      <c r="D167" s="3">
        <v>585000</v>
      </c>
      <c r="E167">
        <f ca="1">INDEX(Team!$B:$B, MATCH(Master!B167, Team!$A:$A, 0))</f>
        <v>154982666</v>
      </c>
      <c r="F167">
        <f t="shared" ca="1" si="4"/>
        <v>3.7746156721810424E-3</v>
      </c>
      <c r="G167" t="str">
        <f t="shared" si="5"/>
        <v/>
      </c>
    </row>
    <row r="168" spans="1:7" x14ac:dyDescent="0.2">
      <c r="A168" s="1" t="s">
        <v>1006</v>
      </c>
      <c r="B168" s="1" t="s">
        <v>70</v>
      </c>
      <c r="C168" s="2">
        <v>25</v>
      </c>
      <c r="D168" s="3">
        <v>570500</v>
      </c>
      <c r="E168">
        <f ca="1">INDEX(Team!$B:$B, MATCH(Master!B168, Team!$A:$A, 0))</f>
        <v>154982666</v>
      </c>
      <c r="F168">
        <f t="shared" ca="1" si="4"/>
        <v>3.6810568221868115E-3</v>
      </c>
      <c r="G168" t="str">
        <f t="shared" si="5"/>
        <v/>
      </c>
    </row>
    <row r="169" spans="1:7" x14ac:dyDescent="0.2">
      <c r="A169" s="1" t="s">
        <v>512</v>
      </c>
      <c r="B169" s="1" t="s">
        <v>70</v>
      </c>
      <c r="C169" s="2">
        <v>21</v>
      </c>
      <c r="D169" s="3">
        <v>1500000</v>
      </c>
      <c r="E169">
        <f ca="1">INDEX(Team!$B:$B, MATCH(Master!B169, Team!$A:$A, 0))</f>
        <v>154982666</v>
      </c>
      <c r="F169">
        <f t="shared" ca="1" si="4"/>
        <v>9.6785017235411341E-3</v>
      </c>
      <c r="G169" t="str">
        <f t="shared" si="5"/>
        <v/>
      </c>
    </row>
    <row r="170" spans="1:7" x14ac:dyDescent="0.2">
      <c r="A170" s="1" t="s">
        <v>411</v>
      </c>
      <c r="B170" s="1" t="s">
        <v>70</v>
      </c>
      <c r="C170" s="2">
        <v>27</v>
      </c>
      <c r="D170" s="3">
        <v>2100000</v>
      </c>
      <c r="E170">
        <f ca="1">INDEX(Team!$B:$B, MATCH(Master!B170, Team!$A:$A, 0))</f>
        <v>154982666</v>
      </c>
      <c r="F170">
        <f t="shared" ca="1" si="4"/>
        <v>1.3549902412957589E-2</v>
      </c>
      <c r="G170" t="str">
        <f t="shared" si="5"/>
        <v/>
      </c>
    </row>
    <row r="171" spans="1:7" x14ac:dyDescent="0.2">
      <c r="A171" s="1" t="s">
        <v>1002</v>
      </c>
      <c r="B171" s="1" t="s">
        <v>70</v>
      </c>
      <c r="C171" s="2">
        <v>27</v>
      </c>
      <c r="D171" s="3">
        <v>570500</v>
      </c>
      <c r="E171">
        <f ca="1">INDEX(Team!$B:$B, MATCH(Master!B171, Team!$A:$A, 0))</f>
        <v>154982666</v>
      </c>
      <c r="F171">
        <f t="shared" ca="1" si="4"/>
        <v>3.6810568221868115E-3</v>
      </c>
      <c r="G171" t="str">
        <f t="shared" si="5"/>
        <v/>
      </c>
    </row>
    <row r="172" spans="1:7" x14ac:dyDescent="0.2">
      <c r="A172" s="1" t="s">
        <v>463</v>
      </c>
      <c r="B172" s="1" t="s">
        <v>70</v>
      </c>
      <c r="C172" s="2">
        <v>33</v>
      </c>
      <c r="D172" s="3">
        <v>1750000</v>
      </c>
      <c r="E172">
        <f ca="1">INDEX(Team!$B:$B, MATCH(Master!B172, Team!$A:$A, 0))</f>
        <v>154982666</v>
      </c>
      <c r="F172">
        <f t="shared" ca="1" si="4"/>
        <v>1.1291585344131324E-2</v>
      </c>
      <c r="G172" t="str">
        <f t="shared" si="5"/>
        <v/>
      </c>
    </row>
    <row r="173" spans="1:7" x14ac:dyDescent="0.2">
      <c r="A173" s="1" t="s">
        <v>630</v>
      </c>
      <c r="B173" s="1" t="s">
        <v>70</v>
      </c>
      <c r="C173" s="2">
        <v>21</v>
      </c>
      <c r="D173" s="3">
        <v>900000</v>
      </c>
      <c r="E173">
        <f ca="1">INDEX(Team!$B:$B, MATCH(Master!B173, Team!$A:$A, 0))</f>
        <v>154982666</v>
      </c>
      <c r="F173">
        <f t="shared" ca="1" si="4"/>
        <v>5.8071010341246808E-3</v>
      </c>
      <c r="G173" t="str">
        <f t="shared" si="5"/>
        <v/>
      </c>
    </row>
    <row r="174" spans="1:7" x14ac:dyDescent="0.2">
      <c r="A174" s="1" t="s">
        <v>640</v>
      </c>
      <c r="B174" s="1" t="s">
        <v>70</v>
      </c>
      <c r="C174" s="2">
        <v>18</v>
      </c>
      <c r="D174" s="3">
        <v>850000</v>
      </c>
      <c r="E174">
        <f ca="1">INDEX(Team!$B:$B, MATCH(Master!B174, Team!$A:$A, 0))</f>
        <v>154982666</v>
      </c>
      <c r="F174">
        <f t="shared" ca="1" si="4"/>
        <v>5.4844843100066432E-3</v>
      </c>
      <c r="G174" t="str">
        <f t="shared" si="5"/>
        <v/>
      </c>
    </row>
    <row r="175" spans="1:7" x14ac:dyDescent="0.2">
      <c r="A175" s="1" t="s">
        <v>188</v>
      </c>
      <c r="B175" s="1" t="s">
        <v>70</v>
      </c>
      <c r="C175" s="2">
        <v>28</v>
      </c>
      <c r="D175" s="3">
        <v>7250000</v>
      </c>
      <c r="E175">
        <f ca="1">INDEX(Team!$B:$B, MATCH(Master!B175, Team!$A:$A, 0))</f>
        <v>154982666</v>
      </c>
      <c r="F175">
        <f t="shared" ca="1" si="4"/>
        <v>4.677942499711548E-2</v>
      </c>
      <c r="G175" t="str">
        <f t="shared" si="5"/>
        <v/>
      </c>
    </row>
    <row r="176" spans="1:7" x14ac:dyDescent="0.2">
      <c r="A176" s="1" t="s">
        <v>454</v>
      </c>
      <c r="B176" s="1" t="s">
        <v>70</v>
      </c>
      <c r="C176" s="2">
        <v>18</v>
      </c>
      <c r="D176" s="3">
        <v>1800000</v>
      </c>
      <c r="E176">
        <f ca="1">INDEX(Team!$B:$B, MATCH(Master!B176, Team!$A:$A, 0))</f>
        <v>154982666</v>
      </c>
      <c r="F176">
        <f t="shared" ca="1" si="4"/>
        <v>1.1614202068249362E-2</v>
      </c>
      <c r="G176" t="str">
        <f t="shared" si="5"/>
        <v/>
      </c>
    </row>
    <row r="177" spans="1:7" x14ac:dyDescent="0.2">
      <c r="A177" s="1" t="s">
        <v>69</v>
      </c>
      <c r="B177" s="1" t="s">
        <v>70</v>
      </c>
      <c r="C177" s="2">
        <v>32</v>
      </c>
      <c r="D177" s="3">
        <v>18250000</v>
      </c>
      <c r="E177">
        <f ca="1">INDEX(Team!$B:$B, MATCH(Master!B177, Team!$A:$A, 0))</f>
        <v>154982666</v>
      </c>
      <c r="F177">
        <f t="shared" ca="1" si="4"/>
        <v>0.11775510430308381</v>
      </c>
      <c r="G177" t="str">
        <f t="shared" si="5"/>
        <v/>
      </c>
    </row>
    <row r="178" spans="1:7" x14ac:dyDescent="0.2">
      <c r="A178" s="1" t="s">
        <v>199</v>
      </c>
      <c r="B178" s="1" t="s">
        <v>70</v>
      </c>
      <c r="C178" s="2">
        <v>26</v>
      </c>
      <c r="D178" s="3">
        <v>6800000</v>
      </c>
      <c r="E178">
        <f ca="1">INDEX(Team!$B:$B, MATCH(Master!B178, Team!$A:$A, 0))</f>
        <v>154982666</v>
      </c>
      <c r="F178">
        <f t="shared" ca="1" si="4"/>
        <v>4.3875874480053145E-2</v>
      </c>
      <c r="G178" t="str">
        <f t="shared" si="5"/>
        <v/>
      </c>
    </row>
    <row r="179" spans="1:7" x14ac:dyDescent="0.2">
      <c r="A179" s="1" t="s">
        <v>418</v>
      </c>
      <c r="B179" s="1" t="s">
        <v>70</v>
      </c>
      <c r="C179" s="2">
        <v>23</v>
      </c>
      <c r="D179" s="3">
        <v>2050000</v>
      </c>
      <c r="E179">
        <f ca="1">INDEX(Team!$B:$B, MATCH(Master!B179, Team!$A:$A, 0))</f>
        <v>154982666</v>
      </c>
      <c r="F179">
        <f t="shared" ca="1" si="4"/>
        <v>1.3227285688839551E-2</v>
      </c>
      <c r="G179" t="str">
        <f t="shared" si="5"/>
        <v/>
      </c>
    </row>
    <row r="180" spans="1:7" x14ac:dyDescent="0.2">
      <c r="A180" s="1" t="s">
        <v>901</v>
      </c>
      <c r="B180" s="1" t="s">
        <v>70</v>
      </c>
      <c r="C180" s="2">
        <v>26</v>
      </c>
      <c r="D180" s="3">
        <v>575000</v>
      </c>
      <c r="E180">
        <f ca="1">INDEX(Team!$B:$B, MATCH(Master!B180, Team!$A:$A, 0))</f>
        <v>154982666</v>
      </c>
      <c r="F180">
        <f t="shared" ca="1" si="4"/>
        <v>3.7100923273574349E-3</v>
      </c>
      <c r="G180" t="str">
        <f t="shared" si="5"/>
        <v/>
      </c>
    </row>
    <row r="181" spans="1:7" x14ac:dyDescent="0.2">
      <c r="A181" s="1" t="s">
        <v>499</v>
      </c>
      <c r="B181" s="1" t="s">
        <v>31</v>
      </c>
      <c r="C181" s="2">
        <v>29</v>
      </c>
      <c r="D181" s="3">
        <v>1500000</v>
      </c>
      <c r="E181">
        <f ca="1">INDEX(Team!$B:$B, MATCH(Master!B181, Team!$A:$A, 0))</f>
        <v>138922080</v>
      </c>
      <c r="F181">
        <f t="shared" ca="1" si="4"/>
        <v>1.0797419675835548E-2</v>
      </c>
      <c r="G181">
        <f t="shared" ca="1" si="5"/>
        <v>1.0065691501307783</v>
      </c>
    </row>
    <row r="182" spans="1:7" x14ac:dyDescent="0.2">
      <c r="A182" s="1" t="s">
        <v>526</v>
      </c>
      <c r="B182" s="1" t="s">
        <v>31</v>
      </c>
      <c r="C182" s="2">
        <v>22</v>
      </c>
      <c r="D182" s="3">
        <v>1300000</v>
      </c>
      <c r="E182">
        <f ca="1">INDEX(Team!$B:$B, MATCH(Master!B182, Team!$A:$A, 0))</f>
        <v>138922080</v>
      </c>
      <c r="F182">
        <f t="shared" ca="1" si="4"/>
        <v>9.3577637190574749E-3</v>
      </c>
      <c r="G182" t="str">
        <f t="shared" si="5"/>
        <v/>
      </c>
    </row>
    <row r="183" spans="1:7" x14ac:dyDescent="0.2">
      <c r="A183" s="1" t="s">
        <v>445</v>
      </c>
      <c r="B183" s="1" t="s">
        <v>31</v>
      </c>
      <c r="C183" s="2">
        <v>17</v>
      </c>
      <c r="D183" s="3">
        <v>1850000</v>
      </c>
      <c r="E183">
        <f ca="1">INDEX(Team!$B:$B, MATCH(Master!B183, Team!$A:$A, 0))</f>
        <v>138922080</v>
      </c>
      <c r="F183">
        <f t="shared" ca="1" si="4"/>
        <v>1.3316817600197175E-2</v>
      </c>
      <c r="G183" t="str">
        <f t="shared" si="5"/>
        <v/>
      </c>
    </row>
    <row r="184" spans="1:7" x14ac:dyDescent="0.2">
      <c r="A184" s="1" t="s">
        <v>858</v>
      </c>
      <c r="B184" s="1" t="s">
        <v>31</v>
      </c>
      <c r="C184" s="2">
        <v>27</v>
      </c>
      <c r="D184" s="3">
        <v>579000</v>
      </c>
      <c r="E184">
        <f ca="1">INDEX(Team!$B:$B, MATCH(Master!B184, Team!$A:$A, 0))</f>
        <v>138922080</v>
      </c>
      <c r="F184">
        <f t="shared" ca="1" si="4"/>
        <v>4.1678039948725215E-3</v>
      </c>
      <c r="G184" t="str">
        <f t="shared" si="5"/>
        <v/>
      </c>
    </row>
    <row r="185" spans="1:7" x14ac:dyDescent="0.2">
      <c r="A185" s="1" t="s">
        <v>459</v>
      </c>
      <c r="B185" s="1" t="s">
        <v>31</v>
      </c>
      <c r="C185" s="2">
        <v>35</v>
      </c>
      <c r="D185" s="3">
        <v>1750000</v>
      </c>
      <c r="E185">
        <f ca="1">INDEX(Team!$B:$B, MATCH(Master!B185, Team!$A:$A, 0))</f>
        <v>138922080</v>
      </c>
      <c r="F185">
        <f t="shared" ca="1" si="4"/>
        <v>1.2596989621808139E-2</v>
      </c>
      <c r="G185" t="str">
        <f t="shared" si="5"/>
        <v/>
      </c>
    </row>
    <row r="186" spans="1:7" x14ac:dyDescent="0.2">
      <c r="A186" s="1" t="s">
        <v>666</v>
      </c>
      <c r="B186" s="1" t="s">
        <v>31</v>
      </c>
      <c r="C186" s="2">
        <v>0</v>
      </c>
      <c r="D186" s="3">
        <v>750000</v>
      </c>
      <c r="E186">
        <f ca="1">INDEX(Team!$B:$B, MATCH(Master!B186, Team!$A:$A, 0))</f>
        <v>138922080</v>
      </c>
      <c r="F186">
        <f t="shared" ca="1" si="4"/>
        <v>5.398709837917774E-3</v>
      </c>
      <c r="G186" t="str">
        <f t="shared" si="5"/>
        <v/>
      </c>
    </row>
    <row r="187" spans="1:7" x14ac:dyDescent="0.2">
      <c r="A187" s="1" t="s">
        <v>128</v>
      </c>
      <c r="B187" s="1" t="s">
        <v>31</v>
      </c>
      <c r="C187" s="2">
        <v>29</v>
      </c>
      <c r="D187" s="3">
        <v>10785714</v>
      </c>
      <c r="E187">
        <f ca="1">INDEX(Team!$B:$B, MATCH(Master!B187, Team!$A:$A, 0))</f>
        <v>138922080</v>
      </c>
      <c r="F187">
        <f t="shared" ca="1" si="4"/>
        <v>7.7638587041023291E-2</v>
      </c>
      <c r="G187" t="str">
        <f t="shared" si="5"/>
        <v/>
      </c>
    </row>
    <row r="188" spans="1:7" x14ac:dyDescent="0.2">
      <c r="A188" s="1" t="s">
        <v>380</v>
      </c>
      <c r="B188" s="1" t="s">
        <v>31</v>
      </c>
      <c r="C188" s="2">
        <v>18</v>
      </c>
      <c r="D188" s="3">
        <v>2397500</v>
      </c>
      <c r="E188">
        <f ca="1">INDEX(Team!$B:$B, MATCH(Master!B188, Team!$A:$A, 0))</f>
        <v>138922080</v>
      </c>
      <c r="F188">
        <f t="shared" ca="1" si="4"/>
        <v>1.7257875781877149E-2</v>
      </c>
      <c r="G188" t="str">
        <f t="shared" si="5"/>
        <v/>
      </c>
    </row>
    <row r="189" spans="1:7" x14ac:dyDescent="0.2">
      <c r="A189" s="1" t="s">
        <v>802</v>
      </c>
      <c r="B189" s="1" t="s">
        <v>31</v>
      </c>
      <c r="C189" s="2">
        <v>28</v>
      </c>
      <c r="D189" s="3">
        <v>585500</v>
      </c>
      <c r="E189">
        <f ca="1">INDEX(Team!$B:$B, MATCH(Master!B189, Team!$A:$A, 0))</f>
        <v>138922080</v>
      </c>
      <c r="F189">
        <f t="shared" ca="1" si="4"/>
        <v>4.2145928134678084E-3</v>
      </c>
      <c r="G189" t="str">
        <f t="shared" si="5"/>
        <v/>
      </c>
    </row>
    <row r="190" spans="1:7" x14ac:dyDescent="0.2">
      <c r="A190" s="1" t="s">
        <v>325</v>
      </c>
      <c r="B190" s="1" t="s">
        <v>31</v>
      </c>
      <c r="C190" s="2">
        <v>27</v>
      </c>
      <c r="D190" s="3">
        <v>3150000</v>
      </c>
      <c r="E190">
        <f ca="1">INDEX(Team!$B:$B, MATCH(Master!B190, Team!$A:$A, 0))</f>
        <v>138922080</v>
      </c>
      <c r="F190">
        <f t="shared" ca="1" si="4"/>
        <v>2.267458131925465E-2</v>
      </c>
      <c r="G190" t="str">
        <f t="shared" si="5"/>
        <v/>
      </c>
    </row>
    <row r="191" spans="1:7" x14ac:dyDescent="0.2">
      <c r="A191" s="1" t="s">
        <v>30</v>
      </c>
      <c r="B191" s="1" t="s">
        <v>31</v>
      </c>
      <c r="C191" s="2">
        <v>37</v>
      </c>
      <c r="D191" s="3">
        <v>25000000</v>
      </c>
      <c r="E191">
        <f ca="1">INDEX(Team!$B:$B, MATCH(Master!B191, Team!$A:$A, 0))</f>
        <v>138922080</v>
      </c>
      <c r="F191">
        <f t="shared" ca="1" si="4"/>
        <v>0.17995699459725911</v>
      </c>
      <c r="G191" t="str">
        <f t="shared" si="5"/>
        <v/>
      </c>
    </row>
    <row r="192" spans="1:7" x14ac:dyDescent="0.2">
      <c r="A192" s="1" t="s">
        <v>697</v>
      </c>
      <c r="B192" s="1" t="s">
        <v>31</v>
      </c>
      <c r="C192" s="2">
        <v>21</v>
      </c>
      <c r="D192" s="3">
        <v>622500</v>
      </c>
      <c r="E192">
        <f ca="1">INDEX(Team!$B:$B, MATCH(Master!B192, Team!$A:$A, 0))</f>
        <v>138922080</v>
      </c>
      <c r="F192">
        <f t="shared" ca="1" si="4"/>
        <v>4.4809291654717524E-3</v>
      </c>
      <c r="G192" t="str">
        <f t="shared" si="5"/>
        <v/>
      </c>
    </row>
    <row r="193" spans="1:7" x14ac:dyDescent="0.2">
      <c r="A193" s="1" t="s">
        <v>350</v>
      </c>
      <c r="B193" s="1" t="s">
        <v>31</v>
      </c>
      <c r="C193" s="2">
        <v>33</v>
      </c>
      <c r="D193" s="3">
        <v>2850000</v>
      </c>
      <c r="E193">
        <f ca="1">INDEX(Team!$B:$B, MATCH(Master!B193, Team!$A:$A, 0))</f>
        <v>138922080</v>
      </c>
      <c r="F193">
        <f t="shared" ca="1" si="4"/>
        <v>2.0515097384087539E-2</v>
      </c>
      <c r="G193" t="str">
        <f t="shared" si="5"/>
        <v/>
      </c>
    </row>
    <row r="194" spans="1:7" x14ac:dyDescent="0.2">
      <c r="A194" s="1" t="s">
        <v>691</v>
      </c>
      <c r="B194" s="1" t="s">
        <v>31</v>
      </c>
      <c r="C194" s="2">
        <v>30</v>
      </c>
      <c r="D194" s="3">
        <v>640000</v>
      </c>
      <c r="E194">
        <f ca="1">INDEX(Team!$B:$B, MATCH(Master!B194, Team!$A:$A, 0))</f>
        <v>138922080</v>
      </c>
      <c r="F194">
        <f t="shared" ref="F194:F257" ca="1" si="6">D194/E194</f>
        <v>4.606899061689834E-3</v>
      </c>
      <c r="G194" t="str">
        <f t="shared" si="5"/>
        <v/>
      </c>
    </row>
    <row r="195" spans="1:7" x14ac:dyDescent="0.2">
      <c r="A195" s="1" t="s">
        <v>738</v>
      </c>
      <c r="B195" s="1" t="s">
        <v>31</v>
      </c>
      <c r="C195" s="2">
        <v>27</v>
      </c>
      <c r="D195" s="3">
        <v>598500</v>
      </c>
      <c r="E195">
        <f ca="1">INDEX(Team!$B:$B, MATCH(Master!B195, Team!$A:$A, 0))</f>
        <v>138922080</v>
      </c>
      <c r="F195">
        <f t="shared" ca="1" si="6"/>
        <v>4.3081704506583831E-3</v>
      </c>
      <c r="G195" t="str">
        <f t="shared" ref="G195:G258" si="7">IF(B195=B194,"",SUMIF(B:B,B195,F:F))</f>
        <v/>
      </c>
    </row>
    <row r="196" spans="1:7" x14ac:dyDescent="0.2">
      <c r="A196" s="1" t="s">
        <v>276</v>
      </c>
      <c r="B196" s="1" t="s">
        <v>31</v>
      </c>
      <c r="C196" s="2">
        <v>28</v>
      </c>
      <c r="D196" s="3">
        <v>4200000</v>
      </c>
      <c r="E196">
        <f ca="1">INDEX(Team!$B:$B, MATCH(Master!B196, Team!$A:$A, 0))</f>
        <v>138922080</v>
      </c>
      <c r="F196">
        <f t="shared" ca="1" si="6"/>
        <v>3.0232775092339532E-2</v>
      </c>
      <c r="G196" t="str">
        <f t="shared" si="7"/>
        <v/>
      </c>
    </row>
    <row r="197" spans="1:7" x14ac:dyDescent="0.2">
      <c r="A197" s="1" t="s">
        <v>570</v>
      </c>
      <c r="B197" s="1" t="s">
        <v>31</v>
      </c>
      <c r="C197" s="2">
        <v>29</v>
      </c>
      <c r="D197" s="3">
        <v>1050000</v>
      </c>
      <c r="E197">
        <f ca="1">INDEX(Team!$B:$B, MATCH(Master!B197, Team!$A:$A, 0))</f>
        <v>138922080</v>
      </c>
      <c r="F197">
        <f t="shared" ca="1" si="6"/>
        <v>7.5581937730848829E-3</v>
      </c>
      <c r="G197" t="str">
        <f t="shared" si="7"/>
        <v/>
      </c>
    </row>
    <row r="198" spans="1:7" x14ac:dyDescent="0.2">
      <c r="A198" s="1" t="s">
        <v>683</v>
      </c>
      <c r="B198" s="1" t="s">
        <v>31</v>
      </c>
      <c r="C198" s="2">
        <v>0</v>
      </c>
      <c r="D198" s="3">
        <v>680000</v>
      </c>
      <c r="E198">
        <f ca="1">INDEX(Team!$B:$B, MATCH(Master!B198, Team!$A:$A, 0))</f>
        <v>138922080</v>
      </c>
      <c r="F198">
        <f t="shared" ca="1" si="6"/>
        <v>4.8948302530454485E-3</v>
      </c>
      <c r="G198" t="str">
        <f t="shared" si="7"/>
        <v/>
      </c>
    </row>
    <row r="199" spans="1:7" x14ac:dyDescent="0.2">
      <c r="A199" s="1" t="s">
        <v>440</v>
      </c>
      <c r="B199" s="1" t="s">
        <v>31</v>
      </c>
      <c r="C199" s="2">
        <v>17</v>
      </c>
      <c r="D199" s="3">
        <v>1900000</v>
      </c>
      <c r="E199">
        <f ca="1">INDEX(Team!$B:$B, MATCH(Master!B199, Team!$A:$A, 0))</f>
        <v>138922080</v>
      </c>
      <c r="F199">
        <f t="shared" ca="1" si="6"/>
        <v>1.3676731589391693E-2</v>
      </c>
      <c r="G199" t="str">
        <f t="shared" si="7"/>
        <v/>
      </c>
    </row>
    <row r="200" spans="1:7" x14ac:dyDescent="0.2">
      <c r="A200" s="1" t="s">
        <v>412</v>
      </c>
      <c r="B200" s="1" t="s">
        <v>31</v>
      </c>
      <c r="C200" s="2">
        <v>22</v>
      </c>
      <c r="D200" s="3">
        <v>2093300</v>
      </c>
      <c r="E200">
        <f ca="1">INDEX(Team!$B:$B, MATCH(Master!B200, Team!$A:$A, 0))</f>
        <v>138922080</v>
      </c>
      <c r="F200">
        <f t="shared" ca="1" si="6"/>
        <v>1.5068159071617701E-2</v>
      </c>
      <c r="G200" t="str">
        <f t="shared" si="7"/>
        <v/>
      </c>
    </row>
    <row r="201" spans="1:7" x14ac:dyDescent="0.2">
      <c r="A201" s="1" t="s">
        <v>255</v>
      </c>
      <c r="B201" s="1" t="s">
        <v>31</v>
      </c>
      <c r="C201" s="2">
        <v>21</v>
      </c>
      <c r="D201" s="3">
        <v>4625000</v>
      </c>
      <c r="E201">
        <f ca="1">INDEX(Team!$B:$B, MATCH(Master!B201, Team!$A:$A, 0))</f>
        <v>138922080</v>
      </c>
      <c r="F201">
        <f t="shared" ca="1" si="6"/>
        <v>3.3292044000492939E-2</v>
      </c>
      <c r="G201" t="str">
        <f t="shared" si="7"/>
        <v/>
      </c>
    </row>
    <row r="202" spans="1:7" x14ac:dyDescent="0.2">
      <c r="A202" s="1" t="s">
        <v>267</v>
      </c>
      <c r="B202" s="1" t="s">
        <v>31</v>
      </c>
      <c r="C202" s="2">
        <v>29</v>
      </c>
      <c r="D202" s="3">
        <v>4437500</v>
      </c>
      <c r="E202">
        <f ca="1">INDEX(Team!$B:$B, MATCH(Master!B202, Team!$A:$A, 0))</f>
        <v>138922080</v>
      </c>
      <c r="F202">
        <f t="shared" ca="1" si="6"/>
        <v>3.1942366541013498E-2</v>
      </c>
      <c r="G202" t="str">
        <f t="shared" si="7"/>
        <v/>
      </c>
    </row>
    <row r="203" spans="1:7" x14ac:dyDescent="0.2">
      <c r="A203" s="1" t="s">
        <v>98</v>
      </c>
      <c r="B203" s="1" t="s">
        <v>31</v>
      </c>
      <c r="C203" s="2">
        <v>32</v>
      </c>
      <c r="D203" s="3">
        <v>14000000</v>
      </c>
      <c r="E203">
        <f ca="1">INDEX(Team!$B:$B, MATCH(Master!B203, Team!$A:$A, 0))</f>
        <v>138922080</v>
      </c>
      <c r="F203">
        <f t="shared" ca="1" si="6"/>
        <v>0.10077591697446511</v>
      </c>
      <c r="G203" t="str">
        <f t="shared" si="7"/>
        <v/>
      </c>
    </row>
    <row r="204" spans="1:7" x14ac:dyDescent="0.2">
      <c r="A204" s="1" t="s">
        <v>281</v>
      </c>
      <c r="B204" s="1" t="s">
        <v>31</v>
      </c>
      <c r="C204" s="2">
        <v>31</v>
      </c>
      <c r="D204" s="3">
        <v>4050000</v>
      </c>
      <c r="E204">
        <f ca="1">INDEX(Team!$B:$B, MATCH(Master!B204, Team!$A:$A, 0))</f>
        <v>138922080</v>
      </c>
      <c r="F204">
        <f t="shared" ca="1" si="6"/>
        <v>2.9153033124755978E-2</v>
      </c>
      <c r="G204" t="str">
        <f t="shared" si="7"/>
        <v/>
      </c>
    </row>
    <row r="205" spans="1:7" x14ac:dyDescent="0.2">
      <c r="A205" s="1" t="s">
        <v>96</v>
      </c>
      <c r="B205" s="1" t="s">
        <v>31</v>
      </c>
      <c r="C205" s="2">
        <v>29</v>
      </c>
      <c r="D205" s="3">
        <v>14075000</v>
      </c>
      <c r="E205">
        <f ca="1">INDEX(Team!$B:$B, MATCH(Master!B205, Team!$A:$A, 0))</f>
        <v>138922080</v>
      </c>
      <c r="F205">
        <f t="shared" ca="1" si="6"/>
        <v>0.10131578795825688</v>
      </c>
      <c r="G205" t="str">
        <f t="shared" si="7"/>
        <v/>
      </c>
    </row>
    <row r="206" spans="1:7" x14ac:dyDescent="0.2">
      <c r="A206" s="1" t="s">
        <v>847</v>
      </c>
      <c r="B206" s="1" t="s">
        <v>31</v>
      </c>
      <c r="C206" s="2">
        <v>26</v>
      </c>
      <c r="D206" s="3">
        <v>580500</v>
      </c>
      <c r="E206">
        <f ca="1">INDEX(Team!$B:$B, MATCH(Master!B206, Team!$A:$A, 0))</f>
        <v>138922080</v>
      </c>
      <c r="F206">
        <f t="shared" ca="1" si="6"/>
        <v>4.1786014145483571E-3</v>
      </c>
      <c r="G206" t="str">
        <f t="shared" si="7"/>
        <v/>
      </c>
    </row>
    <row r="207" spans="1:7" x14ac:dyDescent="0.2">
      <c r="A207" s="1" t="s">
        <v>194</v>
      </c>
      <c r="B207" s="1" t="s">
        <v>31</v>
      </c>
      <c r="C207" s="2">
        <v>33</v>
      </c>
      <c r="D207" s="3">
        <v>7000000</v>
      </c>
      <c r="E207">
        <f ca="1">INDEX(Team!$B:$B, MATCH(Master!B207, Team!$A:$A, 0))</f>
        <v>138922080</v>
      </c>
      <c r="F207">
        <f t="shared" ca="1" si="6"/>
        <v>5.0387958487232556E-2</v>
      </c>
      <c r="G207" t="str">
        <f t="shared" si="7"/>
        <v/>
      </c>
    </row>
    <row r="208" spans="1:7" x14ac:dyDescent="0.2">
      <c r="A208" s="1" t="s">
        <v>137</v>
      </c>
      <c r="B208" s="1" t="s">
        <v>31</v>
      </c>
      <c r="C208" s="2">
        <v>31</v>
      </c>
      <c r="D208" s="3">
        <v>10166666</v>
      </c>
      <c r="E208">
        <f ca="1">INDEX(Team!$B:$B, MATCH(Master!B208, Team!$A:$A, 0))</f>
        <v>138922080</v>
      </c>
      <c r="F208">
        <f t="shared" ca="1" si="6"/>
        <v>7.3182506337365519E-2</v>
      </c>
      <c r="G208" t="str">
        <f t="shared" si="7"/>
        <v/>
      </c>
    </row>
    <row r="209" spans="1:7" x14ac:dyDescent="0.2">
      <c r="A209" s="1" t="s">
        <v>846</v>
      </c>
      <c r="B209" s="1" t="s">
        <v>31</v>
      </c>
      <c r="C209" s="2">
        <v>27</v>
      </c>
      <c r="D209" s="3">
        <v>580500</v>
      </c>
      <c r="E209">
        <f ca="1">INDEX(Team!$B:$B, MATCH(Master!B209, Team!$A:$A, 0))</f>
        <v>138922080</v>
      </c>
      <c r="F209">
        <f t="shared" ca="1" si="6"/>
        <v>4.1786014145483571E-3</v>
      </c>
      <c r="G209" t="str">
        <f t="shared" si="7"/>
        <v/>
      </c>
    </row>
    <row r="210" spans="1:7" x14ac:dyDescent="0.2">
      <c r="A210" s="1" t="s">
        <v>277</v>
      </c>
      <c r="B210" s="1" t="s">
        <v>31</v>
      </c>
      <c r="C210" s="2">
        <v>30</v>
      </c>
      <c r="D210" s="3">
        <v>4187500</v>
      </c>
      <c r="E210">
        <f ca="1">INDEX(Team!$B:$B, MATCH(Master!B210, Team!$A:$A, 0))</f>
        <v>138922080</v>
      </c>
      <c r="F210">
        <f t="shared" ca="1" si="6"/>
        <v>3.0142796595040905E-2</v>
      </c>
      <c r="G210" t="str">
        <f t="shared" si="7"/>
        <v/>
      </c>
    </row>
    <row r="211" spans="1:7" x14ac:dyDescent="0.2">
      <c r="A211" s="1" t="s">
        <v>397</v>
      </c>
      <c r="B211" s="1" t="s">
        <v>31</v>
      </c>
      <c r="C211" s="2">
        <v>26</v>
      </c>
      <c r="D211" s="3">
        <v>2200000</v>
      </c>
      <c r="E211">
        <f ca="1">INDEX(Team!$B:$B, MATCH(Master!B211, Team!$A:$A, 0))</f>
        <v>138922080</v>
      </c>
      <c r="F211">
        <f t="shared" ca="1" si="6"/>
        <v>1.5836215524558803E-2</v>
      </c>
      <c r="G211" t="str">
        <f t="shared" si="7"/>
        <v/>
      </c>
    </row>
    <row r="212" spans="1:7" x14ac:dyDescent="0.2">
      <c r="A212" s="1" t="s">
        <v>500</v>
      </c>
      <c r="B212" s="1" t="s">
        <v>31</v>
      </c>
      <c r="C212" s="2">
        <v>30</v>
      </c>
      <c r="D212" s="3">
        <v>1500000</v>
      </c>
      <c r="E212">
        <f ca="1">INDEX(Team!$B:$B, MATCH(Master!B212, Team!$A:$A, 0))</f>
        <v>138922080</v>
      </c>
      <c r="F212">
        <f t="shared" ca="1" si="6"/>
        <v>1.0797419675835548E-2</v>
      </c>
      <c r="G212" t="str">
        <f t="shared" si="7"/>
        <v/>
      </c>
    </row>
    <row r="213" spans="1:7" x14ac:dyDescent="0.2">
      <c r="A213" s="1" t="s">
        <v>161</v>
      </c>
      <c r="B213" s="1" t="s">
        <v>31</v>
      </c>
      <c r="C213" s="2">
        <v>34</v>
      </c>
      <c r="D213" s="3">
        <v>8150000</v>
      </c>
      <c r="E213">
        <f ca="1">INDEX(Team!$B:$B, MATCH(Master!B213, Team!$A:$A, 0))</f>
        <v>138922080</v>
      </c>
      <c r="F213">
        <f t="shared" ca="1" si="6"/>
        <v>5.8665980238706478E-2</v>
      </c>
      <c r="G213" t="str">
        <f t="shared" si="7"/>
        <v/>
      </c>
    </row>
    <row r="214" spans="1:7" x14ac:dyDescent="0.2">
      <c r="A214" s="1" t="s">
        <v>789</v>
      </c>
      <c r="B214" s="1" t="s">
        <v>144</v>
      </c>
      <c r="C214" s="2">
        <v>26</v>
      </c>
      <c r="D214" s="3">
        <v>587400</v>
      </c>
      <c r="E214">
        <f ca="1">INDEX(Team!$B:$B, MATCH(Master!B214, Team!$A:$A, 0))</f>
        <v>48546900</v>
      </c>
      <c r="F214">
        <f t="shared" ca="1" si="6"/>
        <v>1.209963972982827E-2</v>
      </c>
      <c r="G214">
        <f t="shared" ca="1" si="7"/>
        <v>0.95030372691150211</v>
      </c>
    </row>
    <row r="215" spans="1:7" x14ac:dyDescent="0.2">
      <c r="A215" s="1" t="s">
        <v>379</v>
      </c>
      <c r="B215" s="1" t="s">
        <v>144</v>
      </c>
      <c r="C215" s="2">
        <v>25</v>
      </c>
      <c r="D215" s="3">
        <v>2400000</v>
      </c>
      <c r="E215">
        <f ca="1">INDEX(Team!$B:$B, MATCH(Master!B215, Team!$A:$A, 0))</f>
        <v>48546900</v>
      </c>
      <c r="F215">
        <f t="shared" ca="1" si="6"/>
        <v>4.9436730254660957E-2</v>
      </c>
      <c r="G215" t="str">
        <f t="shared" si="7"/>
        <v/>
      </c>
    </row>
    <row r="216" spans="1:7" x14ac:dyDescent="0.2">
      <c r="A216" s="1" t="s">
        <v>878</v>
      </c>
      <c r="B216" s="1" t="s">
        <v>144</v>
      </c>
      <c r="C216" s="2">
        <v>22</v>
      </c>
      <c r="D216" s="3">
        <v>577100</v>
      </c>
      <c r="E216">
        <f ca="1">INDEX(Team!$B:$B, MATCH(Master!B216, Team!$A:$A, 0))</f>
        <v>48546900</v>
      </c>
      <c r="F216">
        <f t="shared" ca="1" si="6"/>
        <v>1.188747376248535E-2</v>
      </c>
      <c r="G216" t="str">
        <f t="shared" si="7"/>
        <v/>
      </c>
    </row>
    <row r="217" spans="1:7" x14ac:dyDescent="0.2">
      <c r="A217" s="1" t="s">
        <v>555</v>
      </c>
      <c r="B217" s="1" t="s">
        <v>144</v>
      </c>
      <c r="C217" s="2">
        <v>0</v>
      </c>
      <c r="D217" s="3">
        <v>1175000</v>
      </c>
      <c r="E217">
        <f ca="1">INDEX(Team!$B:$B, MATCH(Master!B217, Team!$A:$A, 0))</f>
        <v>48546900</v>
      </c>
      <c r="F217">
        <f t="shared" ca="1" si="6"/>
        <v>2.420339918717776E-2</v>
      </c>
      <c r="G217" t="str">
        <f t="shared" si="7"/>
        <v/>
      </c>
    </row>
    <row r="218" spans="1:7" x14ac:dyDescent="0.2">
      <c r="A218" s="1" t="s">
        <v>320</v>
      </c>
      <c r="B218" s="1" t="s">
        <v>144</v>
      </c>
      <c r="C218" s="2">
        <v>28</v>
      </c>
      <c r="D218" s="3">
        <v>3280000</v>
      </c>
      <c r="E218">
        <f ca="1">INDEX(Team!$B:$B, MATCH(Master!B218, Team!$A:$A, 0))</f>
        <v>48546900</v>
      </c>
      <c r="F218">
        <f t="shared" ca="1" si="6"/>
        <v>6.7563531348036637E-2</v>
      </c>
      <c r="G218" t="str">
        <f t="shared" si="7"/>
        <v/>
      </c>
    </row>
    <row r="219" spans="1:7" x14ac:dyDescent="0.2">
      <c r="A219" s="1" t="s">
        <v>367</v>
      </c>
      <c r="B219" s="1" t="s">
        <v>144</v>
      </c>
      <c r="C219" s="2">
        <v>36</v>
      </c>
      <c r="D219" s="3">
        <v>2500000</v>
      </c>
      <c r="E219">
        <f ca="1">INDEX(Team!$B:$B, MATCH(Master!B219, Team!$A:$A, 0))</f>
        <v>48546900</v>
      </c>
      <c r="F219">
        <f t="shared" ca="1" si="6"/>
        <v>5.1496594015271832E-2</v>
      </c>
      <c r="G219" t="str">
        <f t="shared" si="7"/>
        <v/>
      </c>
    </row>
    <row r="220" spans="1:7" x14ac:dyDescent="0.2">
      <c r="A220" s="1" t="s">
        <v>884</v>
      </c>
      <c r="B220" s="1" t="s">
        <v>144</v>
      </c>
      <c r="C220" s="2">
        <v>28</v>
      </c>
      <c r="D220" s="3">
        <v>576700</v>
      </c>
      <c r="E220">
        <f ca="1">INDEX(Team!$B:$B, MATCH(Master!B220, Team!$A:$A, 0))</f>
        <v>48546900</v>
      </c>
      <c r="F220">
        <f t="shared" ca="1" si="6"/>
        <v>1.1879234307442905E-2</v>
      </c>
      <c r="G220" t="str">
        <f t="shared" si="7"/>
        <v/>
      </c>
    </row>
    <row r="221" spans="1:7" x14ac:dyDescent="0.2">
      <c r="A221" s="1" t="s">
        <v>378</v>
      </c>
      <c r="B221" s="1" t="s">
        <v>144</v>
      </c>
      <c r="C221" s="2">
        <v>33</v>
      </c>
      <c r="D221" s="3">
        <v>2450000</v>
      </c>
      <c r="E221">
        <f ca="1">INDEX(Team!$B:$B, MATCH(Master!B221, Team!$A:$A, 0))</f>
        <v>48546900</v>
      </c>
      <c r="F221">
        <f t="shared" ca="1" si="6"/>
        <v>5.0466662134966395E-2</v>
      </c>
      <c r="G221" t="str">
        <f t="shared" si="7"/>
        <v/>
      </c>
    </row>
    <row r="222" spans="1:7" x14ac:dyDescent="0.2">
      <c r="A222" s="1" t="s">
        <v>798</v>
      </c>
      <c r="B222" s="1" t="s">
        <v>144</v>
      </c>
      <c r="C222" s="2">
        <v>26</v>
      </c>
      <c r="D222" s="3">
        <v>586200</v>
      </c>
      <c r="E222">
        <f ca="1">INDEX(Team!$B:$B, MATCH(Master!B222, Team!$A:$A, 0))</f>
        <v>48546900</v>
      </c>
      <c r="F222">
        <f t="shared" ca="1" si="6"/>
        <v>1.2074921364700938E-2</v>
      </c>
      <c r="G222" t="str">
        <f t="shared" si="7"/>
        <v/>
      </c>
    </row>
    <row r="223" spans="1:7" x14ac:dyDescent="0.2">
      <c r="A223" s="1" t="s">
        <v>548</v>
      </c>
      <c r="B223" s="1" t="s">
        <v>144</v>
      </c>
      <c r="C223" s="2">
        <v>21</v>
      </c>
      <c r="D223" s="3">
        <v>1200000</v>
      </c>
      <c r="E223">
        <f ca="1">INDEX(Team!$B:$B, MATCH(Master!B223, Team!$A:$A, 0))</f>
        <v>48546900</v>
      </c>
      <c r="F223">
        <f t="shared" ca="1" si="6"/>
        <v>2.4718365127330479E-2</v>
      </c>
      <c r="G223" t="str">
        <f t="shared" si="7"/>
        <v/>
      </c>
    </row>
    <row r="224" spans="1:7" x14ac:dyDescent="0.2">
      <c r="A224" s="1" t="s">
        <v>956</v>
      </c>
      <c r="B224" s="1" t="s">
        <v>144</v>
      </c>
      <c r="C224" s="2">
        <v>23</v>
      </c>
      <c r="D224" s="3">
        <v>571800</v>
      </c>
      <c r="E224">
        <f ca="1">INDEX(Team!$B:$B, MATCH(Master!B224, Team!$A:$A, 0))</f>
        <v>48546900</v>
      </c>
      <c r="F224">
        <f t="shared" ca="1" si="6"/>
        <v>1.1778300983172972E-2</v>
      </c>
      <c r="G224" t="str">
        <f t="shared" si="7"/>
        <v/>
      </c>
    </row>
    <row r="225" spans="1:7" x14ac:dyDescent="0.2">
      <c r="A225" s="1" t="s">
        <v>547</v>
      </c>
      <c r="B225" s="1" t="s">
        <v>144</v>
      </c>
      <c r="C225" s="2">
        <v>0</v>
      </c>
      <c r="D225" s="3">
        <v>1200000</v>
      </c>
      <c r="E225">
        <f ca="1">INDEX(Team!$B:$B, MATCH(Master!B225, Team!$A:$A, 0))</f>
        <v>48546900</v>
      </c>
      <c r="F225">
        <f t="shared" ca="1" si="6"/>
        <v>2.4718365127330479E-2</v>
      </c>
      <c r="G225" t="str">
        <f t="shared" si="7"/>
        <v/>
      </c>
    </row>
    <row r="226" spans="1:7" x14ac:dyDescent="0.2">
      <c r="A226" s="1" t="s">
        <v>716</v>
      </c>
      <c r="B226" s="1" t="s">
        <v>144</v>
      </c>
      <c r="C226" s="2">
        <v>25</v>
      </c>
      <c r="D226" s="3">
        <v>602400</v>
      </c>
      <c r="E226">
        <f ca="1">INDEX(Team!$B:$B, MATCH(Master!B226, Team!$A:$A, 0))</f>
        <v>48546900</v>
      </c>
      <c r="F226">
        <f t="shared" ca="1" si="6"/>
        <v>1.24086192939199E-2</v>
      </c>
      <c r="G226" t="str">
        <f t="shared" si="7"/>
        <v/>
      </c>
    </row>
    <row r="227" spans="1:7" x14ac:dyDescent="0.2">
      <c r="A227" s="1" t="s">
        <v>389</v>
      </c>
      <c r="B227" s="1" t="s">
        <v>144</v>
      </c>
      <c r="C227" s="2">
        <v>21</v>
      </c>
      <c r="D227" s="3">
        <v>2250000</v>
      </c>
      <c r="E227">
        <f ca="1">INDEX(Team!$B:$B, MATCH(Master!B227, Team!$A:$A, 0))</f>
        <v>48546900</v>
      </c>
      <c r="F227">
        <f t="shared" ca="1" si="6"/>
        <v>4.6346934613744645E-2</v>
      </c>
      <c r="G227" t="str">
        <f t="shared" si="7"/>
        <v/>
      </c>
    </row>
    <row r="228" spans="1:7" x14ac:dyDescent="0.2">
      <c r="A228" s="1" t="s">
        <v>791</v>
      </c>
      <c r="B228" s="1" t="s">
        <v>144</v>
      </c>
      <c r="C228" s="2">
        <v>26</v>
      </c>
      <c r="D228" s="3">
        <v>587000</v>
      </c>
      <c r="E228">
        <f ca="1">INDEX(Team!$B:$B, MATCH(Master!B228, Team!$A:$A, 0))</f>
        <v>48546900</v>
      </c>
      <c r="F228">
        <f t="shared" ca="1" si="6"/>
        <v>1.2091400274785826E-2</v>
      </c>
      <c r="G228" t="str">
        <f t="shared" si="7"/>
        <v/>
      </c>
    </row>
    <row r="229" spans="1:7" x14ac:dyDescent="0.2">
      <c r="A229" s="1" t="s">
        <v>644</v>
      </c>
      <c r="B229" s="1" t="s">
        <v>144</v>
      </c>
      <c r="C229" s="2">
        <v>18</v>
      </c>
      <c r="D229" s="3">
        <v>850000</v>
      </c>
      <c r="E229">
        <f ca="1">INDEX(Team!$B:$B, MATCH(Master!B229, Team!$A:$A, 0))</f>
        <v>48546900</v>
      </c>
      <c r="F229">
        <f t="shared" ca="1" si="6"/>
        <v>1.7508841965192423E-2</v>
      </c>
      <c r="G229" t="str">
        <f t="shared" si="7"/>
        <v/>
      </c>
    </row>
    <row r="230" spans="1:7" x14ac:dyDescent="0.2">
      <c r="A230" s="1" t="s">
        <v>806</v>
      </c>
      <c r="B230" s="1" t="s">
        <v>144</v>
      </c>
      <c r="C230" s="2">
        <v>25</v>
      </c>
      <c r="D230" s="3">
        <v>585000</v>
      </c>
      <c r="E230">
        <f ca="1">INDEX(Team!$B:$B, MATCH(Master!B230, Team!$A:$A, 0))</f>
        <v>48546900</v>
      </c>
      <c r="F230">
        <f t="shared" ca="1" si="6"/>
        <v>1.2050202999573607E-2</v>
      </c>
      <c r="G230" t="str">
        <f t="shared" si="7"/>
        <v/>
      </c>
    </row>
    <row r="231" spans="1:7" x14ac:dyDescent="0.2">
      <c r="A231" s="1" t="s">
        <v>143</v>
      </c>
      <c r="B231" s="1" t="s">
        <v>144</v>
      </c>
      <c r="C231" s="2">
        <v>28</v>
      </c>
      <c r="D231" s="3">
        <v>9400000</v>
      </c>
      <c r="E231">
        <f ca="1">INDEX(Team!$B:$B, MATCH(Master!B231, Team!$A:$A, 0))</f>
        <v>48546900</v>
      </c>
      <c r="F231">
        <f t="shared" ca="1" si="6"/>
        <v>0.19362719349742208</v>
      </c>
      <c r="G231" t="str">
        <f t="shared" si="7"/>
        <v/>
      </c>
    </row>
    <row r="232" spans="1:7" x14ac:dyDescent="0.2">
      <c r="A232" s="1" t="s">
        <v>876</v>
      </c>
      <c r="B232" s="1" t="s">
        <v>144</v>
      </c>
      <c r="C232" s="2">
        <v>24</v>
      </c>
      <c r="D232" s="3">
        <v>577500</v>
      </c>
      <c r="E232">
        <f ca="1">INDEX(Team!$B:$B, MATCH(Master!B232, Team!$A:$A, 0))</f>
        <v>48546900</v>
      </c>
      <c r="F232">
        <f t="shared" ca="1" si="6"/>
        <v>1.1895713217527793E-2</v>
      </c>
      <c r="G232" t="str">
        <f t="shared" si="7"/>
        <v/>
      </c>
    </row>
    <row r="233" spans="1:7" x14ac:dyDescent="0.2">
      <c r="A233" s="1" t="s">
        <v>961</v>
      </c>
      <c r="B233" s="1" t="s">
        <v>144</v>
      </c>
      <c r="C233" s="2">
        <v>24</v>
      </c>
      <c r="D233" s="3">
        <v>571500</v>
      </c>
      <c r="E233">
        <f ca="1">INDEX(Team!$B:$B, MATCH(Master!B233, Team!$A:$A, 0))</f>
        <v>48546900</v>
      </c>
      <c r="F233">
        <f t="shared" ca="1" si="6"/>
        <v>1.1772121391891141E-2</v>
      </c>
      <c r="G233" t="str">
        <f t="shared" si="7"/>
        <v/>
      </c>
    </row>
    <row r="234" spans="1:7" x14ac:dyDescent="0.2">
      <c r="A234" s="1" t="s">
        <v>769</v>
      </c>
      <c r="B234" s="1" t="s">
        <v>144</v>
      </c>
      <c r="C234" s="2">
        <v>26</v>
      </c>
      <c r="D234" s="3">
        <v>590400</v>
      </c>
      <c r="E234">
        <f ca="1">INDEX(Team!$B:$B, MATCH(Master!B234, Team!$A:$A, 0))</f>
        <v>48546900</v>
      </c>
      <c r="F234">
        <f t="shared" ca="1" si="6"/>
        <v>1.2161435642646596E-2</v>
      </c>
      <c r="G234" t="str">
        <f t="shared" si="7"/>
        <v/>
      </c>
    </row>
    <row r="235" spans="1:7" x14ac:dyDescent="0.2">
      <c r="A235" s="1" t="s">
        <v>428</v>
      </c>
      <c r="B235" s="1" t="s">
        <v>144</v>
      </c>
      <c r="C235" s="2">
        <v>30</v>
      </c>
      <c r="D235" s="3">
        <v>2000000</v>
      </c>
      <c r="E235">
        <f ca="1">INDEX(Team!$B:$B, MATCH(Master!B235, Team!$A:$A, 0))</f>
        <v>48546900</v>
      </c>
      <c r="F235">
        <f t="shared" ca="1" si="6"/>
        <v>4.1197275212217464E-2</v>
      </c>
      <c r="G235" t="str">
        <f t="shared" si="7"/>
        <v/>
      </c>
    </row>
    <row r="236" spans="1:7" x14ac:dyDescent="0.2">
      <c r="A236" s="1" t="s">
        <v>594</v>
      </c>
      <c r="B236" s="1" t="s">
        <v>144</v>
      </c>
      <c r="C236" s="2">
        <v>0</v>
      </c>
      <c r="D236" s="3">
        <v>1000000</v>
      </c>
      <c r="E236">
        <f ca="1">INDEX(Team!$B:$B, MATCH(Master!B236, Team!$A:$A, 0))</f>
        <v>48546900</v>
      </c>
      <c r="F236">
        <f t="shared" ca="1" si="6"/>
        <v>2.0598637606108732E-2</v>
      </c>
      <c r="G236" t="str">
        <f t="shared" si="7"/>
        <v/>
      </c>
    </row>
    <row r="237" spans="1:7" x14ac:dyDescent="0.2">
      <c r="A237" s="1" t="s">
        <v>228</v>
      </c>
      <c r="B237" s="1" t="s">
        <v>144</v>
      </c>
      <c r="C237" s="2">
        <v>32</v>
      </c>
      <c r="D237" s="3">
        <v>5500000</v>
      </c>
      <c r="E237">
        <f ca="1">INDEX(Team!$B:$B, MATCH(Master!B237, Team!$A:$A, 0))</f>
        <v>48546900</v>
      </c>
      <c r="F237">
        <f t="shared" ca="1" si="6"/>
        <v>0.11329250683359803</v>
      </c>
      <c r="G237" t="str">
        <f t="shared" si="7"/>
        <v/>
      </c>
    </row>
    <row r="238" spans="1:7" x14ac:dyDescent="0.2">
      <c r="A238" s="1" t="s">
        <v>684</v>
      </c>
      <c r="B238" s="1" t="s">
        <v>144</v>
      </c>
      <c r="C238" s="2">
        <v>26</v>
      </c>
      <c r="D238" s="3">
        <v>679700</v>
      </c>
      <c r="E238">
        <f ca="1">INDEX(Team!$B:$B, MATCH(Master!B238, Team!$A:$A, 0))</f>
        <v>48546900</v>
      </c>
      <c r="F238">
        <f t="shared" ca="1" si="6"/>
        <v>1.4000893980872104E-2</v>
      </c>
      <c r="G238" t="str">
        <f t="shared" si="7"/>
        <v/>
      </c>
    </row>
    <row r="239" spans="1:7" x14ac:dyDescent="0.2">
      <c r="A239" s="1" t="s">
        <v>563</v>
      </c>
      <c r="B239" s="1" t="s">
        <v>144</v>
      </c>
      <c r="C239" s="2">
        <v>22</v>
      </c>
      <c r="D239" s="3">
        <v>1100000</v>
      </c>
      <c r="E239">
        <f ca="1">INDEX(Team!$B:$B, MATCH(Master!B239, Team!$A:$A, 0))</f>
        <v>48546900</v>
      </c>
      <c r="F239">
        <f t="shared" ca="1" si="6"/>
        <v>2.2658501366719604E-2</v>
      </c>
      <c r="G239" t="str">
        <f t="shared" si="7"/>
        <v/>
      </c>
    </row>
    <row r="240" spans="1:7" x14ac:dyDescent="0.2">
      <c r="A240" s="1" t="s">
        <v>898</v>
      </c>
      <c r="B240" s="1" t="s">
        <v>144</v>
      </c>
      <c r="C240" s="2">
        <v>23</v>
      </c>
      <c r="D240" s="3">
        <v>575300</v>
      </c>
      <c r="E240">
        <f ca="1">INDEX(Team!$B:$B, MATCH(Master!B240, Team!$A:$A, 0))</f>
        <v>48546900</v>
      </c>
      <c r="F240">
        <f t="shared" ca="1" si="6"/>
        <v>1.1850396214794353E-2</v>
      </c>
      <c r="G240" t="str">
        <f t="shared" si="7"/>
        <v/>
      </c>
    </row>
    <row r="241" spans="1:7" x14ac:dyDescent="0.2">
      <c r="A241" s="1" t="s">
        <v>595</v>
      </c>
      <c r="B241" s="1" t="s">
        <v>144</v>
      </c>
      <c r="C241" s="2">
        <v>33</v>
      </c>
      <c r="D241" s="3">
        <v>1000000</v>
      </c>
      <c r="E241">
        <f ca="1">INDEX(Team!$B:$B, MATCH(Master!B241, Team!$A:$A, 0))</f>
        <v>48546900</v>
      </c>
      <c r="F241">
        <f t="shared" ca="1" si="6"/>
        <v>2.0598637606108732E-2</v>
      </c>
      <c r="G241" t="str">
        <f t="shared" si="7"/>
        <v/>
      </c>
    </row>
    <row r="242" spans="1:7" x14ac:dyDescent="0.2">
      <c r="A242" s="1" t="s">
        <v>964</v>
      </c>
      <c r="B242" s="1" t="s">
        <v>144</v>
      </c>
      <c r="C242" s="2">
        <v>25</v>
      </c>
      <c r="D242" s="3">
        <v>571100</v>
      </c>
      <c r="E242">
        <f ca="1">INDEX(Team!$B:$B, MATCH(Master!B242, Team!$A:$A, 0))</f>
        <v>48546900</v>
      </c>
      <c r="F242">
        <f t="shared" ca="1" si="6"/>
        <v>1.1763881936848696E-2</v>
      </c>
      <c r="G242" t="str">
        <f t="shared" si="7"/>
        <v/>
      </c>
    </row>
    <row r="243" spans="1:7" x14ac:dyDescent="0.2">
      <c r="A243" s="1" t="s">
        <v>771</v>
      </c>
      <c r="B243" s="1" t="s">
        <v>144</v>
      </c>
      <c r="C243" s="2">
        <v>26</v>
      </c>
      <c r="D243" s="3">
        <v>590200</v>
      </c>
      <c r="E243">
        <f ca="1">INDEX(Team!$B:$B, MATCH(Master!B243, Team!$A:$A, 0))</f>
        <v>48546900</v>
      </c>
      <c r="F243">
        <f t="shared" ca="1" si="6"/>
        <v>1.2157315915125373E-2</v>
      </c>
      <c r="G243" t="str">
        <f t="shared" si="7"/>
        <v/>
      </c>
    </row>
    <row r="244" spans="1:7" x14ac:dyDescent="0.2">
      <c r="A244" s="1" t="s">
        <v>333</v>
      </c>
      <c r="B244" s="1" t="s">
        <v>48</v>
      </c>
      <c r="C244" s="2">
        <v>26</v>
      </c>
      <c r="D244" s="3">
        <v>3000000</v>
      </c>
      <c r="E244">
        <f ca="1">INDEX(Team!$B:$B, MATCH(Master!B244, Team!$A:$A, 0))</f>
        <v>99269333</v>
      </c>
      <c r="F244">
        <f t="shared" ca="1" si="6"/>
        <v>3.0220813511459776E-2</v>
      </c>
      <c r="G244">
        <f t="shared" ca="1" si="7"/>
        <v>1.0183843282194716</v>
      </c>
    </row>
    <row r="245" spans="1:7" x14ac:dyDescent="0.2">
      <c r="A245" s="1" t="s">
        <v>892</v>
      </c>
      <c r="B245" s="1" t="s">
        <v>48</v>
      </c>
      <c r="C245" s="2">
        <v>27</v>
      </c>
      <c r="D245" s="3">
        <v>575500</v>
      </c>
      <c r="E245">
        <f ca="1">INDEX(Team!$B:$B, MATCH(Master!B245, Team!$A:$A, 0))</f>
        <v>99269333</v>
      </c>
      <c r="F245">
        <f t="shared" ca="1" si="6"/>
        <v>5.7973593919483672E-3</v>
      </c>
      <c r="G245" t="str">
        <f t="shared" si="7"/>
        <v/>
      </c>
    </row>
    <row r="246" spans="1:7" x14ac:dyDescent="0.2">
      <c r="A246" s="1" t="s">
        <v>238</v>
      </c>
      <c r="B246" s="1" t="s">
        <v>48</v>
      </c>
      <c r="C246" s="2">
        <v>18</v>
      </c>
      <c r="D246" s="3">
        <v>5000000</v>
      </c>
      <c r="E246">
        <f ca="1">INDEX(Team!$B:$B, MATCH(Master!B246, Team!$A:$A, 0))</f>
        <v>99269333</v>
      </c>
      <c r="F246">
        <f t="shared" ca="1" si="6"/>
        <v>5.036802251909963E-2</v>
      </c>
      <c r="G246" t="str">
        <f t="shared" si="7"/>
        <v/>
      </c>
    </row>
    <row r="247" spans="1:7" x14ac:dyDescent="0.2">
      <c r="A247" s="1" t="s">
        <v>894</v>
      </c>
      <c r="B247" s="1" t="s">
        <v>48</v>
      </c>
      <c r="C247" s="2">
        <v>24</v>
      </c>
      <c r="D247" s="3">
        <v>575500</v>
      </c>
      <c r="E247">
        <f ca="1">INDEX(Team!$B:$B, MATCH(Master!B247, Team!$A:$A, 0))</f>
        <v>99269333</v>
      </c>
      <c r="F247">
        <f t="shared" ca="1" si="6"/>
        <v>5.7973593919483672E-3</v>
      </c>
      <c r="G247" t="str">
        <f t="shared" si="7"/>
        <v/>
      </c>
    </row>
    <row r="248" spans="1:7" x14ac:dyDescent="0.2">
      <c r="A248" s="1" t="s">
        <v>589</v>
      </c>
      <c r="B248" s="1" t="s">
        <v>48</v>
      </c>
      <c r="C248" s="2">
        <v>31</v>
      </c>
      <c r="D248" s="3">
        <v>1000000</v>
      </c>
      <c r="E248">
        <f ca="1">INDEX(Team!$B:$B, MATCH(Master!B248, Team!$A:$A, 0))</f>
        <v>99269333</v>
      </c>
      <c r="F248">
        <f t="shared" ca="1" si="6"/>
        <v>1.0073604503819927E-2</v>
      </c>
      <c r="G248" t="str">
        <f t="shared" si="7"/>
        <v/>
      </c>
    </row>
    <row r="249" spans="1:7" x14ac:dyDescent="0.2">
      <c r="A249" s="1" t="s">
        <v>513</v>
      </c>
      <c r="B249" s="1" t="s">
        <v>48</v>
      </c>
      <c r="C249" s="2">
        <v>28</v>
      </c>
      <c r="D249" s="3">
        <v>1450000</v>
      </c>
      <c r="E249">
        <f ca="1">INDEX(Team!$B:$B, MATCH(Master!B249, Team!$A:$A, 0))</f>
        <v>99269333</v>
      </c>
      <c r="F249">
        <f t="shared" ca="1" si="6"/>
        <v>1.4606726530538893E-2</v>
      </c>
      <c r="G249" t="str">
        <f t="shared" si="7"/>
        <v/>
      </c>
    </row>
    <row r="250" spans="1:7" x14ac:dyDescent="0.2">
      <c r="A250" s="1" t="s">
        <v>47</v>
      </c>
      <c r="B250" s="1" t="s">
        <v>48</v>
      </c>
      <c r="C250" s="2">
        <v>35</v>
      </c>
      <c r="D250" s="3">
        <v>21333333</v>
      </c>
      <c r="E250">
        <f ca="1">INDEX(Team!$B:$B, MATCH(Master!B250, Team!$A:$A, 0))</f>
        <v>99269333</v>
      </c>
      <c r="F250">
        <f t="shared" ca="1" si="6"/>
        <v>0.21490355939029024</v>
      </c>
      <c r="G250" t="str">
        <f t="shared" si="7"/>
        <v/>
      </c>
    </row>
    <row r="251" spans="1:7" x14ac:dyDescent="0.2">
      <c r="A251" s="1" t="s">
        <v>590</v>
      </c>
      <c r="B251" s="1" t="s">
        <v>48</v>
      </c>
      <c r="C251" s="2">
        <v>29</v>
      </c>
      <c r="D251" s="3">
        <v>1000000</v>
      </c>
      <c r="E251">
        <f ca="1">INDEX(Team!$B:$B, MATCH(Master!B251, Team!$A:$A, 0))</f>
        <v>99269333</v>
      </c>
      <c r="F251">
        <f t="shared" ca="1" si="6"/>
        <v>1.0073604503819927E-2</v>
      </c>
      <c r="G251" t="str">
        <f t="shared" si="7"/>
        <v/>
      </c>
    </row>
    <row r="252" spans="1:7" x14ac:dyDescent="0.2">
      <c r="A252" s="1" t="s">
        <v>347</v>
      </c>
      <c r="B252" s="1" t="s">
        <v>48</v>
      </c>
      <c r="C252" s="2">
        <v>36</v>
      </c>
      <c r="D252" s="3">
        <v>2925000</v>
      </c>
      <c r="E252">
        <f ca="1">INDEX(Team!$B:$B, MATCH(Master!B252, Team!$A:$A, 0))</f>
        <v>99269333</v>
      </c>
      <c r="F252">
        <f t="shared" ca="1" si="6"/>
        <v>2.9465293173673284E-2</v>
      </c>
      <c r="G252" t="str">
        <f t="shared" si="7"/>
        <v/>
      </c>
    </row>
    <row r="253" spans="1:7" x14ac:dyDescent="0.2">
      <c r="A253" s="1" t="s">
        <v>950</v>
      </c>
      <c r="B253" s="1" t="s">
        <v>48</v>
      </c>
      <c r="C253" s="2">
        <v>26</v>
      </c>
      <c r="D253" s="3">
        <v>572500</v>
      </c>
      <c r="E253">
        <f ca="1">INDEX(Team!$B:$B, MATCH(Master!B253, Team!$A:$A, 0))</f>
        <v>99269333</v>
      </c>
      <c r="F253">
        <f t="shared" ca="1" si="6"/>
        <v>5.7671385784369075E-3</v>
      </c>
      <c r="G253" t="str">
        <f t="shared" si="7"/>
        <v/>
      </c>
    </row>
    <row r="254" spans="1:7" x14ac:dyDescent="0.2">
      <c r="A254" s="1" t="s">
        <v>524</v>
      </c>
      <c r="B254" s="1" t="s">
        <v>48</v>
      </c>
      <c r="C254" s="2">
        <v>30</v>
      </c>
      <c r="D254" s="3">
        <v>1300000</v>
      </c>
      <c r="E254">
        <f ca="1">INDEX(Team!$B:$B, MATCH(Master!B254, Team!$A:$A, 0))</f>
        <v>99269333</v>
      </c>
      <c r="F254">
        <f t="shared" ca="1" si="6"/>
        <v>1.3095685854965903E-2</v>
      </c>
      <c r="G254" t="str">
        <f t="shared" si="7"/>
        <v/>
      </c>
    </row>
    <row r="255" spans="1:7" x14ac:dyDescent="0.2">
      <c r="A255" s="1" t="s">
        <v>842</v>
      </c>
      <c r="B255" s="1" t="s">
        <v>48</v>
      </c>
      <c r="C255" s="2">
        <v>26</v>
      </c>
      <c r="D255" s="3">
        <v>580500</v>
      </c>
      <c r="E255">
        <f ca="1">INDEX(Team!$B:$B, MATCH(Master!B255, Team!$A:$A, 0))</f>
        <v>99269333</v>
      </c>
      <c r="F255">
        <f t="shared" ca="1" si="6"/>
        <v>5.8477274144674669E-3</v>
      </c>
      <c r="G255" t="str">
        <f t="shared" si="7"/>
        <v/>
      </c>
    </row>
    <row r="256" spans="1:7" x14ac:dyDescent="0.2">
      <c r="A256" s="1" t="s">
        <v>179</v>
      </c>
      <c r="B256" s="1" t="s">
        <v>48</v>
      </c>
      <c r="C256" s="2">
        <v>26</v>
      </c>
      <c r="D256" s="3">
        <v>7800000</v>
      </c>
      <c r="E256">
        <f ca="1">INDEX(Team!$B:$B, MATCH(Master!B256, Team!$A:$A, 0))</f>
        <v>99269333</v>
      </c>
      <c r="F256">
        <f t="shared" ca="1" si="6"/>
        <v>7.8574115129795424E-2</v>
      </c>
      <c r="G256" t="str">
        <f t="shared" si="7"/>
        <v/>
      </c>
    </row>
    <row r="257" spans="1:7" x14ac:dyDescent="0.2">
      <c r="A257" s="1" t="s">
        <v>729</v>
      </c>
      <c r="B257" s="1" t="s">
        <v>48</v>
      </c>
      <c r="C257" s="2">
        <v>21</v>
      </c>
      <c r="D257" s="3">
        <v>600000</v>
      </c>
      <c r="E257">
        <f ca="1">INDEX(Team!$B:$B, MATCH(Master!B257, Team!$A:$A, 0))</f>
        <v>99269333</v>
      </c>
      <c r="F257">
        <f t="shared" ca="1" si="6"/>
        <v>6.044162702291956E-3</v>
      </c>
      <c r="G257" t="str">
        <f t="shared" si="7"/>
        <v/>
      </c>
    </row>
    <row r="258" spans="1:7" x14ac:dyDescent="0.2">
      <c r="A258" s="1" t="s">
        <v>167</v>
      </c>
      <c r="B258" s="1" t="s">
        <v>48</v>
      </c>
      <c r="C258" s="2">
        <v>35</v>
      </c>
      <c r="D258" s="3">
        <v>8000000</v>
      </c>
      <c r="E258">
        <f ca="1">INDEX(Team!$B:$B, MATCH(Master!B258, Team!$A:$A, 0))</f>
        <v>99269333</v>
      </c>
      <c r="F258">
        <f t="shared" ref="F258:F321" ca="1" si="8">D258/E258</f>
        <v>8.0588836030559413E-2</v>
      </c>
      <c r="G258" t="str">
        <f t="shared" si="7"/>
        <v/>
      </c>
    </row>
    <row r="259" spans="1:7" x14ac:dyDescent="0.2">
      <c r="A259" s="1" t="s">
        <v>473</v>
      </c>
      <c r="B259" s="1" t="s">
        <v>48</v>
      </c>
      <c r="C259" s="2">
        <v>21</v>
      </c>
      <c r="D259" s="3">
        <v>1689500</v>
      </c>
      <c r="E259">
        <f ca="1">INDEX(Team!$B:$B, MATCH(Master!B259, Team!$A:$A, 0))</f>
        <v>99269333</v>
      </c>
      <c r="F259">
        <f t="shared" ca="1" si="8"/>
        <v>1.7019354809203763E-2</v>
      </c>
      <c r="G259" t="str">
        <f t="shared" ref="G259:G322" si="9">IF(B259=B258,"",SUMIF(B:B,B259,F:F))</f>
        <v/>
      </c>
    </row>
    <row r="260" spans="1:7" x14ac:dyDescent="0.2">
      <c r="A260" s="1" t="s">
        <v>588</v>
      </c>
      <c r="B260" s="1" t="s">
        <v>48</v>
      </c>
      <c r="C260" s="2">
        <v>33</v>
      </c>
      <c r="D260" s="3">
        <v>1000000</v>
      </c>
      <c r="E260">
        <f ca="1">INDEX(Team!$B:$B, MATCH(Master!B260, Team!$A:$A, 0))</f>
        <v>99269333</v>
      </c>
      <c r="F260">
        <f t="shared" ca="1" si="8"/>
        <v>1.0073604503819927E-2</v>
      </c>
      <c r="G260" t="str">
        <f t="shared" si="9"/>
        <v/>
      </c>
    </row>
    <row r="261" spans="1:7" x14ac:dyDescent="0.2">
      <c r="A261" s="1" t="s">
        <v>622</v>
      </c>
      <c r="B261" s="1" t="s">
        <v>48</v>
      </c>
      <c r="C261" s="2">
        <v>20</v>
      </c>
      <c r="D261" s="3">
        <v>953100</v>
      </c>
      <c r="E261">
        <f ca="1">INDEX(Team!$B:$B, MATCH(Master!B261, Team!$A:$A, 0))</f>
        <v>99269333</v>
      </c>
      <c r="F261">
        <f t="shared" ca="1" si="8"/>
        <v>9.6011524525907721E-3</v>
      </c>
      <c r="G261" t="str">
        <f t="shared" si="9"/>
        <v/>
      </c>
    </row>
    <row r="262" spans="1:7" x14ac:dyDescent="0.2">
      <c r="A262" s="1" t="s">
        <v>219</v>
      </c>
      <c r="B262" s="1" t="s">
        <v>48</v>
      </c>
      <c r="C262" s="2">
        <v>29</v>
      </c>
      <c r="D262" s="3">
        <v>6000000</v>
      </c>
      <c r="E262">
        <f ca="1">INDEX(Team!$B:$B, MATCH(Master!B262, Team!$A:$A, 0))</f>
        <v>99269333</v>
      </c>
      <c r="F262">
        <f t="shared" ca="1" si="8"/>
        <v>6.0441627022919553E-2</v>
      </c>
      <c r="G262" t="str">
        <f t="shared" si="9"/>
        <v/>
      </c>
    </row>
    <row r="263" spans="1:7" x14ac:dyDescent="0.2">
      <c r="A263" s="1" t="s">
        <v>235</v>
      </c>
      <c r="B263" s="1" t="s">
        <v>48</v>
      </c>
      <c r="C263" s="2">
        <v>28</v>
      </c>
      <c r="D263" s="3">
        <v>5025000</v>
      </c>
      <c r="E263">
        <f ca="1">INDEX(Team!$B:$B, MATCH(Master!B263, Team!$A:$A, 0))</f>
        <v>99269333</v>
      </c>
      <c r="F263">
        <f t="shared" ca="1" si="8"/>
        <v>5.0619862631695128E-2</v>
      </c>
      <c r="G263" t="str">
        <f t="shared" si="9"/>
        <v/>
      </c>
    </row>
    <row r="264" spans="1:7" x14ac:dyDescent="0.2">
      <c r="A264" s="1" t="s">
        <v>656</v>
      </c>
      <c r="B264" s="1" t="s">
        <v>48</v>
      </c>
      <c r="C264" s="2">
        <v>21</v>
      </c>
      <c r="D264" s="3">
        <v>780400</v>
      </c>
      <c r="E264">
        <f ca="1">INDEX(Team!$B:$B, MATCH(Master!B264, Team!$A:$A, 0))</f>
        <v>99269333</v>
      </c>
      <c r="F264">
        <f t="shared" ca="1" si="8"/>
        <v>7.861440954781071E-3</v>
      </c>
      <c r="G264" t="str">
        <f t="shared" si="9"/>
        <v/>
      </c>
    </row>
    <row r="265" spans="1:7" x14ac:dyDescent="0.2">
      <c r="A265" s="1" t="s">
        <v>438</v>
      </c>
      <c r="B265" s="1" t="s">
        <v>48</v>
      </c>
      <c r="C265" s="2">
        <v>27</v>
      </c>
      <c r="D265" s="3">
        <v>1950000</v>
      </c>
      <c r="E265">
        <f ca="1">INDEX(Team!$B:$B, MATCH(Master!B265, Team!$A:$A, 0))</f>
        <v>99269333</v>
      </c>
      <c r="F265">
        <f t="shared" ca="1" si="8"/>
        <v>1.9643528782448856E-2</v>
      </c>
      <c r="G265" t="str">
        <f t="shared" si="9"/>
        <v/>
      </c>
    </row>
    <row r="266" spans="1:7" x14ac:dyDescent="0.2">
      <c r="A266" s="1" t="s">
        <v>651</v>
      </c>
      <c r="B266" s="1" t="s">
        <v>48</v>
      </c>
      <c r="C266" s="2">
        <v>28</v>
      </c>
      <c r="D266" s="3">
        <v>805000</v>
      </c>
      <c r="E266">
        <f ca="1">INDEX(Team!$B:$B, MATCH(Master!B266, Team!$A:$A, 0))</f>
        <v>99269333</v>
      </c>
      <c r="F266">
        <f t="shared" ca="1" si="8"/>
        <v>8.109251625575041E-3</v>
      </c>
      <c r="G266" t="str">
        <f t="shared" si="9"/>
        <v/>
      </c>
    </row>
    <row r="267" spans="1:7" x14ac:dyDescent="0.2">
      <c r="A267" s="1" t="s">
        <v>381</v>
      </c>
      <c r="B267" s="1" t="s">
        <v>48</v>
      </c>
      <c r="C267" s="2">
        <v>26</v>
      </c>
      <c r="D267" s="3">
        <v>2375000</v>
      </c>
      <c r="E267">
        <f ca="1">INDEX(Team!$B:$B, MATCH(Master!B267, Team!$A:$A, 0))</f>
        <v>99269333</v>
      </c>
      <c r="F267">
        <f t="shared" ca="1" si="8"/>
        <v>2.3924810696572325E-2</v>
      </c>
      <c r="G267" t="str">
        <f t="shared" si="9"/>
        <v/>
      </c>
    </row>
    <row r="268" spans="1:7" x14ac:dyDescent="0.2">
      <c r="A268" s="1" t="s">
        <v>893</v>
      </c>
      <c r="B268" s="1" t="s">
        <v>48</v>
      </c>
      <c r="C268" s="2">
        <v>27</v>
      </c>
      <c r="D268" s="3">
        <v>575500</v>
      </c>
      <c r="E268">
        <f ca="1">INDEX(Team!$B:$B, MATCH(Master!B268, Team!$A:$A, 0))</f>
        <v>99269333</v>
      </c>
      <c r="F268">
        <f t="shared" ca="1" si="8"/>
        <v>5.7973593919483672E-3</v>
      </c>
      <c r="G268" t="str">
        <f t="shared" si="9"/>
        <v/>
      </c>
    </row>
    <row r="269" spans="1:7" x14ac:dyDescent="0.2">
      <c r="A269" s="1" t="s">
        <v>282</v>
      </c>
      <c r="B269" s="1" t="s">
        <v>48</v>
      </c>
      <c r="C269" s="2">
        <v>31</v>
      </c>
      <c r="D269" s="3">
        <v>4000000</v>
      </c>
      <c r="E269">
        <f ca="1">INDEX(Team!$B:$B, MATCH(Master!B269, Team!$A:$A, 0))</f>
        <v>99269333</v>
      </c>
      <c r="F269">
        <f t="shared" ca="1" si="8"/>
        <v>4.0294418015279707E-2</v>
      </c>
      <c r="G269" t="str">
        <f t="shared" si="9"/>
        <v/>
      </c>
    </row>
    <row r="270" spans="1:7" x14ac:dyDescent="0.2">
      <c r="A270" s="1" t="s">
        <v>65</v>
      </c>
      <c r="B270" s="1" t="s">
        <v>48</v>
      </c>
      <c r="C270" s="2">
        <v>28</v>
      </c>
      <c r="D270" s="3">
        <v>18500000</v>
      </c>
      <c r="E270">
        <f ca="1">INDEX(Team!$B:$B, MATCH(Master!B270, Team!$A:$A, 0))</f>
        <v>99269333</v>
      </c>
      <c r="F270">
        <f t="shared" ca="1" si="8"/>
        <v>0.18636168332066863</v>
      </c>
      <c r="G270" t="str">
        <f t="shared" si="9"/>
        <v/>
      </c>
    </row>
    <row r="271" spans="1:7" x14ac:dyDescent="0.2">
      <c r="A271" s="1" t="s">
        <v>843</v>
      </c>
      <c r="B271" s="1" t="s">
        <v>48</v>
      </c>
      <c r="C271" s="2">
        <v>30</v>
      </c>
      <c r="D271" s="3">
        <v>580500</v>
      </c>
      <c r="E271">
        <f ca="1">INDEX(Team!$B:$B, MATCH(Master!B271, Team!$A:$A, 0))</f>
        <v>99269333</v>
      </c>
      <c r="F271">
        <f t="shared" ca="1" si="8"/>
        <v>5.8477274144674669E-3</v>
      </c>
      <c r="G271" t="str">
        <f t="shared" si="9"/>
        <v/>
      </c>
    </row>
    <row r="272" spans="1:7" x14ac:dyDescent="0.2">
      <c r="A272" s="1" t="s">
        <v>891</v>
      </c>
      <c r="B272" s="1" t="s">
        <v>48</v>
      </c>
      <c r="C272" s="2">
        <v>27</v>
      </c>
      <c r="D272" s="3">
        <v>575500</v>
      </c>
      <c r="E272">
        <f ca="1">INDEX(Team!$B:$B, MATCH(Master!B272, Team!$A:$A, 0))</f>
        <v>99269333</v>
      </c>
      <c r="F272">
        <f t="shared" ca="1" si="8"/>
        <v>5.7973593919483672E-3</v>
      </c>
      <c r="G272" t="str">
        <f t="shared" si="9"/>
        <v/>
      </c>
    </row>
    <row r="273" spans="1:7" x14ac:dyDescent="0.2">
      <c r="A273" s="1" t="s">
        <v>949</v>
      </c>
      <c r="B273" s="1" t="s">
        <v>48</v>
      </c>
      <c r="C273" s="2">
        <v>27</v>
      </c>
      <c r="D273" s="3">
        <v>572500</v>
      </c>
      <c r="E273">
        <f ca="1">INDEX(Team!$B:$B, MATCH(Master!B273, Team!$A:$A, 0))</f>
        <v>99269333</v>
      </c>
      <c r="F273">
        <f t="shared" ca="1" si="8"/>
        <v>5.7671385784369075E-3</v>
      </c>
      <c r="G273" t="str">
        <f t="shared" si="9"/>
        <v/>
      </c>
    </row>
    <row r="274" spans="1:7" x14ac:dyDescent="0.2">
      <c r="A274" s="1" t="s">
        <v>553</v>
      </c>
      <c r="B274" s="1" t="s">
        <v>23</v>
      </c>
      <c r="C274" s="2">
        <v>17</v>
      </c>
      <c r="D274" s="3">
        <v>1175000</v>
      </c>
      <c r="E274">
        <f ca="1">INDEX(Team!$B:$B, MATCH(Master!B274, Team!$A:$A, 0))</f>
        <v>91527600</v>
      </c>
      <c r="F274">
        <f t="shared" ca="1" si="8"/>
        <v>1.28376577119907E-2</v>
      </c>
      <c r="G274">
        <f t="shared" ca="1" si="9"/>
        <v>0.98006065929839736</v>
      </c>
    </row>
    <row r="275" spans="1:7" x14ac:dyDescent="0.2">
      <c r="A275" s="1" t="s">
        <v>885</v>
      </c>
      <c r="B275" s="1" t="s">
        <v>23</v>
      </c>
      <c r="C275" s="2">
        <v>26</v>
      </c>
      <c r="D275" s="3">
        <v>576600</v>
      </c>
      <c r="E275">
        <f ca="1">INDEX(Team!$B:$B, MATCH(Master!B275, Team!$A:$A, 0))</f>
        <v>91527600</v>
      </c>
      <c r="F275">
        <f t="shared" ca="1" si="8"/>
        <v>6.2997390950926277E-3</v>
      </c>
      <c r="G275" t="str">
        <f t="shared" si="9"/>
        <v/>
      </c>
    </row>
    <row r="276" spans="1:7" x14ac:dyDescent="0.2">
      <c r="A276" s="1" t="s">
        <v>929</v>
      </c>
      <c r="B276" s="1" t="s">
        <v>23</v>
      </c>
      <c r="C276" s="2">
        <v>24</v>
      </c>
      <c r="D276" s="3">
        <v>574100</v>
      </c>
      <c r="E276">
        <f ca="1">INDEX(Team!$B:$B, MATCH(Master!B276, Team!$A:$A, 0))</f>
        <v>91527600</v>
      </c>
      <c r="F276">
        <f t="shared" ca="1" si="8"/>
        <v>6.2724249297479665E-3</v>
      </c>
      <c r="G276" t="str">
        <f t="shared" si="9"/>
        <v/>
      </c>
    </row>
    <row r="277" spans="1:7" x14ac:dyDescent="0.2">
      <c r="A277" s="1" t="s">
        <v>346</v>
      </c>
      <c r="B277" s="1" t="s">
        <v>23</v>
      </c>
      <c r="C277" s="2">
        <v>17</v>
      </c>
      <c r="D277" s="3">
        <v>2975000</v>
      </c>
      <c r="E277">
        <f ca="1">INDEX(Team!$B:$B, MATCH(Master!B277, Team!$A:$A, 0))</f>
        <v>91527600</v>
      </c>
      <c r="F277">
        <f t="shared" ca="1" si="8"/>
        <v>3.2503856760146665E-2</v>
      </c>
      <c r="G277" t="str">
        <f t="shared" si="9"/>
        <v/>
      </c>
    </row>
    <row r="278" spans="1:7" x14ac:dyDescent="0.2">
      <c r="A278" s="1" t="s">
        <v>626</v>
      </c>
      <c r="B278" s="1" t="s">
        <v>23</v>
      </c>
      <c r="C278" s="2">
        <v>34</v>
      </c>
      <c r="D278" s="3">
        <v>925000</v>
      </c>
      <c r="E278">
        <f ca="1">INDEX(Team!$B:$B, MATCH(Master!B278, Team!$A:$A, 0))</f>
        <v>91527600</v>
      </c>
      <c r="F278">
        <f t="shared" ca="1" si="8"/>
        <v>1.0106241177524594E-2</v>
      </c>
      <c r="G278" t="str">
        <f t="shared" si="9"/>
        <v/>
      </c>
    </row>
    <row r="279" spans="1:7" x14ac:dyDescent="0.2">
      <c r="A279" s="1" t="s">
        <v>560</v>
      </c>
      <c r="B279" s="1" t="s">
        <v>23</v>
      </c>
      <c r="C279" s="2">
        <v>21</v>
      </c>
      <c r="D279" s="3">
        <v>1115000</v>
      </c>
      <c r="E279">
        <f ca="1">INDEX(Team!$B:$B, MATCH(Master!B279, Team!$A:$A, 0))</f>
        <v>91527600</v>
      </c>
      <c r="F279">
        <f t="shared" ca="1" si="8"/>
        <v>1.2182117743718834E-2</v>
      </c>
      <c r="G279" t="str">
        <f t="shared" si="9"/>
        <v/>
      </c>
    </row>
    <row r="280" spans="1:7" x14ac:dyDescent="0.2">
      <c r="A280" s="1" t="s">
        <v>855</v>
      </c>
      <c r="B280" s="1" t="s">
        <v>23</v>
      </c>
      <c r="C280" s="2">
        <v>26</v>
      </c>
      <c r="D280" s="3">
        <v>579600</v>
      </c>
      <c r="E280">
        <f ca="1">INDEX(Team!$B:$B, MATCH(Master!B280, Team!$A:$A, 0))</f>
        <v>91527600</v>
      </c>
      <c r="F280">
        <f t="shared" ca="1" si="8"/>
        <v>6.3325160935062208E-3</v>
      </c>
      <c r="G280" t="str">
        <f t="shared" si="9"/>
        <v/>
      </c>
    </row>
    <row r="281" spans="1:7" x14ac:dyDescent="0.2">
      <c r="A281" s="1" t="s">
        <v>830</v>
      </c>
      <c r="B281" s="1" t="s">
        <v>23</v>
      </c>
      <c r="C281" s="2">
        <v>27</v>
      </c>
      <c r="D281" s="3">
        <v>581700</v>
      </c>
      <c r="E281">
        <f ca="1">INDEX(Team!$B:$B, MATCH(Master!B281, Team!$A:$A, 0))</f>
        <v>91527600</v>
      </c>
      <c r="F281">
        <f t="shared" ca="1" si="8"/>
        <v>6.3554599923957367E-3</v>
      </c>
      <c r="G281" t="str">
        <f t="shared" si="9"/>
        <v/>
      </c>
    </row>
    <row r="282" spans="1:7" x14ac:dyDescent="0.2">
      <c r="A282" s="1" t="s">
        <v>356</v>
      </c>
      <c r="B282" s="1" t="s">
        <v>23</v>
      </c>
      <c r="C282" s="2">
        <v>18</v>
      </c>
      <c r="D282" s="3">
        <v>2750000</v>
      </c>
      <c r="E282">
        <f ca="1">INDEX(Team!$B:$B, MATCH(Master!B282, Team!$A:$A, 0))</f>
        <v>91527600</v>
      </c>
      <c r="F282">
        <f t="shared" ca="1" si="8"/>
        <v>3.0045581879127169E-2</v>
      </c>
      <c r="G282" t="str">
        <f t="shared" si="9"/>
        <v/>
      </c>
    </row>
    <row r="283" spans="1:7" x14ac:dyDescent="0.2">
      <c r="A283" s="1" t="s">
        <v>198</v>
      </c>
      <c r="B283" s="1" t="s">
        <v>23</v>
      </c>
      <c r="C283" s="2">
        <v>18</v>
      </c>
      <c r="D283" s="3">
        <v>6900000</v>
      </c>
      <c r="E283">
        <f ca="1">INDEX(Team!$B:$B, MATCH(Master!B283, Team!$A:$A, 0))</f>
        <v>91527600</v>
      </c>
      <c r="F283">
        <f t="shared" ca="1" si="8"/>
        <v>7.5387096351264532E-2</v>
      </c>
      <c r="G283" t="str">
        <f t="shared" si="9"/>
        <v/>
      </c>
    </row>
    <row r="284" spans="1:7" x14ac:dyDescent="0.2">
      <c r="A284" s="1" t="s">
        <v>349</v>
      </c>
      <c r="B284" s="1" t="s">
        <v>23</v>
      </c>
      <c r="C284" s="2">
        <v>27</v>
      </c>
      <c r="D284" s="3">
        <v>2850000</v>
      </c>
      <c r="E284">
        <f ca="1">INDEX(Team!$B:$B, MATCH(Master!B284, Team!$A:$A, 0))</f>
        <v>91527600</v>
      </c>
      <c r="F284">
        <f t="shared" ca="1" si="8"/>
        <v>3.1138148492913614E-2</v>
      </c>
      <c r="G284" t="str">
        <f t="shared" si="9"/>
        <v/>
      </c>
    </row>
    <row r="285" spans="1:7" x14ac:dyDescent="0.2">
      <c r="A285" s="1" t="s">
        <v>486</v>
      </c>
      <c r="B285" s="1" t="s">
        <v>23</v>
      </c>
      <c r="C285" s="2">
        <v>26</v>
      </c>
      <c r="D285" s="3">
        <v>1500000</v>
      </c>
      <c r="E285">
        <f ca="1">INDEX(Team!$B:$B, MATCH(Master!B285, Team!$A:$A, 0))</f>
        <v>91527600</v>
      </c>
      <c r="F285">
        <f t="shared" ca="1" si="8"/>
        <v>1.638849920679664E-2</v>
      </c>
      <c r="G285" t="str">
        <f t="shared" si="9"/>
        <v/>
      </c>
    </row>
    <row r="286" spans="1:7" x14ac:dyDescent="0.2">
      <c r="A286" s="1" t="s">
        <v>264</v>
      </c>
      <c r="B286" s="1" t="s">
        <v>23</v>
      </c>
      <c r="C286" s="2">
        <v>29</v>
      </c>
      <c r="D286" s="3">
        <v>4500000</v>
      </c>
      <c r="E286">
        <f ca="1">INDEX(Team!$B:$B, MATCH(Master!B286, Team!$A:$A, 0))</f>
        <v>91527600</v>
      </c>
      <c r="F286">
        <f t="shared" ca="1" si="8"/>
        <v>4.9165497620389916E-2</v>
      </c>
      <c r="G286" t="str">
        <f t="shared" si="9"/>
        <v/>
      </c>
    </row>
    <row r="287" spans="1:7" x14ac:dyDescent="0.2">
      <c r="A287" s="1" t="s">
        <v>621</v>
      </c>
      <c r="B287" s="1" t="s">
        <v>23</v>
      </c>
      <c r="C287" s="2">
        <v>32</v>
      </c>
      <c r="D287" s="3">
        <v>970000</v>
      </c>
      <c r="E287">
        <f ca="1">INDEX(Team!$B:$B, MATCH(Master!B287, Team!$A:$A, 0))</f>
        <v>91527600</v>
      </c>
      <c r="F287">
        <f t="shared" ca="1" si="8"/>
        <v>1.0597896153728492E-2</v>
      </c>
      <c r="G287" t="str">
        <f t="shared" si="9"/>
        <v/>
      </c>
    </row>
    <row r="288" spans="1:7" x14ac:dyDescent="0.2">
      <c r="A288" s="1" t="s">
        <v>317</v>
      </c>
      <c r="B288" s="1" t="s">
        <v>23</v>
      </c>
      <c r="C288" s="2">
        <v>29</v>
      </c>
      <c r="D288" s="3">
        <v>3450000</v>
      </c>
      <c r="E288">
        <f ca="1">INDEX(Team!$B:$B, MATCH(Master!B288, Team!$A:$A, 0))</f>
        <v>91527600</v>
      </c>
      <c r="F288">
        <f t="shared" ca="1" si="8"/>
        <v>3.7693548175632266E-2</v>
      </c>
      <c r="G288" t="str">
        <f t="shared" si="9"/>
        <v/>
      </c>
    </row>
    <row r="289" spans="1:7" x14ac:dyDescent="0.2">
      <c r="A289" s="1" t="s">
        <v>343</v>
      </c>
      <c r="B289" s="1" t="s">
        <v>23</v>
      </c>
      <c r="C289" s="2">
        <v>30</v>
      </c>
      <c r="D289" s="3">
        <v>3000000</v>
      </c>
      <c r="E289">
        <f ca="1">INDEX(Team!$B:$B, MATCH(Master!B289, Team!$A:$A, 0))</f>
        <v>91527600</v>
      </c>
      <c r="F289">
        <f t="shared" ca="1" si="8"/>
        <v>3.2776998413593279E-2</v>
      </c>
      <c r="G289" t="str">
        <f t="shared" si="9"/>
        <v/>
      </c>
    </row>
    <row r="290" spans="1:7" x14ac:dyDescent="0.2">
      <c r="A290" s="1" t="s">
        <v>209</v>
      </c>
      <c r="B290" s="1" t="s">
        <v>23</v>
      </c>
      <c r="C290" s="2">
        <v>30</v>
      </c>
      <c r="D290" s="3">
        <v>6500000</v>
      </c>
      <c r="E290">
        <f ca="1">INDEX(Team!$B:$B, MATCH(Master!B290, Team!$A:$A, 0))</f>
        <v>91527600</v>
      </c>
      <c r="F290">
        <f t="shared" ca="1" si="8"/>
        <v>7.1016829896118766E-2</v>
      </c>
      <c r="G290" t="str">
        <f t="shared" si="9"/>
        <v/>
      </c>
    </row>
    <row r="291" spans="1:7" x14ac:dyDescent="0.2">
      <c r="A291" s="1" t="s">
        <v>327</v>
      </c>
      <c r="B291" s="1" t="s">
        <v>23</v>
      </c>
      <c r="C291" s="2">
        <v>28</v>
      </c>
      <c r="D291" s="3">
        <v>3100000</v>
      </c>
      <c r="E291">
        <f ca="1">INDEX(Team!$B:$B, MATCH(Master!B291, Team!$A:$A, 0))</f>
        <v>91527600</v>
      </c>
      <c r="F291">
        <f t="shared" ca="1" si="8"/>
        <v>3.3869565027379721E-2</v>
      </c>
      <c r="G291" t="str">
        <f t="shared" si="9"/>
        <v/>
      </c>
    </row>
    <row r="292" spans="1:7" x14ac:dyDescent="0.2">
      <c r="A292" s="1" t="s">
        <v>22</v>
      </c>
      <c r="B292" s="1" t="s">
        <v>23</v>
      </c>
      <c r="C292" s="2">
        <v>38</v>
      </c>
      <c r="D292" s="3">
        <v>30000000</v>
      </c>
      <c r="E292">
        <f ca="1">INDEX(Team!$B:$B, MATCH(Master!B292, Team!$A:$A, 0))</f>
        <v>91527600</v>
      </c>
      <c r="F292">
        <f t="shared" ca="1" si="8"/>
        <v>0.32776998413593278</v>
      </c>
      <c r="G292" t="str">
        <f t="shared" si="9"/>
        <v/>
      </c>
    </row>
    <row r="293" spans="1:7" x14ac:dyDescent="0.2">
      <c r="A293" s="1" t="s">
        <v>405</v>
      </c>
      <c r="B293" s="1" t="s">
        <v>23</v>
      </c>
      <c r="C293" s="2">
        <v>29</v>
      </c>
      <c r="D293" s="3">
        <v>2100000</v>
      </c>
      <c r="E293">
        <f ca="1">INDEX(Team!$B:$B, MATCH(Master!B293, Team!$A:$A, 0))</f>
        <v>91527600</v>
      </c>
      <c r="F293">
        <f t="shared" ca="1" si="8"/>
        <v>2.2943898889515292E-2</v>
      </c>
      <c r="G293" t="str">
        <f t="shared" si="9"/>
        <v/>
      </c>
    </row>
    <row r="294" spans="1:7" x14ac:dyDescent="0.2">
      <c r="A294" s="1" t="s">
        <v>723</v>
      </c>
      <c r="B294" s="1" t="s">
        <v>23</v>
      </c>
      <c r="C294" s="2">
        <v>0</v>
      </c>
      <c r="D294" s="3">
        <v>600000</v>
      </c>
      <c r="E294">
        <f ca="1">INDEX(Team!$B:$B, MATCH(Master!B294, Team!$A:$A, 0))</f>
        <v>91527600</v>
      </c>
      <c r="F294">
        <f t="shared" ca="1" si="8"/>
        <v>6.555399682718655E-3</v>
      </c>
      <c r="G294" t="str">
        <f t="shared" si="9"/>
        <v/>
      </c>
    </row>
    <row r="295" spans="1:7" x14ac:dyDescent="0.2">
      <c r="A295" s="1" t="s">
        <v>230</v>
      </c>
      <c r="B295" s="1" t="s">
        <v>23</v>
      </c>
      <c r="C295" s="2">
        <v>31</v>
      </c>
      <c r="D295" s="3">
        <v>5500000</v>
      </c>
      <c r="E295">
        <f ca="1">INDEX(Team!$B:$B, MATCH(Master!B295, Team!$A:$A, 0))</f>
        <v>91527600</v>
      </c>
      <c r="F295">
        <f t="shared" ca="1" si="8"/>
        <v>6.0091163758254337E-2</v>
      </c>
      <c r="G295" t="str">
        <f t="shared" si="9"/>
        <v/>
      </c>
    </row>
    <row r="296" spans="1:7" x14ac:dyDescent="0.2">
      <c r="A296" s="1" t="s">
        <v>905</v>
      </c>
      <c r="B296" s="1" t="s">
        <v>23</v>
      </c>
      <c r="C296" s="2">
        <v>23</v>
      </c>
      <c r="D296" s="3">
        <v>575000</v>
      </c>
      <c r="E296">
        <f ca="1">INDEX(Team!$B:$B, MATCH(Master!B296, Team!$A:$A, 0))</f>
        <v>91527600</v>
      </c>
      <c r="F296">
        <f t="shared" ca="1" si="8"/>
        <v>6.2822580292720446E-3</v>
      </c>
      <c r="G296" t="str">
        <f t="shared" si="9"/>
        <v/>
      </c>
    </row>
    <row r="297" spans="1:7" x14ac:dyDescent="0.2">
      <c r="A297" s="1" t="s">
        <v>792</v>
      </c>
      <c r="B297" s="1" t="s">
        <v>23</v>
      </c>
      <c r="C297" s="2">
        <v>28</v>
      </c>
      <c r="D297" s="3">
        <v>586900</v>
      </c>
      <c r="E297">
        <f ca="1">INDEX(Team!$B:$B, MATCH(Master!B297, Team!$A:$A, 0))</f>
        <v>91527600</v>
      </c>
      <c r="F297">
        <f t="shared" ca="1" si="8"/>
        <v>6.4122734563126314E-3</v>
      </c>
      <c r="G297" t="str">
        <f t="shared" si="9"/>
        <v/>
      </c>
    </row>
    <row r="298" spans="1:7" x14ac:dyDescent="0.2">
      <c r="A298" s="1" t="s">
        <v>927</v>
      </c>
      <c r="B298" s="1" t="s">
        <v>23</v>
      </c>
      <c r="C298" s="2">
        <v>24</v>
      </c>
      <c r="D298" s="3">
        <v>574300</v>
      </c>
      <c r="E298">
        <f ca="1">INDEX(Team!$B:$B, MATCH(Master!B298, Team!$A:$A, 0))</f>
        <v>91527600</v>
      </c>
      <c r="F298">
        <f t="shared" ca="1" si="8"/>
        <v>6.2746100629755396E-3</v>
      </c>
      <c r="G298" t="str">
        <f t="shared" si="9"/>
        <v/>
      </c>
    </row>
    <row r="299" spans="1:7" x14ac:dyDescent="0.2">
      <c r="A299" s="1" t="s">
        <v>364</v>
      </c>
      <c r="B299" s="1" t="s">
        <v>23</v>
      </c>
      <c r="C299" s="2">
        <v>21</v>
      </c>
      <c r="D299" s="3">
        <v>2500000</v>
      </c>
      <c r="E299">
        <f ca="1">INDEX(Team!$B:$B, MATCH(Master!B299, Team!$A:$A, 0))</f>
        <v>91527600</v>
      </c>
      <c r="F299">
        <f t="shared" ca="1" si="8"/>
        <v>2.7314165344661065E-2</v>
      </c>
      <c r="G299" t="str">
        <f t="shared" si="9"/>
        <v/>
      </c>
    </row>
    <row r="300" spans="1:7" x14ac:dyDescent="0.2">
      <c r="A300" s="1" t="s">
        <v>863</v>
      </c>
      <c r="B300" s="1" t="s">
        <v>23</v>
      </c>
      <c r="C300" s="2">
        <v>26</v>
      </c>
      <c r="D300" s="3">
        <v>578800</v>
      </c>
      <c r="E300">
        <f ca="1">INDEX(Team!$B:$B, MATCH(Master!B300, Team!$A:$A, 0))</f>
        <v>91527600</v>
      </c>
      <c r="F300">
        <f t="shared" ca="1" si="8"/>
        <v>6.3237755605959293E-3</v>
      </c>
      <c r="G300" t="str">
        <f t="shared" si="9"/>
        <v/>
      </c>
    </row>
    <row r="301" spans="1:7" x14ac:dyDescent="0.2">
      <c r="A301" s="1" t="s">
        <v>790</v>
      </c>
      <c r="B301" s="1" t="s">
        <v>23</v>
      </c>
      <c r="C301" s="2">
        <v>26</v>
      </c>
      <c r="D301" s="3">
        <v>587100</v>
      </c>
      <c r="E301">
        <f ca="1">INDEX(Team!$B:$B, MATCH(Master!B301, Team!$A:$A, 0))</f>
        <v>91527600</v>
      </c>
      <c r="F301">
        <f t="shared" ca="1" si="8"/>
        <v>6.4144585895402045E-3</v>
      </c>
      <c r="G301" t="str">
        <f t="shared" si="9"/>
        <v/>
      </c>
    </row>
    <row r="302" spans="1:7" x14ac:dyDescent="0.2">
      <c r="A302" s="1" t="s">
        <v>866</v>
      </c>
      <c r="B302" s="1" t="s">
        <v>23</v>
      </c>
      <c r="C302" s="2">
        <v>24</v>
      </c>
      <c r="D302" s="3">
        <v>578500</v>
      </c>
      <c r="E302">
        <f ca="1">INDEX(Team!$B:$B, MATCH(Master!B302, Team!$A:$A, 0))</f>
        <v>91527600</v>
      </c>
      <c r="F302">
        <f t="shared" ca="1" si="8"/>
        <v>6.3204978607545705E-3</v>
      </c>
      <c r="G302" t="str">
        <f t="shared" si="9"/>
        <v/>
      </c>
    </row>
    <row r="303" spans="1:7" x14ac:dyDescent="0.2">
      <c r="A303" s="1" t="s">
        <v>487</v>
      </c>
      <c r="B303" s="1" t="s">
        <v>23</v>
      </c>
      <c r="C303" s="2">
        <v>32</v>
      </c>
      <c r="D303" s="3">
        <v>1500000</v>
      </c>
      <c r="E303">
        <f ca="1">INDEX(Team!$B:$B, MATCH(Master!B303, Team!$A:$A, 0))</f>
        <v>91527600</v>
      </c>
      <c r="F303">
        <f t="shared" ca="1" si="8"/>
        <v>1.638849920679664E-2</v>
      </c>
      <c r="G303" t="str">
        <f t="shared" si="9"/>
        <v/>
      </c>
    </row>
    <row r="304" spans="1:7" x14ac:dyDescent="0.2">
      <c r="A304" s="1" t="s">
        <v>341</v>
      </c>
      <c r="B304" s="1" t="s">
        <v>11</v>
      </c>
      <c r="C304" s="2">
        <v>30</v>
      </c>
      <c r="D304" s="3">
        <v>3000000</v>
      </c>
      <c r="E304">
        <f ca="1">INDEX(Team!$B:$B, MATCH(Master!B304, Team!$A:$A, 0))</f>
        <v>208717899</v>
      </c>
      <c r="F304">
        <f t="shared" ca="1" si="8"/>
        <v>1.4373467797316223E-2</v>
      </c>
      <c r="G304">
        <f t="shared" ca="1" si="9"/>
        <v>1.0022757990679088</v>
      </c>
    </row>
    <row r="305" spans="1:7" x14ac:dyDescent="0.2">
      <c r="A305" s="1" t="s">
        <v>107</v>
      </c>
      <c r="B305" s="1" t="s">
        <v>11</v>
      </c>
      <c r="C305" s="2">
        <v>27</v>
      </c>
      <c r="D305" s="3">
        <v>12666666</v>
      </c>
      <c r="E305">
        <f ca="1">INDEX(Team!$B:$B, MATCH(Master!B305, Team!$A:$A, 0))</f>
        <v>208717899</v>
      </c>
      <c r="F305">
        <f t="shared" ca="1" si="8"/>
        <v>6.0687971950120101E-2</v>
      </c>
      <c r="G305" t="str">
        <f t="shared" si="9"/>
        <v/>
      </c>
    </row>
    <row r="306" spans="1:7" x14ac:dyDescent="0.2">
      <c r="A306" s="1" t="s">
        <v>737</v>
      </c>
      <c r="B306" s="1" t="s">
        <v>11</v>
      </c>
      <c r="C306" s="2">
        <v>25</v>
      </c>
      <c r="D306" s="3">
        <v>599100</v>
      </c>
      <c r="E306">
        <f ca="1">INDEX(Team!$B:$B, MATCH(Master!B306, Team!$A:$A, 0))</f>
        <v>208717899</v>
      </c>
      <c r="F306">
        <f t="shared" ca="1" si="8"/>
        <v>2.8703815191240497E-3</v>
      </c>
      <c r="G306" t="str">
        <f t="shared" si="9"/>
        <v/>
      </c>
    </row>
    <row r="307" spans="1:7" x14ac:dyDescent="0.2">
      <c r="A307" s="1" t="s">
        <v>435</v>
      </c>
      <c r="B307" s="1" t="s">
        <v>11</v>
      </c>
      <c r="C307" s="2">
        <v>33</v>
      </c>
      <c r="D307" s="3">
        <v>2000000</v>
      </c>
      <c r="E307">
        <f ca="1">INDEX(Team!$B:$B, MATCH(Master!B307, Team!$A:$A, 0))</f>
        <v>208717899</v>
      </c>
      <c r="F307">
        <f t="shared" ca="1" si="8"/>
        <v>9.5823118648774817E-3</v>
      </c>
      <c r="G307" t="str">
        <f t="shared" si="9"/>
        <v/>
      </c>
    </row>
    <row r="308" spans="1:7" x14ac:dyDescent="0.2">
      <c r="A308" s="1" t="s">
        <v>117</v>
      </c>
      <c r="B308" s="1" t="s">
        <v>11</v>
      </c>
      <c r="C308" s="2">
        <v>26</v>
      </c>
      <c r="D308" s="3">
        <v>11700000</v>
      </c>
      <c r="E308">
        <f ca="1">INDEX(Team!$B:$B, MATCH(Master!B308, Team!$A:$A, 0))</f>
        <v>208717899</v>
      </c>
      <c r="F308">
        <f t="shared" ca="1" si="8"/>
        <v>5.6056524409533272E-2</v>
      </c>
      <c r="G308" t="str">
        <f t="shared" si="9"/>
        <v/>
      </c>
    </row>
    <row r="309" spans="1:7" x14ac:dyDescent="0.2">
      <c r="A309" s="1" t="s">
        <v>987</v>
      </c>
      <c r="B309" s="1" t="s">
        <v>11</v>
      </c>
      <c r="C309" s="2">
        <v>26</v>
      </c>
      <c r="D309" s="3">
        <v>570500</v>
      </c>
      <c r="E309">
        <f ca="1">INDEX(Team!$B:$B, MATCH(Master!B309, Team!$A:$A, 0))</f>
        <v>208717899</v>
      </c>
      <c r="F309">
        <f t="shared" ca="1" si="8"/>
        <v>2.7333544594563019E-3</v>
      </c>
      <c r="G309" t="str">
        <f t="shared" si="9"/>
        <v/>
      </c>
    </row>
    <row r="310" spans="1:7" x14ac:dyDescent="0.2">
      <c r="A310" s="1" t="s">
        <v>698</v>
      </c>
      <c r="B310" s="1" t="s">
        <v>11</v>
      </c>
      <c r="C310" s="2">
        <v>24</v>
      </c>
      <c r="D310" s="3">
        <v>620400</v>
      </c>
      <c r="E310">
        <f ca="1">INDEX(Team!$B:$B, MATCH(Master!B310, Team!$A:$A, 0))</f>
        <v>208717899</v>
      </c>
      <c r="F310">
        <f t="shared" ca="1" si="8"/>
        <v>2.9724331404849952E-3</v>
      </c>
      <c r="G310" t="str">
        <f t="shared" si="9"/>
        <v/>
      </c>
    </row>
    <row r="311" spans="1:7" x14ac:dyDescent="0.2">
      <c r="A311" s="1" t="s">
        <v>693</v>
      </c>
      <c r="B311" s="1" t="s">
        <v>11</v>
      </c>
      <c r="C311" s="2">
        <v>27</v>
      </c>
      <c r="D311" s="3">
        <v>637300</v>
      </c>
      <c r="E311">
        <f ca="1">INDEX(Team!$B:$B, MATCH(Master!B311, Team!$A:$A, 0))</f>
        <v>208717899</v>
      </c>
      <c r="F311">
        <f t="shared" ca="1" si="8"/>
        <v>3.0534036757432098E-3</v>
      </c>
      <c r="G311" t="str">
        <f t="shared" si="9"/>
        <v/>
      </c>
    </row>
    <row r="312" spans="1:7" x14ac:dyDescent="0.2">
      <c r="A312" s="1" t="s">
        <v>989</v>
      </c>
      <c r="B312" s="1" t="s">
        <v>11</v>
      </c>
      <c r="C312" s="2">
        <v>25</v>
      </c>
      <c r="D312" s="3">
        <v>570500</v>
      </c>
      <c r="E312">
        <f ca="1">INDEX(Team!$B:$B, MATCH(Master!B312, Team!$A:$A, 0))</f>
        <v>208717899</v>
      </c>
      <c r="F312">
        <f t="shared" ca="1" si="8"/>
        <v>2.7333544594563019E-3</v>
      </c>
      <c r="G312" t="str">
        <f t="shared" si="9"/>
        <v/>
      </c>
    </row>
    <row r="313" spans="1:7" x14ac:dyDescent="0.2">
      <c r="A313" s="1" t="s">
        <v>149</v>
      </c>
      <c r="B313" s="1" t="s">
        <v>11</v>
      </c>
      <c r="C313" s="2">
        <v>31</v>
      </c>
      <c r="D313" s="3">
        <v>9000000</v>
      </c>
      <c r="E313">
        <f ca="1">INDEX(Team!$B:$B, MATCH(Master!B313, Team!$A:$A, 0))</f>
        <v>208717899</v>
      </c>
      <c r="F313">
        <f t="shared" ca="1" si="8"/>
        <v>4.312040339194867E-2</v>
      </c>
      <c r="G313" t="str">
        <f t="shared" si="9"/>
        <v/>
      </c>
    </row>
    <row r="314" spans="1:7" x14ac:dyDescent="0.2">
      <c r="A314" s="1" t="s">
        <v>311</v>
      </c>
      <c r="B314" s="1" t="s">
        <v>11</v>
      </c>
      <c r="C314" s="2">
        <v>34</v>
      </c>
      <c r="D314" s="3">
        <v>3500000</v>
      </c>
      <c r="E314">
        <f ca="1">INDEX(Team!$B:$B, MATCH(Master!B314, Team!$A:$A, 0))</f>
        <v>208717899</v>
      </c>
      <c r="F314">
        <f t="shared" ca="1" si="8"/>
        <v>1.6769045763535596E-2</v>
      </c>
      <c r="G314" t="str">
        <f t="shared" si="9"/>
        <v/>
      </c>
    </row>
    <row r="315" spans="1:7" x14ac:dyDescent="0.2">
      <c r="A315" s="1" t="s">
        <v>25</v>
      </c>
      <c r="B315" s="1" t="s">
        <v>11</v>
      </c>
      <c r="C315" s="2">
        <v>31</v>
      </c>
      <c r="D315" s="3">
        <v>29000000</v>
      </c>
      <c r="E315">
        <f ca="1">INDEX(Team!$B:$B, MATCH(Master!B315, Team!$A:$A, 0))</f>
        <v>208717899</v>
      </c>
      <c r="F315">
        <f t="shared" ca="1" si="8"/>
        <v>0.13894352204072349</v>
      </c>
      <c r="G315" t="str">
        <f t="shared" si="9"/>
        <v/>
      </c>
    </row>
    <row r="316" spans="1:7" x14ac:dyDescent="0.2">
      <c r="A316" s="1" t="s">
        <v>992</v>
      </c>
      <c r="B316" s="1" t="s">
        <v>11</v>
      </c>
      <c r="C316" s="2">
        <v>25</v>
      </c>
      <c r="D316" s="3">
        <v>570500</v>
      </c>
      <c r="E316">
        <f ca="1">INDEX(Team!$B:$B, MATCH(Master!B316, Team!$A:$A, 0))</f>
        <v>208717899</v>
      </c>
      <c r="F316">
        <f t="shared" ca="1" si="8"/>
        <v>2.7333544594563019E-3</v>
      </c>
      <c r="G316" t="str">
        <f t="shared" si="9"/>
        <v/>
      </c>
    </row>
    <row r="317" spans="1:7" x14ac:dyDescent="0.2">
      <c r="A317" s="1" t="s">
        <v>712</v>
      </c>
      <c r="B317" s="1" t="s">
        <v>11</v>
      </c>
      <c r="C317" s="2">
        <v>26</v>
      </c>
      <c r="D317" s="3">
        <v>604200</v>
      </c>
      <c r="E317">
        <f ca="1">INDEX(Team!$B:$B, MATCH(Master!B317, Team!$A:$A, 0))</f>
        <v>208717899</v>
      </c>
      <c r="F317">
        <f t="shared" ca="1" si="8"/>
        <v>2.8948164143794875E-3</v>
      </c>
      <c r="G317" t="str">
        <f t="shared" si="9"/>
        <v/>
      </c>
    </row>
    <row r="318" spans="1:7" x14ac:dyDescent="0.2">
      <c r="A318" s="1" t="s">
        <v>14</v>
      </c>
      <c r="B318" s="1" t="s">
        <v>11</v>
      </c>
      <c r="C318" s="2">
        <v>38</v>
      </c>
      <c r="D318" s="3">
        <v>33000000</v>
      </c>
      <c r="E318">
        <f ca="1">INDEX(Team!$B:$B, MATCH(Master!B318, Team!$A:$A, 0))</f>
        <v>208717899</v>
      </c>
      <c r="F318">
        <f t="shared" ca="1" si="8"/>
        <v>0.15810814577047846</v>
      </c>
      <c r="G318" t="str">
        <f t="shared" si="9"/>
        <v/>
      </c>
    </row>
    <row r="319" spans="1:7" x14ac:dyDescent="0.2">
      <c r="A319" s="1" t="s">
        <v>462</v>
      </c>
      <c r="B319" s="1" t="s">
        <v>11</v>
      </c>
      <c r="C319" s="2">
        <v>30</v>
      </c>
      <c r="D319" s="3">
        <v>1750000</v>
      </c>
      <c r="E319">
        <f ca="1">INDEX(Team!$B:$B, MATCH(Master!B319, Team!$A:$A, 0))</f>
        <v>208717899</v>
      </c>
      <c r="F319">
        <f t="shared" ca="1" si="8"/>
        <v>8.3845228817677978E-3</v>
      </c>
      <c r="G319" t="str">
        <f t="shared" si="9"/>
        <v/>
      </c>
    </row>
    <row r="320" spans="1:7" x14ac:dyDescent="0.2">
      <c r="A320" s="1" t="s">
        <v>971</v>
      </c>
      <c r="B320" s="1" t="s">
        <v>11</v>
      </c>
      <c r="C320" s="2">
        <v>29</v>
      </c>
      <c r="D320" s="3">
        <v>570500</v>
      </c>
      <c r="E320">
        <f ca="1">INDEX(Team!$B:$B, MATCH(Master!B320, Team!$A:$A, 0))</f>
        <v>208717899</v>
      </c>
      <c r="F320">
        <f t="shared" ca="1" si="8"/>
        <v>2.7333544594563019E-3</v>
      </c>
      <c r="G320" t="str">
        <f t="shared" si="9"/>
        <v/>
      </c>
    </row>
    <row r="321" spans="1:7" x14ac:dyDescent="0.2">
      <c r="A321" s="1" t="s">
        <v>696</v>
      </c>
      <c r="B321" s="1" t="s">
        <v>11</v>
      </c>
      <c r="C321" s="2">
        <v>24</v>
      </c>
      <c r="D321" s="3">
        <v>624300</v>
      </c>
      <c r="E321">
        <f ca="1">INDEX(Team!$B:$B, MATCH(Master!B321, Team!$A:$A, 0))</f>
        <v>208717899</v>
      </c>
      <c r="F321">
        <f t="shared" ca="1" si="8"/>
        <v>2.991118648621506E-3</v>
      </c>
      <c r="G321" t="str">
        <f t="shared" si="9"/>
        <v/>
      </c>
    </row>
    <row r="322" spans="1:7" x14ac:dyDescent="0.2">
      <c r="A322" s="1" t="s">
        <v>190</v>
      </c>
      <c r="B322" s="1" t="s">
        <v>11</v>
      </c>
      <c r="C322" s="2">
        <v>27</v>
      </c>
      <c r="D322" s="3">
        <v>7083333</v>
      </c>
      <c r="E322">
        <f ca="1">INDEX(Team!$B:$B, MATCH(Master!B322, Team!$A:$A, 0))</f>
        <v>208717899</v>
      </c>
      <c r="F322">
        <f t="shared" ref="F322:F385" ca="1" si="10">D322/E322</f>
        <v>3.3937352924389104E-2</v>
      </c>
      <c r="G322" t="str">
        <f t="shared" si="9"/>
        <v/>
      </c>
    </row>
    <row r="323" spans="1:7" x14ac:dyDescent="0.2">
      <c r="A323" s="1" t="s">
        <v>852</v>
      </c>
      <c r="B323" s="1" t="s">
        <v>11</v>
      </c>
      <c r="C323" s="2">
        <v>45</v>
      </c>
      <c r="D323" s="3">
        <v>1150600</v>
      </c>
      <c r="E323">
        <f ca="1">INDEX(Team!$B:$B, MATCH(Master!B323, Team!$A:$A, 0))</f>
        <v>208717899</v>
      </c>
      <c r="F323">
        <f t="shared" ca="1" si="10"/>
        <v>5.5127040158640152E-3</v>
      </c>
      <c r="G323" t="str">
        <f t="shared" ref="G323:G386" si="11">IF(B323=B322,"",SUMIF(B:B,B323,F:F))</f>
        <v/>
      </c>
    </row>
    <row r="324" spans="1:7" x14ac:dyDescent="0.2">
      <c r="A324" s="1" t="s">
        <v>312</v>
      </c>
      <c r="B324" s="1" t="s">
        <v>11</v>
      </c>
      <c r="C324" s="2">
        <v>34</v>
      </c>
      <c r="D324" s="3">
        <v>3500000</v>
      </c>
      <c r="E324">
        <f ca="1">INDEX(Team!$B:$B, MATCH(Master!B324, Team!$A:$A, 0))</f>
        <v>208717899</v>
      </c>
      <c r="F324">
        <f t="shared" ca="1" si="10"/>
        <v>1.6769045763535596E-2</v>
      </c>
      <c r="G324" t="str">
        <f t="shared" si="11"/>
        <v/>
      </c>
    </row>
    <row r="325" spans="1:7" x14ac:dyDescent="0.2">
      <c r="A325" s="1" t="s">
        <v>975</v>
      </c>
      <c r="B325" s="1" t="s">
        <v>11</v>
      </c>
      <c r="C325" s="2">
        <v>32</v>
      </c>
      <c r="D325" s="3">
        <v>570500</v>
      </c>
      <c r="E325">
        <f ca="1">INDEX(Team!$B:$B, MATCH(Master!B325, Team!$A:$A, 0))</f>
        <v>208717899</v>
      </c>
      <c r="F325">
        <f t="shared" ca="1" si="10"/>
        <v>2.7333544594563019E-3</v>
      </c>
      <c r="G325" t="str">
        <f t="shared" si="11"/>
        <v/>
      </c>
    </row>
    <row r="326" spans="1:7" x14ac:dyDescent="0.2">
      <c r="A326" s="1" t="s">
        <v>86</v>
      </c>
      <c r="B326" s="1" t="s">
        <v>11</v>
      </c>
      <c r="C326" s="2">
        <v>34</v>
      </c>
      <c r="D326" s="3">
        <v>16000000</v>
      </c>
      <c r="E326">
        <f ca="1">INDEX(Team!$B:$B, MATCH(Master!B326, Team!$A:$A, 0))</f>
        <v>208717899</v>
      </c>
      <c r="F326">
        <f t="shared" ca="1" si="10"/>
        <v>7.6658494919019854E-2</v>
      </c>
      <c r="G326" t="str">
        <f t="shared" si="11"/>
        <v/>
      </c>
    </row>
    <row r="327" spans="1:7" x14ac:dyDescent="0.2">
      <c r="A327" s="1" t="s">
        <v>251</v>
      </c>
      <c r="B327" s="1" t="s">
        <v>11</v>
      </c>
      <c r="C327" s="2">
        <v>33</v>
      </c>
      <c r="D327" s="3">
        <v>4750000</v>
      </c>
      <c r="E327">
        <f ca="1">INDEX(Team!$B:$B, MATCH(Master!B327, Team!$A:$A, 0))</f>
        <v>208717899</v>
      </c>
      <c r="F327">
        <f t="shared" ca="1" si="10"/>
        <v>2.275799067908402E-2</v>
      </c>
      <c r="G327" t="str">
        <f t="shared" si="11"/>
        <v/>
      </c>
    </row>
    <row r="328" spans="1:7" x14ac:dyDescent="0.2">
      <c r="A328" s="1" t="s">
        <v>290</v>
      </c>
      <c r="B328" s="1" t="s">
        <v>11</v>
      </c>
      <c r="C328" s="2">
        <v>23</v>
      </c>
      <c r="D328" s="3">
        <v>4000000</v>
      </c>
      <c r="E328">
        <f ca="1">INDEX(Team!$B:$B, MATCH(Master!B328, Team!$A:$A, 0))</f>
        <v>208717899</v>
      </c>
      <c r="F328">
        <f t="shared" ca="1" si="10"/>
        <v>1.9164623729754963E-2</v>
      </c>
      <c r="G328" t="str">
        <f t="shared" si="11"/>
        <v/>
      </c>
    </row>
    <row r="329" spans="1:7" x14ac:dyDescent="0.2">
      <c r="A329" s="1" t="s">
        <v>620</v>
      </c>
      <c r="B329" s="1" t="s">
        <v>11</v>
      </c>
      <c r="C329" s="2">
        <v>28</v>
      </c>
      <c r="D329" s="3">
        <v>975000</v>
      </c>
      <c r="E329">
        <f ca="1">INDEX(Team!$B:$B, MATCH(Master!B329, Team!$A:$A, 0))</f>
        <v>208717899</v>
      </c>
      <c r="F329">
        <f t="shared" ca="1" si="10"/>
        <v>4.6713770341277727E-3</v>
      </c>
      <c r="G329" t="str">
        <f t="shared" si="11"/>
        <v/>
      </c>
    </row>
    <row r="330" spans="1:7" x14ac:dyDescent="0.2">
      <c r="A330" s="1" t="s">
        <v>393</v>
      </c>
      <c r="B330" s="1" t="s">
        <v>11</v>
      </c>
      <c r="C330" s="2">
        <v>30</v>
      </c>
      <c r="D330" s="3">
        <v>2250000</v>
      </c>
      <c r="E330">
        <f ca="1">INDEX(Team!$B:$B, MATCH(Master!B330, Team!$A:$A, 0))</f>
        <v>208717899</v>
      </c>
      <c r="F330">
        <f t="shared" ca="1" si="10"/>
        <v>1.0780100847987167E-2</v>
      </c>
      <c r="G330" t="str">
        <f t="shared" si="11"/>
        <v/>
      </c>
    </row>
    <row r="331" spans="1:7" x14ac:dyDescent="0.2">
      <c r="A331" s="1" t="s">
        <v>152</v>
      </c>
      <c r="B331" s="1" t="s">
        <v>11</v>
      </c>
      <c r="C331" s="2">
        <v>32</v>
      </c>
      <c r="D331" s="3">
        <v>8750000</v>
      </c>
      <c r="E331">
        <f ca="1">INDEX(Team!$B:$B, MATCH(Master!B331, Team!$A:$A, 0))</f>
        <v>208717899</v>
      </c>
      <c r="F331">
        <f t="shared" ca="1" si="10"/>
        <v>4.1922614408838987E-2</v>
      </c>
      <c r="G331" t="str">
        <f t="shared" si="11"/>
        <v/>
      </c>
    </row>
    <row r="332" spans="1:7" x14ac:dyDescent="0.2">
      <c r="A332" s="1" t="s">
        <v>565</v>
      </c>
      <c r="B332" s="1" t="s">
        <v>11</v>
      </c>
      <c r="C332" s="2">
        <v>29</v>
      </c>
      <c r="D332" s="3">
        <v>1100000</v>
      </c>
      <c r="E332">
        <f ca="1">INDEX(Team!$B:$B, MATCH(Master!B332, Team!$A:$A, 0))</f>
        <v>208717899</v>
      </c>
      <c r="F332">
        <f t="shared" ca="1" si="10"/>
        <v>5.2702715256826155E-3</v>
      </c>
      <c r="G332" t="str">
        <f t="shared" si="11"/>
        <v/>
      </c>
    </row>
    <row r="333" spans="1:7" x14ac:dyDescent="0.2">
      <c r="A333" s="1" t="s">
        <v>976</v>
      </c>
      <c r="B333" s="1" t="s">
        <v>11</v>
      </c>
      <c r="C333" s="2">
        <v>25</v>
      </c>
      <c r="D333" s="3">
        <v>570500</v>
      </c>
      <c r="E333">
        <f ca="1">INDEX(Team!$B:$B, MATCH(Master!B333, Team!$A:$A, 0))</f>
        <v>208717899</v>
      </c>
      <c r="F333">
        <f t="shared" ca="1" si="10"/>
        <v>2.7333544594563019E-3</v>
      </c>
      <c r="G333" t="str">
        <f t="shared" si="11"/>
        <v/>
      </c>
    </row>
    <row r="334" spans="1:7" x14ac:dyDescent="0.2">
      <c r="A334" s="1" t="s">
        <v>511</v>
      </c>
      <c r="B334" s="1" t="s">
        <v>11</v>
      </c>
      <c r="C334" s="2">
        <v>18</v>
      </c>
      <c r="D334" s="3">
        <v>1500000</v>
      </c>
      <c r="E334">
        <f ca="1">INDEX(Team!$B:$B, MATCH(Master!B334, Team!$A:$A, 0))</f>
        <v>208717899</v>
      </c>
      <c r="F334">
        <f t="shared" ca="1" si="10"/>
        <v>7.1867338986581113E-3</v>
      </c>
      <c r="G334" t="str">
        <f t="shared" si="11"/>
        <v/>
      </c>
    </row>
    <row r="335" spans="1:7" x14ac:dyDescent="0.2">
      <c r="A335" s="1" t="s">
        <v>443</v>
      </c>
      <c r="B335" s="1" t="s">
        <v>11</v>
      </c>
      <c r="C335" s="2">
        <v>30</v>
      </c>
      <c r="D335" s="3">
        <v>1900000</v>
      </c>
      <c r="E335">
        <f ca="1">INDEX(Team!$B:$B, MATCH(Master!B335, Team!$A:$A, 0))</f>
        <v>208717899</v>
      </c>
      <c r="F335">
        <f t="shared" ca="1" si="10"/>
        <v>9.1031962716336089E-3</v>
      </c>
      <c r="G335" t="str">
        <f t="shared" si="11"/>
        <v/>
      </c>
    </row>
    <row r="336" spans="1:7" x14ac:dyDescent="0.2">
      <c r="A336" s="1" t="s">
        <v>705</v>
      </c>
      <c r="B336" s="1" t="s">
        <v>11</v>
      </c>
      <c r="C336" s="2">
        <v>24</v>
      </c>
      <c r="D336" s="3">
        <v>609000</v>
      </c>
      <c r="E336">
        <f ca="1">INDEX(Team!$B:$B, MATCH(Master!B336, Team!$A:$A, 0))</f>
        <v>208717899</v>
      </c>
      <c r="F336">
        <f t="shared" ca="1" si="10"/>
        <v>2.9178139628551931E-3</v>
      </c>
      <c r="G336" t="str">
        <f t="shared" si="11"/>
        <v/>
      </c>
    </row>
    <row r="337" spans="1:7" x14ac:dyDescent="0.2">
      <c r="A337" s="1" t="s">
        <v>157</v>
      </c>
      <c r="B337" s="1" t="s">
        <v>11</v>
      </c>
      <c r="C337" s="2">
        <v>37</v>
      </c>
      <c r="D337" s="3">
        <v>8500000</v>
      </c>
      <c r="E337">
        <f ca="1">INDEX(Team!$B:$B, MATCH(Master!B337, Team!$A:$A, 0))</f>
        <v>208717899</v>
      </c>
      <c r="F337">
        <f t="shared" ca="1" si="10"/>
        <v>4.0724825425729298E-2</v>
      </c>
      <c r="G337" t="str">
        <f t="shared" si="11"/>
        <v/>
      </c>
    </row>
    <row r="338" spans="1:7" x14ac:dyDescent="0.2">
      <c r="A338" s="1" t="s">
        <v>10</v>
      </c>
      <c r="B338" s="1" t="s">
        <v>11</v>
      </c>
      <c r="C338" s="2">
        <v>37</v>
      </c>
      <c r="D338" s="3">
        <v>35000000</v>
      </c>
      <c r="E338">
        <f ca="1">INDEX(Team!$B:$B, MATCH(Master!B338, Team!$A:$A, 0))</f>
        <v>208717899</v>
      </c>
      <c r="F338">
        <f t="shared" ca="1" si="10"/>
        <v>0.16769045763535595</v>
      </c>
      <c r="G338" t="str">
        <f t="shared" si="11"/>
        <v/>
      </c>
    </row>
    <row r="339" spans="1:7" x14ac:dyDescent="0.2">
      <c r="A339" s="1" t="s">
        <v>363</v>
      </c>
      <c r="B339" s="1" t="s">
        <v>95</v>
      </c>
      <c r="C339" s="2">
        <v>25</v>
      </c>
      <c r="D339" s="3">
        <v>2525000</v>
      </c>
      <c r="E339">
        <f ca="1">INDEX(Team!$B:$B, MATCH(Master!B339, Team!$A:$A, 0))</f>
        <v>91893400</v>
      </c>
      <c r="F339">
        <f t="shared" ca="1" si="10"/>
        <v>2.7477490222366351E-2</v>
      </c>
      <c r="G339">
        <f t="shared" ca="1" si="11"/>
        <v>0.86424487503999203</v>
      </c>
    </row>
    <row r="340" spans="1:7" x14ac:dyDescent="0.2">
      <c r="A340" s="1" t="s">
        <v>204</v>
      </c>
      <c r="B340" s="1" t="s">
        <v>95</v>
      </c>
      <c r="C340" s="2">
        <v>26</v>
      </c>
      <c r="D340" s="3">
        <v>6600000</v>
      </c>
      <c r="E340">
        <f ca="1">INDEX(Team!$B:$B, MATCH(Master!B340, Team!$A:$A, 0))</f>
        <v>91893400</v>
      </c>
      <c r="F340">
        <f t="shared" ca="1" si="10"/>
        <v>7.1822350680244715E-2</v>
      </c>
      <c r="G340" t="str">
        <f t="shared" si="11"/>
        <v/>
      </c>
    </row>
    <row r="341" spans="1:7" x14ac:dyDescent="0.2">
      <c r="A341" s="1" t="s">
        <v>345</v>
      </c>
      <c r="B341" s="1" t="s">
        <v>95</v>
      </c>
      <c r="C341" s="2">
        <v>18</v>
      </c>
      <c r="D341" s="3">
        <v>2997500</v>
      </c>
      <c r="E341">
        <f ca="1">INDEX(Team!$B:$B, MATCH(Master!B341, Team!$A:$A, 0))</f>
        <v>91893400</v>
      </c>
      <c r="F341">
        <f t="shared" ca="1" si="10"/>
        <v>3.2619317600611146E-2</v>
      </c>
      <c r="G341" t="str">
        <f t="shared" si="11"/>
        <v/>
      </c>
    </row>
    <row r="342" spans="1:7" x14ac:dyDescent="0.2">
      <c r="A342" s="1" t="s">
        <v>319</v>
      </c>
      <c r="B342" s="1" t="s">
        <v>95</v>
      </c>
      <c r="C342" s="2">
        <v>25</v>
      </c>
      <c r="D342" s="3">
        <v>3350000</v>
      </c>
      <c r="E342">
        <f ca="1">INDEX(Team!$B:$B, MATCH(Master!B342, Team!$A:$A, 0))</f>
        <v>91893400</v>
      </c>
      <c r="F342">
        <f t="shared" ca="1" si="10"/>
        <v>3.6455284057396939E-2</v>
      </c>
      <c r="G342" t="str">
        <f t="shared" si="11"/>
        <v/>
      </c>
    </row>
    <row r="343" spans="1:7" x14ac:dyDescent="0.2">
      <c r="A343" s="1" t="s">
        <v>752</v>
      </c>
      <c r="B343" s="1" t="s">
        <v>95</v>
      </c>
      <c r="C343" s="2">
        <v>24</v>
      </c>
      <c r="D343" s="3">
        <v>593700</v>
      </c>
      <c r="E343">
        <f ca="1">INDEX(Team!$B:$B, MATCH(Master!B343, Team!$A:$A, 0))</f>
        <v>91893400</v>
      </c>
      <c r="F343">
        <f t="shared" ca="1" si="10"/>
        <v>6.460746908918377E-3</v>
      </c>
      <c r="G343" t="str">
        <f t="shared" si="11"/>
        <v/>
      </c>
    </row>
    <row r="344" spans="1:7" x14ac:dyDescent="0.2">
      <c r="A344" s="1" t="s">
        <v>714</v>
      </c>
      <c r="B344" s="1" t="s">
        <v>95</v>
      </c>
      <c r="C344" s="2">
        <v>28</v>
      </c>
      <c r="D344" s="3">
        <v>604000</v>
      </c>
      <c r="E344">
        <f ca="1">INDEX(Team!$B:$B, MATCH(Master!B344, Team!$A:$A, 0))</f>
        <v>91893400</v>
      </c>
      <c r="F344">
        <f t="shared" ca="1" si="10"/>
        <v>6.5728333046769409E-3</v>
      </c>
      <c r="G344" t="str">
        <f t="shared" si="11"/>
        <v/>
      </c>
    </row>
    <row r="345" spans="1:7" x14ac:dyDescent="0.2">
      <c r="A345" s="1" t="s">
        <v>187</v>
      </c>
      <c r="B345" s="1" t="s">
        <v>95</v>
      </c>
      <c r="C345" s="2">
        <v>35</v>
      </c>
      <c r="D345" s="3">
        <v>7250000</v>
      </c>
      <c r="E345">
        <f ca="1">INDEX(Team!$B:$B, MATCH(Master!B345, Team!$A:$A, 0))</f>
        <v>91893400</v>
      </c>
      <c r="F345">
        <f t="shared" ca="1" si="10"/>
        <v>7.8895764004814267E-2</v>
      </c>
      <c r="G345" t="str">
        <f t="shared" si="11"/>
        <v/>
      </c>
    </row>
    <row r="346" spans="1:7" x14ac:dyDescent="0.2">
      <c r="A346" s="1" t="s">
        <v>567</v>
      </c>
      <c r="B346" s="1" t="s">
        <v>95</v>
      </c>
      <c r="C346" s="2">
        <v>17</v>
      </c>
      <c r="D346" s="3">
        <v>1097500</v>
      </c>
      <c r="E346">
        <f ca="1">INDEX(Team!$B:$B, MATCH(Master!B346, Team!$A:$A, 0))</f>
        <v>91893400</v>
      </c>
      <c r="F346">
        <f t="shared" ca="1" si="10"/>
        <v>1.1943186344177058E-2</v>
      </c>
      <c r="G346" t="str">
        <f t="shared" si="11"/>
        <v/>
      </c>
    </row>
    <row r="347" spans="1:7" x14ac:dyDescent="0.2">
      <c r="A347" s="1" t="s">
        <v>495</v>
      </c>
      <c r="B347" s="1" t="s">
        <v>95</v>
      </c>
      <c r="C347" s="2">
        <v>0</v>
      </c>
      <c r="D347" s="3">
        <v>1500000</v>
      </c>
      <c r="E347">
        <f ca="1">INDEX(Team!$B:$B, MATCH(Master!B347, Team!$A:$A, 0))</f>
        <v>91893400</v>
      </c>
      <c r="F347">
        <f t="shared" ca="1" si="10"/>
        <v>1.6323261518237438E-2</v>
      </c>
      <c r="G347" t="str">
        <f t="shared" si="11"/>
        <v/>
      </c>
    </row>
    <row r="348" spans="1:7" x14ac:dyDescent="0.2">
      <c r="A348" s="1" t="s">
        <v>496</v>
      </c>
      <c r="B348" s="1" t="s">
        <v>95</v>
      </c>
      <c r="C348" s="2">
        <v>38</v>
      </c>
      <c r="D348" s="3">
        <v>1500000</v>
      </c>
      <c r="E348">
        <f ca="1">INDEX(Team!$B:$B, MATCH(Master!B348, Team!$A:$A, 0))</f>
        <v>91893400</v>
      </c>
      <c r="F348">
        <f t="shared" ca="1" si="10"/>
        <v>1.6323261518237438E-2</v>
      </c>
      <c r="G348" t="str">
        <f t="shared" si="11"/>
        <v/>
      </c>
    </row>
    <row r="349" spans="1:7" x14ac:dyDescent="0.2">
      <c r="A349" s="1" t="s">
        <v>304</v>
      </c>
      <c r="B349" s="1" t="s">
        <v>95</v>
      </c>
      <c r="C349" s="2">
        <v>18</v>
      </c>
      <c r="D349" s="3">
        <v>3547500</v>
      </c>
      <c r="E349">
        <f ca="1">INDEX(Team!$B:$B, MATCH(Master!B349, Team!$A:$A, 0))</f>
        <v>91893400</v>
      </c>
      <c r="F349">
        <f t="shared" ca="1" si="10"/>
        <v>3.8604513490631535E-2</v>
      </c>
      <c r="G349" t="str">
        <f t="shared" si="11"/>
        <v/>
      </c>
    </row>
    <row r="350" spans="1:7" x14ac:dyDescent="0.2">
      <c r="A350" s="1" t="s">
        <v>298</v>
      </c>
      <c r="B350" s="1" t="s">
        <v>95</v>
      </c>
      <c r="C350" s="2">
        <v>35</v>
      </c>
      <c r="D350" s="3">
        <v>3750000</v>
      </c>
      <c r="E350">
        <f ca="1">INDEX(Team!$B:$B, MATCH(Master!B350, Team!$A:$A, 0))</f>
        <v>91893400</v>
      </c>
      <c r="F350">
        <f t="shared" ca="1" si="10"/>
        <v>4.0808153795593591E-2</v>
      </c>
      <c r="G350" t="str">
        <f t="shared" si="11"/>
        <v/>
      </c>
    </row>
    <row r="351" spans="1:7" x14ac:dyDescent="0.2">
      <c r="A351" s="1" t="s">
        <v>477</v>
      </c>
      <c r="B351" s="1" t="s">
        <v>95</v>
      </c>
      <c r="C351" s="2">
        <v>28</v>
      </c>
      <c r="D351" s="3">
        <v>1650000</v>
      </c>
      <c r="E351">
        <f ca="1">INDEX(Team!$B:$B, MATCH(Master!B351, Team!$A:$A, 0))</f>
        <v>91893400</v>
      </c>
      <c r="F351">
        <f t="shared" ca="1" si="10"/>
        <v>1.7955587670061179E-2</v>
      </c>
      <c r="G351" t="str">
        <f t="shared" si="11"/>
        <v/>
      </c>
    </row>
    <row r="352" spans="1:7" x14ac:dyDescent="0.2">
      <c r="A352" s="1" t="s">
        <v>372</v>
      </c>
      <c r="B352" s="1" t="s">
        <v>95</v>
      </c>
      <c r="C352" s="2">
        <v>29</v>
      </c>
      <c r="D352" s="3">
        <v>2500000</v>
      </c>
      <c r="E352">
        <f ca="1">INDEX(Team!$B:$B, MATCH(Master!B352, Team!$A:$A, 0))</f>
        <v>91893400</v>
      </c>
      <c r="F352">
        <f t="shared" ca="1" si="10"/>
        <v>2.7205435863729061E-2</v>
      </c>
      <c r="G352" t="str">
        <f t="shared" si="11"/>
        <v/>
      </c>
    </row>
    <row r="353" spans="1:7" x14ac:dyDescent="0.2">
      <c r="A353" s="1" t="s">
        <v>468</v>
      </c>
      <c r="B353" s="1" t="s">
        <v>95</v>
      </c>
      <c r="C353" s="2">
        <v>28</v>
      </c>
      <c r="D353" s="3">
        <v>1700000</v>
      </c>
      <c r="E353">
        <f ca="1">INDEX(Team!$B:$B, MATCH(Master!B353, Team!$A:$A, 0))</f>
        <v>91893400</v>
      </c>
      <c r="F353">
        <f t="shared" ca="1" si="10"/>
        <v>1.849969638733576E-2</v>
      </c>
      <c r="G353" t="str">
        <f t="shared" si="11"/>
        <v/>
      </c>
    </row>
    <row r="354" spans="1:7" x14ac:dyDescent="0.2">
      <c r="A354" s="1" t="s">
        <v>520</v>
      </c>
      <c r="B354" s="1" t="s">
        <v>95</v>
      </c>
      <c r="C354" s="2">
        <v>31</v>
      </c>
      <c r="D354" s="3">
        <v>1350000</v>
      </c>
      <c r="E354">
        <f ca="1">INDEX(Team!$B:$B, MATCH(Master!B354, Team!$A:$A, 0))</f>
        <v>91893400</v>
      </c>
      <c r="F354">
        <f t="shared" ca="1" si="10"/>
        <v>1.4690935366413693E-2</v>
      </c>
      <c r="G354" t="str">
        <f t="shared" si="11"/>
        <v/>
      </c>
    </row>
    <row r="355" spans="1:7" x14ac:dyDescent="0.2">
      <c r="A355" s="1" t="s">
        <v>854</v>
      </c>
      <c r="B355" s="1" t="s">
        <v>95</v>
      </c>
      <c r="C355" s="2">
        <v>27</v>
      </c>
      <c r="D355" s="3">
        <v>580000</v>
      </c>
      <c r="E355">
        <f ca="1">INDEX(Team!$B:$B, MATCH(Master!B355, Team!$A:$A, 0))</f>
        <v>91893400</v>
      </c>
      <c r="F355">
        <f t="shared" ca="1" si="10"/>
        <v>6.3116611203851416E-3</v>
      </c>
      <c r="G355" t="str">
        <f t="shared" si="11"/>
        <v/>
      </c>
    </row>
    <row r="356" spans="1:7" x14ac:dyDescent="0.2">
      <c r="A356" s="1" t="s">
        <v>780</v>
      </c>
      <c r="B356" s="1" t="s">
        <v>95</v>
      </c>
      <c r="C356" s="2">
        <v>27</v>
      </c>
      <c r="D356" s="3">
        <v>588700</v>
      </c>
      <c r="E356">
        <f ca="1">INDEX(Team!$B:$B, MATCH(Master!B356, Team!$A:$A, 0))</f>
        <v>91893400</v>
      </c>
      <c r="F356">
        <f t="shared" ca="1" si="10"/>
        <v>6.4063360371909191E-3</v>
      </c>
      <c r="G356" t="str">
        <f t="shared" si="11"/>
        <v/>
      </c>
    </row>
    <row r="357" spans="1:7" x14ac:dyDescent="0.2">
      <c r="A357" s="1" t="s">
        <v>781</v>
      </c>
      <c r="B357" s="1" t="s">
        <v>95</v>
      </c>
      <c r="C357" s="2">
        <v>29</v>
      </c>
      <c r="D357" s="3">
        <v>588700</v>
      </c>
      <c r="E357">
        <f ca="1">INDEX(Team!$B:$B, MATCH(Master!B357, Team!$A:$A, 0))</f>
        <v>91893400</v>
      </c>
      <c r="F357">
        <f t="shared" ca="1" si="10"/>
        <v>6.4063360371909191E-3</v>
      </c>
      <c r="G357" t="str">
        <f t="shared" si="11"/>
        <v/>
      </c>
    </row>
    <row r="358" spans="1:7" x14ac:dyDescent="0.2">
      <c r="A358" s="1" t="s">
        <v>432</v>
      </c>
      <c r="B358" s="1" t="s">
        <v>95</v>
      </c>
      <c r="C358" s="2">
        <v>30</v>
      </c>
      <c r="D358" s="3">
        <v>2000000</v>
      </c>
      <c r="E358">
        <f ca="1">INDEX(Team!$B:$B, MATCH(Master!B358, Team!$A:$A, 0))</f>
        <v>91893400</v>
      </c>
      <c r="F358">
        <f t="shared" ca="1" si="10"/>
        <v>2.1764348690983249E-2</v>
      </c>
      <c r="G358" t="str">
        <f t="shared" si="11"/>
        <v/>
      </c>
    </row>
    <row r="359" spans="1:7" x14ac:dyDescent="0.2">
      <c r="A359" s="1" t="s">
        <v>193</v>
      </c>
      <c r="B359" s="1" t="s">
        <v>95</v>
      </c>
      <c r="C359" s="2">
        <v>33</v>
      </c>
      <c r="D359" s="3">
        <v>7000000</v>
      </c>
      <c r="E359">
        <f ca="1">INDEX(Team!$B:$B, MATCH(Master!B359, Team!$A:$A, 0))</f>
        <v>91893400</v>
      </c>
      <c r="F359">
        <f t="shared" ca="1" si="10"/>
        <v>7.6175220418441367E-2</v>
      </c>
      <c r="G359" t="str">
        <f t="shared" si="11"/>
        <v/>
      </c>
    </row>
    <row r="360" spans="1:7" x14ac:dyDescent="0.2">
      <c r="A360" s="1" t="s">
        <v>743</v>
      </c>
      <c r="B360" s="1" t="s">
        <v>95</v>
      </c>
      <c r="C360" s="2">
        <v>26</v>
      </c>
      <c r="D360" s="3">
        <v>597500</v>
      </c>
      <c r="E360">
        <f ca="1">INDEX(Team!$B:$B, MATCH(Master!B360, Team!$A:$A, 0))</f>
        <v>91893400</v>
      </c>
      <c r="F360">
        <f t="shared" ca="1" si="10"/>
        <v>6.502099171431245E-3</v>
      </c>
      <c r="G360" t="str">
        <f t="shared" si="11"/>
        <v/>
      </c>
    </row>
    <row r="361" spans="1:7" x14ac:dyDescent="0.2">
      <c r="A361" s="1" t="s">
        <v>575</v>
      </c>
      <c r="B361" s="1" t="s">
        <v>95</v>
      </c>
      <c r="C361" s="2">
        <v>21</v>
      </c>
      <c r="D361" s="3">
        <v>1000800</v>
      </c>
      <c r="E361">
        <f ca="1">INDEX(Team!$B:$B, MATCH(Master!B361, Team!$A:$A, 0))</f>
        <v>91893400</v>
      </c>
      <c r="F361">
        <f t="shared" ca="1" si="10"/>
        <v>1.0890880084968017E-2</v>
      </c>
      <c r="G361" t="str">
        <f t="shared" si="11"/>
        <v/>
      </c>
    </row>
    <row r="362" spans="1:7" x14ac:dyDescent="0.2">
      <c r="A362" s="1" t="s">
        <v>94</v>
      </c>
      <c r="B362" s="1" t="s">
        <v>95</v>
      </c>
      <c r="C362" s="2">
        <v>31</v>
      </c>
      <c r="D362" s="3">
        <v>14200000</v>
      </c>
      <c r="E362">
        <f ca="1">INDEX(Team!$B:$B, MATCH(Master!B362, Team!$A:$A, 0))</f>
        <v>91893400</v>
      </c>
      <c r="F362">
        <f t="shared" ca="1" si="10"/>
        <v>0.15452687570598106</v>
      </c>
      <c r="G362" t="str">
        <f t="shared" si="11"/>
        <v/>
      </c>
    </row>
    <row r="363" spans="1:7" x14ac:dyDescent="0.2">
      <c r="A363" s="1" t="s">
        <v>686</v>
      </c>
      <c r="B363" s="1" t="s">
        <v>95</v>
      </c>
      <c r="C363" s="2">
        <v>28</v>
      </c>
      <c r="D363" s="3">
        <v>650000</v>
      </c>
      <c r="E363">
        <f ca="1">INDEX(Team!$B:$B, MATCH(Master!B363, Team!$A:$A, 0))</f>
        <v>91893400</v>
      </c>
      <c r="F363">
        <f t="shared" ca="1" si="10"/>
        <v>7.0734133245695559E-3</v>
      </c>
      <c r="G363" t="str">
        <f t="shared" si="11"/>
        <v/>
      </c>
    </row>
    <row r="364" spans="1:7" x14ac:dyDescent="0.2">
      <c r="A364" s="1" t="s">
        <v>616</v>
      </c>
      <c r="B364" s="1" t="s">
        <v>95</v>
      </c>
      <c r="C364" s="2">
        <v>19</v>
      </c>
      <c r="D364" s="3">
        <v>997500</v>
      </c>
      <c r="E364">
        <f ca="1">INDEX(Team!$B:$B, MATCH(Master!B364, Team!$A:$A, 0))</f>
        <v>91893400</v>
      </c>
      <c r="F364">
        <f t="shared" ca="1" si="10"/>
        <v>1.0854968909627895E-2</v>
      </c>
      <c r="G364" t="str">
        <f t="shared" si="11"/>
        <v/>
      </c>
    </row>
    <row r="365" spans="1:7" x14ac:dyDescent="0.2">
      <c r="A365" s="1" t="s">
        <v>541</v>
      </c>
      <c r="B365" s="1" t="s">
        <v>95</v>
      </c>
      <c r="C365" s="2">
        <v>35</v>
      </c>
      <c r="D365" s="3">
        <v>1250000</v>
      </c>
      <c r="E365">
        <f ca="1">INDEX(Team!$B:$B, MATCH(Master!B365, Team!$A:$A, 0))</f>
        <v>91893400</v>
      </c>
      <c r="F365">
        <f t="shared" ca="1" si="10"/>
        <v>1.360271793186453E-2</v>
      </c>
      <c r="G365" t="str">
        <f t="shared" si="11"/>
        <v/>
      </c>
    </row>
    <row r="366" spans="1:7" x14ac:dyDescent="0.2">
      <c r="A366" s="1" t="s">
        <v>186</v>
      </c>
      <c r="B366" s="1" t="s">
        <v>95</v>
      </c>
      <c r="C366" s="2">
        <v>32</v>
      </c>
      <c r="D366" s="3">
        <v>7450000</v>
      </c>
      <c r="E366">
        <f ca="1">INDEX(Team!$B:$B, MATCH(Master!B366, Team!$A:$A, 0))</f>
        <v>91893400</v>
      </c>
      <c r="F366">
        <f t="shared" ca="1" si="10"/>
        <v>8.1072198873912593E-2</v>
      </c>
      <c r="G366" t="str">
        <f t="shared" si="11"/>
        <v/>
      </c>
    </row>
    <row r="367" spans="1:7" x14ac:dyDescent="0.2">
      <c r="A367" s="1" t="s">
        <v>90</v>
      </c>
      <c r="B367" s="1" t="s">
        <v>1</v>
      </c>
      <c r="C367" s="2">
        <v>33</v>
      </c>
      <c r="D367" s="3">
        <v>15000000</v>
      </c>
      <c r="E367">
        <f ca="1">INDEX(Team!$B:$B, MATCH(Master!B367, Team!$A:$A, 0))</f>
        <v>165798395</v>
      </c>
      <c r="F367">
        <f t="shared" ca="1" si="10"/>
        <v>9.0471322113823846E-2</v>
      </c>
      <c r="G367">
        <f t="shared" ca="1" si="11"/>
        <v>0.98190573557723515</v>
      </c>
    </row>
    <row r="368" spans="1:7" x14ac:dyDescent="0.2">
      <c r="A368" s="1" t="s">
        <v>26</v>
      </c>
      <c r="B368" s="1" t="s">
        <v>1</v>
      </c>
      <c r="C368" s="2">
        <v>31</v>
      </c>
      <c r="D368" s="3">
        <v>28071428</v>
      </c>
      <c r="E368">
        <f ca="1">INDEX(Team!$B:$B, MATCH(Master!B368, Team!$A:$A, 0))</f>
        <v>165798395</v>
      </c>
      <c r="F368">
        <f t="shared" ca="1" si="10"/>
        <v>0.1693106136522009</v>
      </c>
      <c r="G368" t="str">
        <f t="shared" si="11"/>
        <v/>
      </c>
    </row>
    <row r="369" spans="1:7" x14ac:dyDescent="0.2">
      <c r="A369" s="1" t="s">
        <v>426</v>
      </c>
      <c r="B369" s="1" t="s">
        <v>1</v>
      </c>
      <c r="C369" s="2">
        <v>27</v>
      </c>
      <c r="D369" s="3">
        <v>2000000</v>
      </c>
      <c r="E369">
        <f ca="1">INDEX(Team!$B:$B, MATCH(Master!B369, Team!$A:$A, 0))</f>
        <v>165798395</v>
      </c>
      <c r="F369">
        <f t="shared" ca="1" si="10"/>
        <v>1.2062842948509846E-2</v>
      </c>
      <c r="G369" t="str">
        <f t="shared" si="11"/>
        <v/>
      </c>
    </row>
    <row r="370" spans="1:7" x14ac:dyDescent="0.2">
      <c r="A370" s="1" t="s">
        <v>425</v>
      </c>
      <c r="B370" s="1" t="s">
        <v>1</v>
      </c>
      <c r="C370" s="2">
        <v>17</v>
      </c>
      <c r="D370" s="3">
        <v>2000000</v>
      </c>
      <c r="E370">
        <f ca="1">INDEX(Team!$B:$B, MATCH(Master!B370, Team!$A:$A, 0))</f>
        <v>165798395</v>
      </c>
      <c r="F370">
        <f t="shared" ca="1" si="10"/>
        <v>1.2062842948509846E-2</v>
      </c>
      <c r="G370" t="str">
        <f t="shared" si="11"/>
        <v/>
      </c>
    </row>
    <row r="371" spans="1:7" x14ac:dyDescent="0.2">
      <c r="A371" s="1" t="s">
        <v>79</v>
      </c>
      <c r="B371" s="1" t="s">
        <v>1</v>
      </c>
      <c r="C371" s="2">
        <v>35</v>
      </c>
      <c r="D371" s="3">
        <v>16500000</v>
      </c>
      <c r="E371">
        <f ca="1">INDEX(Team!$B:$B, MATCH(Master!B371, Team!$A:$A, 0))</f>
        <v>165798395</v>
      </c>
      <c r="F371">
        <f t="shared" ca="1" si="10"/>
        <v>9.9518454325206229E-2</v>
      </c>
      <c r="G371" t="str">
        <f t="shared" si="11"/>
        <v/>
      </c>
    </row>
    <row r="372" spans="1:7" x14ac:dyDescent="0.2">
      <c r="A372" s="1" t="s">
        <v>158</v>
      </c>
      <c r="B372" s="1" t="s">
        <v>1</v>
      </c>
      <c r="C372" s="2">
        <v>28</v>
      </c>
      <c r="D372" s="3">
        <v>8325000</v>
      </c>
      <c r="E372">
        <f ca="1">INDEX(Team!$B:$B, MATCH(Master!B372, Team!$A:$A, 0))</f>
        <v>165798395</v>
      </c>
      <c r="F372">
        <f t="shared" ca="1" si="10"/>
        <v>5.0211583773172232E-2</v>
      </c>
      <c r="G372" t="str">
        <f t="shared" si="11"/>
        <v/>
      </c>
    </row>
    <row r="373" spans="1:7" x14ac:dyDescent="0.2">
      <c r="A373" s="1" t="s">
        <v>721</v>
      </c>
      <c r="B373" s="1" t="s">
        <v>1</v>
      </c>
      <c r="C373" s="2">
        <v>25</v>
      </c>
      <c r="D373" s="3">
        <v>600500</v>
      </c>
      <c r="E373">
        <f ca="1">INDEX(Team!$B:$B, MATCH(Master!B373, Team!$A:$A, 0))</f>
        <v>165798395</v>
      </c>
      <c r="F373">
        <f t="shared" ca="1" si="10"/>
        <v>3.621868595290081E-3</v>
      </c>
      <c r="G373" t="str">
        <f t="shared" si="11"/>
        <v/>
      </c>
    </row>
    <row r="374" spans="1:7" x14ac:dyDescent="0.2">
      <c r="A374" s="1" t="s">
        <v>765</v>
      </c>
      <c r="B374" s="1" t="s">
        <v>1</v>
      </c>
      <c r="C374" s="2">
        <v>24</v>
      </c>
      <c r="D374" s="3">
        <v>590500</v>
      </c>
      <c r="E374">
        <f ca="1">INDEX(Team!$B:$B, MATCH(Master!B374, Team!$A:$A, 0))</f>
        <v>165798395</v>
      </c>
      <c r="F374">
        <f t="shared" ca="1" si="10"/>
        <v>3.561554380547532E-3</v>
      </c>
      <c r="G374" t="str">
        <f t="shared" si="11"/>
        <v/>
      </c>
    </row>
    <row r="375" spans="1:7" x14ac:dyDescent="0.2">
      <c r="A375" s="1" t="s">
        <v>766</v>
      </c>
      <c r="B375" s="1" t="s">
        <v>1</v>
      </c>
      <c r="C375" s="2">
        <v>27</v>
      </c>
      <c r="D375" s="3">
        <v>590500</v>
      </c>
      <c r="E375">
        <f ca="1">INDEX(Team!$B:$B, MATCH(Master!B375, Team!$A:$A, 0))</f>
        <v>165798395</v>
      </c>
      <c r="F375">
        <f t="shared" ca="1" si="10"/>
        <v>3.561554380547532E-3</v>
      </c>
      <c r="G375" t="str">
        <f t="shared" si="11"/>
        <v/>
      </c>
    </row>
    <row r="376" spans="1:7" x14ac:dyDescent="0.2">
      <c r="A376" s="1" t="s">
        <v>538</v>
      </c>
      <c r="B376" s="1" t="s">
        <v>1</v>
      </c>
      <c r="C376" s="2">
        <v>32</v>
      </c>
      <c r="D376" s="3">
        <v>1250000</v>
      </c>
      <c r="E376">
        <f ca="1">INDEX(Team!$B:$B, MATCH(Master!B376, Team!$A:$A, 0))</f>
        <v>165798395</v>
      </c>
      <c r="F376">
        <f t="shared" ca="1" si="10"/>
        <v>7.5392768428186535E-3</v>
      </c>
      <c r="G376" t="str">
        <f t="shared" si="11"/>
        <v/>
      </c>
    </row>
    <row r="377" spans="1:7" x14ac:dyDescent="0.2">
      <c r="A377" s="1" t="s">
        <v>664</v>
      </c>
      <c r="B377" s="1" t="s">
        <v>1</v>
      </c>
      <c r="C377" s="2">
        <v>36</v>
      </c>
      <c r="D377" s="3">
        <v>750000</v>
      </c>
      <c r="E377">
        <f ca="1">INDEX(Team!$B:$B, MATCH(Master!B377, Team!$A:$A, 0))</f>
        <v>165798395</v>
      </c>
      <c r="F377">
        <f t="shared" ca="1" si="10"/>
        <v>4.5235661056911916E-3</v>
      </c>
      <c r="G377" t="str">
        <f t="shared" si="11"/>
        <v/>
      </c>
    </row>
    <row r="378" spans="1:7" x14ac:dyDescent="0.2">
      <c r="A378" s="1" t="s">
        <v>37</v>
      </c>
      <c r="B378" s="1" t="s">
        <v>1</v>
      </c>
      <c r="C378" s="2">
        <v>33</v>
      </c>
      <c r="D378" s="3">
        <v>23000000</v>
      </c>
      <c r="E378">
        <f ca="1">INDEX(Team!$B:$B, MATCH(Master!B378, Team!$A:$A, 0))</f>
        <v>165798395</v>
      </c>
      <c r="F378">
        <f t="shared" ca="1" si="10"/>
        <v>0.13872269390786321</v>
      </c>
      <c r="G378" t="str">
        <f t="shared" si="11"/>
        <v/>
      </c>
    </row>
    <row r="379" spans="1:7" x14ac:dyDescent="0.2">
      <c r="A379" s="1" t="s">
        <v>493</v>
      </c>
      <c r="B379" s="1" t="s">
        <v>1</v>
      </c>
      <c r="C379" s="2">
        <v>37</v>
      </c>
      <c r="D379" s="3">
        <v>1500000</v>
      </c>
      <c r="E379">
        <f ca="1">INDEX(Team!$B:$B, MATCH(Master!B379, Team!$A:$A, 0))</f>
        <v>165798395</v>
      </c>
      <c r="F379">
        <f t="shared" ca="1" si="10"/>
        <v>9.0471322113823832E-3</v>
      </c>
      <c r="G379" t="str">
        <f t="shared" si="11"/>
        <v/>
      </c>
    </row>
    <row r="380" spans="1:7" x14ac:dyDescent="0.2">
      <c r="A380" s="1" t="s">
        <v>464</v>
      </c>
      <c r="B380" s="1" t="s">
        <v>1</v>
      </c>
      <c r="C380" s="2">
        <v>21</v>
      </c>
      <c r="D380" s="3">
        <v>1747500</v>
      </c>
      <c r="E380">
        <f ca="1">INDEX(Team!$B:$B, MATCH(Master!B380, Team!$A:$A, 0))</f>
        <v>165798395</v>
      </c>
      <c r="F380">
        <f t="shared" ca="1" si="10"/>
        <v>1.0539909026260477E-2</v>
      </c>
      <c r="G380" t="str">
        <f t="shared" si="11"/>
        <v/>
      </c>
    </row>
    <row r="381" spans="1:7" x14ac:dyDescent="0.2">
      <c r="A381" s="1" t="s">
        <v>660</v>
      </c>
      <c r="B381" s="1" t="s">
        <v>1</v>
      </c>
      <c r="C381" s="2">
        <v>21</v>
      </c>
      <c r="D381" s="3">
        <v>765300</v>
      </c>
      <c r="E381">
        <f ca="1">INDEX(Team!$B:$B, MATCH(Master!B381, Team!$A:$A, 0))</f>
        <v>165798395</v>
      </c>
      <c r="F381">
        <f t="shared" ca="1" si="10"/>
        <v>4.6158468542472925E-3</v>
      </c>
      <c r="G381" t="str">
        <f t="shared" si="11"/>
        <v/>
      </c>
    </row>
    <row r="382" spans="1:7" x14ac:dyDescent="0.2">
      <c r="A382" s="1" t="s">
        <v>668</v>
      </c>
      <c r="B382" s="1" t="s">
        <v>1</v>
      </c>
      <c r="C382" s="2">
        <v>21</v>
      </c>
      <c r="D382" s="3">
        <v>747500</v>
      </c>
      <c r="E382">
        <f ca="1">INDEX(Team!$B:$B, MATCH(Master!B382, Team!$A:$A, 0))</f>
        <v>165798395</v>
      </c>
      <c r="F382">
        <f t="shared" ca="1" si="10"/>
        <v>4.5084875520055544E-3</v>
      </c>
      <c r="G382" t="str">
        <f t="shared" si="11"/>
        <v/>
      </c>
    </row>
    <row r="383" spans="1:7" x14ac:dyDescent="0.2">
      <c r="A383" s="1" t="s">
        <v>544</v>
      </c>
      <c r="B383" s="1" t="s">
        <v>1</v>
      </c>
      <c r="C383" s="2">
        <v>18</v>
      </c>
      <c r="D383" s="3">
        <v>1247500</v>
      </c>
      <c r="E383">
        <f ca="1">INDEX(Team!$B:$B, MATCH(Master!B383, Team!$A:$A, 0))</f>
        <v>165798395</v>
      </c>
      <c r="F383">
        <f t="shared" ca="1" si="10"/>
        <v>7.5241982891330163E-3</v>
      </c>
      <c r="G383" t="str">
        <f t="shared" si="11"/>
        <v/>
      </c>
    </row>
    <row r="384" spans="1:7" x14ac:dyDescent="0.2">
      <c r="A384" s="1" t="s">
        <v>481</v>
      </c>
      <c r="B384" s="1" t="s">
        <v>1</v>
      </c>
      <c r="C384" s="2">
        <v>30</v>
      </c>
      <c r="D384" s="3">
        <v>1600000</v>
      </c>
      <c r="E384">
        <f ca="1">INDEX(Team!$B:$B, MATCH(Master!B384, Team!$A:$A, 0))</f>
        <v>165798395</v>
      </c>
      <c r="F384">
        <f t="shared" ca="1" si="10"/>
        <v>9.6502743588078761E-3</v>
      </c>
      <c r="G384" t="str">
        <f t="shared" si="11"/>
        <v/>
      </c>
    </row>
    <row r="385" spans="1:7" x14ac:dyDescent="0.2">
      <c r="A385" s="1" t="s">
        <v>545</v>
      </c>
      <c r="B385" s="1" t="s">
        <v>1</v>
      </c>
      <c r="C385" s="2">
        <v>29</v>
      </c>
      <c r="D385" s="3">
        <v>1200000</v>
      </c>
      <c r="E385">
        <f ca="1">INDEX(Team!$B:$B, MATCH(Master!B385, Team!$A:$A, 0))</f>
        <v>165798395</v>
      </c>
      <c r="F385">
        <f t="shared" ca="1" si="10"/>
        <v>7.2377057691059071E-3</v>
      </c>
      <c r="G385" t="str">
        <f t="shared" si="11"/>
        <v/>
      </c>
    </row>
    <row r="386" spans="1:7" x14ac:dyDescent="0.2">
      <c r="A386" s="1" t="s">
        <v>0</v>
      </c>
      <c r="B386" s="1" t="s">
        <v>1</v>
      </c>
      <c r="C386" s="2">
        <v>29</v>
      </c>
      <c r="D386" s="3">
        <v>37166667</v>
      </c>
      <c r="E386">
        <f ca="1">INDEX(Team!$B:$B, MATCH(Master!B386, Team!$A:$A, 0))</f>
        <v>165798395</v>
      </c>
      <c r="F386">
        <f t="shared" ref="F386:F449" ca="1" si="12">D386/E386</f>
        <v>0.2241678334702818</v>
      </c>
      <c r="G386" t="str">
        <f t="shared" si="11"/>
        <v/>
      </c>
    </row>
    <row r="387" spans="1:7" x14ac:dyDescent="0.2">
      <c r="A387" s="1" t="s">
        <v>146</v>
      </c>
      <c r="B387" s="1" t="s">
        <v>1</v>
      </c>
      <c r="C387" s="2">
        <v>31</v>
      </c>
      <c r="D387" s="3">
        <v>9125000</v>
      </c>
      <c r="E387">
        <f ca="1">INDEX(Team!$B:$B, MATCH(Master!B387, Team!$A:$A, 0))</f>
        <v>165798395</v>
      </c>
      <c r="F387">
        <f t="shared" ca="1" si="12"/>
        <v>5.5036720952576168E-2</v>
      </c>
      <c r="G387" t="str">
        <f t="shared" ref="G387:G450" si="13">IF(B387=B386,"",SUMIF(B:B,B387,F:F))</f>
        <v/>
      </c>
    </row>
    <row r="388" spans="1:7" x14ac:dyDescent="0.2">
      <c r="A388" s="1" t="s">
        <v>295</v>
      </c>
      <c r="B388" s="1" t="s">
        <v>1</v>
      </c>
      <c r="C388" s="2">
        <v>21</v>
      </c>
      <c r="D388" s="3">
        <v>3847500</v>
      </c>
      <c r="E388">
        <f ca="1">INDEX(Team!$B:$B, MATCH(Master!B388, Team!$A:$A, 0))</f>
        <v>165798395</v>
      </c>
      <c r="F388">
        <f t="shared" ca="1" si="12"/>
        <v>2.3205894122195814E-2</v>
      </c>
      <c r="G388" t="str">
        <f t="shared" si="13"/>
        <v/>
      </c>
    </row>
    <row r="389" spans="1:7" x14ac:dyDescent="0.2">
      <c r="A389" s="1" t="s">
        <v>823</v>
      </c>
      <c r="B389" s="1" t="s">
        <v>1</v>
      </c>
      <c r="C389" s="2">
        <v>30</v>
      </c>
      <c r="D389" s="3">
        <v>583000</v>
      </c>
      <c r="E389">
        <f ca="1">INDEX(Team!$B:$B, MATCH(Master!B389, Team!$A:$A, 0))</f>
        <v>165798395</v>
      </c>
      <c r="F389">
        <f t="shared" ca="1" si="12"/>
        <v>3.5163187194906199E-3</v>
      </c>
      <c r="G389" t="str">
        <f t="shared" si="13"/>
        <v/>
      </c>
    </row>
    <row r="390" spans="1:7" x14ac:dyDescent="0.2">
      <c r="A390" s="1" t="s">
        <v>336</v>
      </c>
      <c r="B390" s="1" t="s">
        <v>1</v>
      </c>
      <c r="C390" s="2">
        <v>26</v>
      </c>
      <c r="D390" s="3">
        <v>3000000</v>
      </c>
      <c r="E390">
        <f ca="1">INDEX(Team!$B:$B, MATCH(Master!B390, Team!$A:$A, 0))</f>
        <v>165798395</v>
      </c>
      <c r="F390">
        <f t="shared" ca="1" si="12"/>
        <v>1.8094264422764766E-2</v>
      </c>
      <c r="G390" t="str">
        <f t="shared" si="13"/>
        <v/>
      </c>
    </row>
    <row r="391" spans="1:7" x14ac:dyDescent="0.2">
      <c r="A391" s="1" t="s">
        <v>591</v>
      </c>
      <c r="B391" s="1" t="s">
        <v>1</v>
      </c>
      <c r="C391" s="2">
        <v>35</v>
      </c>
      <c r="D391" s="3">
        <v>1000000</v>
      </c>
      <c r="E391">
        <f ca="1">INDEX(Team!$B:$B, MATCH(Master!B391, Team!$A:$A, 0))</f>
        <v>165798395</v>
      </c>
      <c r="F391">
        <f t="shared" ca="1" si="12"/>
        <v>6.031421474254923E-3</v>
      </c>
      <c r="G391" t="str">
        <f t="shared" si="13"/>
        <v/>
      </c>
    </row>
    <row r="392" spans="1:7" x14ac:dyDescent="0.2">
      <c r="A392" s="1" t="s">
        <v>767</v>
      </c>
      <c r="B392" s="1" t="s">
        <v>1</v>
      </c>
      <c r="C392" s="2">
        <v>27</v>
      </c>
      <c r="D392" s="3">
        <v>590500</v>
      </c>
      <c r="E392">
        <f ca="1">INDEX(Team!$B:$B, MATCH(Master!B392, Team!$A:$A, 0))</f>
        <v>165798395</v>
      </c>
      <c r="F392">
        <f t="shared" ca="1" si="12"/>
        <v>3.561554380547532E-3</v>
      </c>
      <c r="G392" t="str">
        <f t="shared" si="13"/>
        <v/>
      </c>
    </row>
    <row r="393" spans="1:7" x14ac:dyDescent="0.2">
      <c r="A393" s="1" t="s">
        <v>73</v>
      </c>
      <c r="B393" s="1" t="s">
        <v>13</v>
      </c>
      <c r="C393" s="2">
        <v>33</v>
      </c>
      <c r="D393" s="3">
        <v>18000000</v>
      </c>
      <c r="E393">
        <f ca="1">INDEX(Team!$B:$B, MATCH(Master!B393, Team!$A:$A, 0))</f>
        <v>308723413</v>
      </c>
      <c r="F393">
        <f t="shared" ca="1" si="12"/>
        <v>5.8304615853673525E-2</v>
      </c>
      <c r="G393">
        <f t="shared" ca="1" si="13"/>
        <v>1.0564242919923927</v>
      </c>
    </row>
    <row r="394" spans="1:7" x14ac:dyDescent="0.2">
      <c r="A394" s="1" t="s">
        <v>839</v>
      </c>
      <c r="B394" s="1" t="s">
        <v>13</v>
      </c>
      <c r="C394" s="2">
        <v>27</v>
      </c>
      <c r="D394" s="3">
        <v>580500</v>
      </c>
      <c r="E394">
        <f ca="1">INDEX(Team!$B:$B, MATCH(Master!B394, Team!$A:$A, 0))</f>
        <v>308723413</v>
      </c>
      <c r="F394">
        <f t="shared" ca="1" si="12"/>
        <v>1.8803238612809712E-3</v>
      </c>
      <c r="G394" t="str">
        <f t="shared" si="13"/>
        <v/>
      </c>
    </row>
    <row r="395" spans="1:7" x14ac:dyDescent="0.2">
      <c r="A395" s="1" t="s">
        <v>475</v>
      </c>
      <c r="B395" s="1" t="s">
        <v>13</v>
      </c>
      <c r="C395" s="2">
        <v>31</v>
      </c>
      <c r="D395" s="3">
        <v>1650000</v>
      </c>
      <c r="E395">
        <f ca="1">INDEX(Team!$B:$B, MATCH(Master!B395, Team!$A:$A, 0))</f>
        <v>308723413</v>
      </c>
      <c r="F395">
        <f t="shared" ca="1" si="12"/>
        <v>5.3445897865867396E-3</v>
      </c>
      <c r="G395" t="str">
        <f t="shared" si="13"/>
        <v/>
      </c>
    </row>
    <row r="396" spans="1:7" x14ac:dyDescent="0.2">
      <c r="A396" s="1" t="s">
        <v>871</v>
      </c>
      <c r="B396" s="1" t="s">
        <v>13</v>
      </c>
      <c r="C396" s="2">
        <v>26</v>
      </c>
      <c r="D396" s="3">
        <v>578100</v>
      </c>
      <c r="E396">
        <f ca="1">INDEX(Team!$B:$B, MATCH(Master!B396, Team!$A:$A, 0))</f>
        <v>308723413</v>
      </c>
      <c r="F396">
        <f t="shared" ca="1" si="12"/>
        <v>1.8725499125004815E-3</v>
      </c>
      <c r="G396" t="str">
        <f t="shared" si="13"/>
        <v/>
      </c>
    </row>
    <row r="397" spans="1:7" x14ac:dyDescent="0.2">
      <c r="A397" s="1" t="s">
        <v>164</v>
      </c>
      <c r="B397" s="1" t="s">
        <v>13</v>
      </c>
      <c r="C397" s="2">
        <v>33</v>
      </c>
      <c r="D397" s="3">
        <v>8000000</v>
      </c>
      <c r="E397">
        <f ca="1">INDEX(Team!$B:$B, MATCH(Master!B397, Team!$A:$A, 0))</f>
        <v>308723413</v>
      </c>
      <c r="F397">
        <f t="shared" ca="1" si="12"/>
        <v>2.5913162601632678E-2</v>
      </c>
      <c r="G397" t="str">
        <f t="shared" si="13"/>
        <v/>
      </c>
    </row>
    <row r="398" spans="1:7" x14ac:dyDescent="0.2">
      <c r="A398" s="1" t="s">
        <v>762</v>
      </c>
      <c r="B398" s="1" t="s">
        <v>13</v>
      </c>
      <c r="C398" s="2">
        <v>22</v>
      </c>
      <c r="D398" s="3">
        <v>590500</v>
      </c>
      <c r="E398">
        <f ca="1">INDEX(Team!$B:$B, MATCH(Master!B398, Team!$A:$A, 0))</f>
        <v>308723413</v>
      </c>
      <c r="F398">
        <f t="shared" ca="1" si="12"/>
        <v>1.9127153145330122E-3</v>
      </c>
      <c r="G398" t="str">
        <f t="shared" si="13"/>
        <v/>
      </c>
    </row>
    <row r="399" spans="1:7" x14ac:dyDescent="0.2">
      <c r="A399" s="1" t="s">
        <v>720</v>
      </c>
      <c r="B399" s="1" t="s">
        <v>13</v>
      </c>
      <c r="C399" s="2">
        <v>24</v>
      </c>
      <c r="D399" s="3">
        <v>600500</v>
      </c>
      <c r="E399">
        <f ca="1">INDEX(Team!$B:$B, MATCH(Master!B399, Team!$A:$A, 0))</f>
        <v>308723413</v>
      </c>
      <c r="F399">
        <f t="shared" ca="1" si="12"/>
        <v>1.945106767785053E-3</v>
      </c>
      <c r="G399" t="str">
        <f t="shared" si="13"/>
        <v/>
      </c>
    </row>
    <row r="400" spans="1:7" x14ac:dyDescent="0.2">
      <c r="A400" s="1" t="s">
        <v>178</v>
      </c>
      <c r="B400" s="1" t="s">
        <v>13</v>
      </c>
      <c r="C400" s="2">
        <v>30</v>
      </c>
      <c r="D400" s="3">
        <v>7800000</v>
      </c>
      <c r="E400">
        <f ca="1">INDEX(Team!$B:$B, MATCH(Master!B400, Team!$A:$A, 0))</f>
        <v>308723413</v>
      </c>
      <c r="F400">
        <f t="shared" ca="1" si="12"/>
        <v>2.5265333536591862E-2</v>
      </c>
      <c r="G400" t="str">
        <f t="shared" si="13"/>
        <v/>
      </c>
    </row>
    <row r="401" spans="1:7" x14ac:dyDescent="0.2">
      <c r="A401" s="1" t="s">
        <v>19</v>
      </c>
      <c r="B401" s="1" t="s">
        <v>13</v>
      </c>
      <c r="C401" s="2">
        <v>33</v>
      </c>
      <c r="D401" s="3">
        <v>31000000</v>
      </c>
      <c r="E401">
        <f ca="1">INDEX(Team!$B:$B, MATCH(Master!B401, Team!$A:$A, 0))</f>
        <v>308723413</v>
      </c>
      <c r="F401">
        <f t="shared" ca="1" si="12"/>
        <v>0.10041350508132663</v>
      </c>
      <c r="G401" t="str">
        <f t="shared" si="13"/>
        <v/>
      </c>
    </row>
    <row r="402" spans="1:7" x14ac:dyDescent="0.2">
      <c r="A402" s="1" t="s">
        <v>82</v>
      </c>
      <c r="B402" s="1" t="s">
        <v>13</v>
      </c>
      <c r="C402" s="2">
        <v>25</v>
      </c>
      <c r="D402" s="3">
        <v>16100000</v>
      </c>
      <c r="E402">
        <f ca="1">INDEX(Team!$B:$B, MATCH(Master!B402, Team!$A:$A, 0))</f>
        <v>308723413</v>
      </c>
      <c r="F402">
        <f t="shared" ca="1" si="12"/>
        <v>5.2150239735785767E-2</v>
      </c>
      <c r="G402" t="str">
        <f t="shared" si="13"/>
        <v/>
      </c>
    </row>
    <row r="403" spans="1:7" x14ac:dyDescent="0.2">
      <c r="A403" s="1" t="s">
        <v>581</v>
      </c>
      <c r="B403" s="1" t="s">
        <v>13</v>
      </c>
      <c r="C403" s="2">
        <v>37</v>
      </c>
      <c r="D403" s="3">
        <v>1000000</v>
      </c>
      <c r="E403">
        <f ca="1">INDEX(Team!$B:$B, MATCH(Master!B403, Team!$A:$A, 0))</f>
        <v>308723413</v>
      </c>
      <c r="F403">
        <f t="shared" ca="1" si="12"/>
        <v>3.2391453252040847E-3</v>
      </c>
      <c r="G403" t="str">
        <f t="shared" si="13"/>
        <v/>
      </c>
    </row>
    <row r="404" spans="1:7" x14ac:dyDescent="0.2">
      <c r="A404" s="1" t="s">
        <v>231</v>
      </c>
      <c r="B404" s="1" t="s">
        <v>13</v>
      </c>
      <c r="C404" s="2">
        <v>29</v>
      </c>
      <c r="D404" s="3">
        <v>5250000</v>
      </c>
      <c r="E404">
        <f ca="1">INDEX(Team!$B:$B, MATCH(Master!B404, Team!$A:$A, 0))</f>
        <v>308723413</v>
      </c>
      <c r="F404">
        <f t="shared" ca="1" si="12"/>
        <v>1.7005512957321445E-2</v>
      </c>
      <c r="G404" t="str">
        <f t="shared" si="13"/>
        <v/>
      </c>
    </row>
    <row r="405" spans="1:7" x14ac:dyDescent="0.2">
      <c r="A405" s="1" t="s">
        <v>100</v>
      </c>
      <c r="B405" s="1" t="s">
        <v>13</v>
      </c>
      <c r="C405" s="2">
        <v>27</v>
      </c>
      <c r="D405" s="3">
        <v>13750000</v>
      </c>
      <c r="E405">
        <f ca="1">INDEX(Team!$B:$B, MATCH(Master!B405, Team!$A:$A, 0))</f>
        <v>308723413</v>
      </c>
      <c r="F405">
        <f t="shared" ca="1" si="12"/>
        <v>4.4538248221556165E-2</v>
      </c>
      <c r="G405" t="str">
        <f t="shared" si="13"/>
        <v/>
      </c>
    </row>
    <row r="406" spans="1:7" x14ac:dyDescent="0.2">
      <c r="A406" s="1" t="s">
        <v>88</v>
      </c>
      <c r="B406" s="1" t="s">
        <v>13</v>
      </c>
      <c r="C406" s="2">
        <v>32</v>
      </c>
      <c r="D406" s="3">
        <v>15500000</v>
      </c>
      <c r="E406">
        <f ca="1">INDEX(Team!$B:$B, MATCH(Master!B406, Team!$A:$A, 0))</f>
        <v>308723413</v>
      </c>
      <c r="F406">
        <f t="shared" ca="1" si="12"/>
        <v>5.0206752540663313E-2</v>
      </c>
      <c r="G406" t="str">
        <f t="shared" si="13"/>
        <v/>
      </c>
    </row>
    <row r="407" spans="1:7" x14ac:dyDescent="0.2">
      <c r="A407" s="1" t="s">
        <v>17</v>
      </c>
      <c r="B407" s="1" t="s">
        <v>13</v>
      </c>
      <c r="C407" s="2">
        <v>35</v>
      </c>
      <c r="D407" s="3">
        <v>32000000</v>
      </c>
      <c r="E407">
        <f ca="1">INDEX(Team!$B:$B, MATCH(Master!B407, Team!$A:$A, 0))</f>
        <v>308723413</v>
      </c>
      <c r="F407">
        <f t="shared" ca="1" si="12"/>
        <v>0.10365265040653071</v>
      </c>
      <c r="G407" t="str">
        <f t="shared" si="13"/>
        <v/>
      </c>
    </row>
    <row r="408" spans="1:7" x14ac:dyDescent="0.2">
      <c r="A408" s="1" t="s">
        <v>763</v>
      </c>
      <c r="B408" s="1" t="s">
        <v>13</v>
      </c>
      <c r="C408" s="2">
        <v>23</v>
      </c>
      <c r="D408" s="3">
        <v>590500</v>
      </c>
      <c r="E408">
        <f ca="1">INDEX(Team!$B:$B, MATCH(Master!B408, Team!$A:$A, 0))</f>
        <v>308723413</v>
      </c>
      <c r="F408">
        <f t="shared" ca="1" si="12"/>
        <v>1.9127153145330122E-3</v>
      </c>
      <c r="G408" t="str">
        <f t="shared" si="13"/>
        <v/>
      </c>
    </row>
    <row r="409" spans="1:7" x14ac:dyDescent="0.2">
      <c r="A409" s="1" t="s">
        <v>764</v>
      </c>
      <c r="B409" s="1" t="s">
        <v>13</v>
      </c>
      <c r="C409" s="2">
        <v>27</v>
      </c>
      <c r="D409" s="3">
        <v>590500</v>
      </c>
      <c r="E409">
        <f ca="1">INDEX(Team!$B:$B, MATCH(Master!B409, Team!$A:$A, 0))</f>
        <v>308723413</v>
      </c>
      <c r="F409">
        <f t="shared" ca="1" si="12"/>
        <v>1.9127153145330122E-3</v>
      </c>
      <c r="G409" t="str">
        <f t="shared" si="13"/>
        <v/>
      </c>
    </row>
    <row r="410" spans="1:7" x14ac:dyDescent="0.2">
      <c r="A410" s="1" t="s">
        <v>840</v>
      </c>
      <c r="B410" s="1" t="s">
        <v>13</v>
      </c>
      <c r="C410" s="2">
        <v>23</v>
      </c>
      <c r="D410" s="3">
        <v>580500</v>
      </c>
      <c r="E410">
        <f ca="1">INDEX(Team!$B:$B, MATCH(Master!B410, Team!$A:$A, 0))</f>
        <v>308723413</v>
      </c>
      <c r="F410">
        <f t="shared" ca="1" si="12"/>
        <v>1.8803238612809712E-3</v>
      </c>
      <c r="G410" t="str">
        <f t="shared" si="13"/>
        <v/>
      </c>
    </row>
    <row r="411" spans="1:7" x14ac:dyDescent="0.2">
      <c r="A411" s="1" t="s">
        <v>650</v>
      </c>
      <c r="B411" s="1" t="s">
        <v>13</v>
      </c>
      <c r="C411" s="2">
        <v>17</v>
      </c>
      <c r="D411" s="3">
        <v>812500</v>
      </c>
      <c r="E411">
        <f ca="1">INDEX(Team!$B:$B, MATCH(Master!B411, Team!$A:$A, 0))</f>
        <v>308723413</v>
      </c>
      <c r="F411">
        <f t="shared" ca="1" si="12"/>
        <v>2.6318055767283188E-3</v>
      </c>
      <c r="G411" t="str">
        <f t="shared" si="13"/>
        <v/>
      </c>
    </row>
    <row r="412" spans="1:7" x14ac:dyDescent="0.2">
      <c r="A412" s="1" t="s">
        <v>536</v>
      </c>
      <c r="B412" s="1" t="s">
        <v>13</v>
      </c>
      <c r="C412" s="2">
        <v>32</v>
      </c>
      <c r="D412" s="3">
        <v>1250000</v>
      </c>
      <c r="E412">
        <f ca="1">INDEX(Team!$B:$B, MATCH(Master!B412, Team!$A:$A, 0))</f>
        <v>308723413</v>
      </c>
      <c r="F412">
        <f t="shared" ca="1" si="12"/>
        <v>4.0489316565051059E-3</v>
      </c>
      <c r="G412" t="str">
        <f t="shared" si="13"/>
        <v/>
      </c>
    </row>
    <row r="413" spans="1:7" x14ac:dyDescent="0.2">
      <c r="A413" s="1" t="s">
        <v>154</v>
      </c>
      <c r="B413" s="1" t="s">
        <v>13</v>
      </c>
      <c r="C413" s="2">
        <v>33</v>
      </c>
      <c r="D413" s="3">
        <v>8500000</v>
      </c>
      <c r="E413">
        <f ca="1">INDEX(Team!$B:$B, MATCH(Master!B413, Team!$A:$A, 0))</f>
        <v>308723413</v>
      </c>
      <c r="F413">
        <f t="shared" ca="1" si="12"/>
        <v>2.753273526423472E-2</v>
      </c>
      <c r="G413" t="str">
        <f t="shared" si="13"/>
        <v/>
      </c>
    </row>
    <row r="414" spans="1:7" x14ac:dyDescent="0.2">
      <c r="A414" s="1" t="s">
        <v>301</v>
      </c>
      <c r="B414" s="1" t="s">
        <v>13</v>
      </c>
      <c r="C414" s="2">
        <v>24</v>
      </c>
      <c r="D414" s="3">
        <v>3600000</v>
      </c>
      <c r="E414">
        <f ca="1">INDEX(Team!$B:$B, MATCH(Master!B414, Team!$A:$A, 0))</f>
        <v>308723413</v>
      </c>
      <c r="F414">
        <f t="shared" ca="1" si="12"/>
        <v>1.1660923170734706E-2</v>
      </c>
      <c r="G414" t="str">
        <f t="shared" si="13"/>
        <v/>
      </c>
    </row>
    <row r="415" spans="1:7" x14ac:dyDescent="0.2">
      <c r="A415" s="1" t="s">
        <v>113</v>
      </c>
      <c r="B415" s="1" t="s">
        <v>13</v>
      </c>
      <c r="C415" s="2">
        <v>36</v>
      </c>
      <c r="D415" s="3">
        <v>12000000</v>
      </c>
      <c r="E415">
        <f ca="1">INDEX(Team!$B:$B, MATCH(Master!B415, Team!$A:$A, 0))</f>
        <v>308723413</v>
      </c>
      <c r="F415">
        <f t="shared" ca="1" si="12"/>
        <v>3.8869743902449017E-2</v>
      </c>
      <c r="G415" t="str">
        <f t="shared" si="13"/>
        <v/>
      </c>
    </row>
    <row r="416" spans="1:7" x14ac:dyDescent="0.2">
      <c r="A416" s="1" t="s">
        <v>55</v>
      </c>
      <c r="B416" s="1" t="s">
        <v>13</v>
      </c>
      <c r="C416" s="2">
        <v>33</v>
      </c>
      <c r="D416" s="3">
        <v>20000000</v>
      </c>
      <c r="E416">
        <f ca="1">INDEX(Team!$B:$B, MATCH(Master!B416, Team!$A:$A, 0))</f>
        <v>308723413</v>
      </c>
      <c r="F416">
        <f t="shared" ca="1" si="12"/>
        <v>6.4782906504081694E-2</v>
      </c>
      <c r="G416" t="str">
        <f t="shared" si="13"/>
        <v/>
      </c>
    </row>
    <row r="417" spans="1:7" x14ac:dyDescent="0.2">
      <c r="A417" s="1" t="s">
        <v>398</v>
      </c>
      <c r="B417" s="1" t="s">
        <v>13</v>
      </c>
      <c r="C417" s="2">
        <v>19</v>
      </c>
      <c r="D417" s="3">
        <v>2197500</v>
      </c>
      <c r="E417">
        <f ca="1">INDEX(Team!$B:$B, MATCH(Master!B417, Team!$A:$A, 0))</f>
        <v>308723413</v>
      </c>
      <c r="F417">
        <f t="shared" ca="1" si="12"/>
        <v>7.1180218521359768E-3</v>
      </c>
      <c r="G417" t="str">
        <f t="shared" si="13"/>
        <v/>
      </c>
    </row>
    <row r="418" spans="1:7" x14ac:dyDescent="0.2">
      <c r="A418" s="1" t="s">
        <v>761</v>
      </c>
      <c r="B418" s="1" t="s">
        <v>13</v>
      </c>
      <c r="C418" s="2">
        <v>28</v>
      </c>
      <c r="D418" s="3">
        <v>590500</v>
      </c>
      <c r="E418">
        <f ca="1">INDEX(Team!$B:$B, MATCH(Master!B418, Team!$A:$A, 0))</f>
        <v>308723413</v>
      </c>
      <c r="F418">
        <f t="shared" ca="1" si="12"/>
        <v>1.9127153145330122E-3</v>
      </c>
      <c r="G418" t="str">
        <f t="shared" si="13"/>
        <v/>
      </c>
    </row>
    <row r="419" spans="1:7" x14ac:dyDescent="0.2">
      <c r="A419" s="1" t="s">
        <v>147</v>
      </c>
      <c r="B419" s="1" t="s">
        <v>13</v>
      </c>
      <c r="C419" s="2">
        <v>48</v>
      </c>
      <c r="D419" s="3">
        <v>11850000</v>
      </c>
      <c r="E419">
        <f ca="1">INDEX(Team!$B:$B, MATCH(Master!B419, Team!$A:$A, 0))</f>
        <v>308723413</v>
      </c>
      <c r="F419">
        <f t="shared" ca="1" si="12"/>
        <v>3.8383872103668407E-2</v>
      </c>
      <c r="G419" t="str">
        <f t="shared" si="13"/>
        <v/>
      </c>
    </row>
    <row r="420" spans="1:7" x14ac:dyDescent="0.2">
      <c r="A420" s="1" t="s">
        <v>12</v>
      </c>
      <c r="B420" s="1" t="s">
        <v>13</v>
      </c>
      <c r="C420" s="2">
        <v>36</v>
      </c>
      <c r="D420" s="3">
        <v>34603480</v>
      </c>
      <c r="E420">
        <f ca="1">INDEX(Team!$B:$B, MATCH(Master!B420, Team!$A:$A, 0))</f>
        <v>308723413</v>
      </c>
      <c r="F420">
        <f t="shared" ca="1" si="12"/>
        <v>0.11208570047779305</v>
      </c>
      <c r="G420" t="str">
        <f t="shared" si="13"/>
        <v/>
      </c>
    </row>
    <row r="421" spans="1:7" x14ac:dyDescent="0.2">
      <c r="A421" s="1" t="s">
        <v>39</v>
      </c>
      <c r="B421" s="1" t="s">
        <v>13</v>
      </c>
      <c r="C421" s="2">
        <v>28</v>
      </c>
      <c r="D421" s="3">
        <v>22500000</v>
      </c>
      <c r="E421">
        <f ca="1">INDEX(Team!$B:$B, MATCH(Master!B421, Team!$A:$A, 0))</f>
        <v>308723413</v>
      </c>
      <c r="F421">
        <f t="shared" ca="1" si="12"/>
        <v>7.2880769817091906E-2</v>
      </c>
      <c r="G421" t="str">
        <f t="shared" si="13"/>
        <v/>
      </c>
    </row>
    <row r="422" spans="1:7" x14ac:dyDescent="0.2">
      <c r="A422" s="1" t="s">
        <v>534</v>
      </c>
      <c r="B422" s="1" t="s">
        <v>13</v>
      </c>
      <c r="C422" s="2">
        <v>18</v>
      </c>
      <c r="D422" s="3">
        <v>1272000</v>
      </c>
      <c r="E422">
        <f ca="1">INDEX(Team!$B:$B, MATCH(Master!B422, Team!$A:$A, 0))</f>
        <v>308723413</v>
      </c>
      <c r="F422">
        <f t="shared" ca="1" si="12"/>
        <v>4.1201928536595961E-3</v>
      </c>
      <c r="G422" t="str">
        <f t="shared" si="13"/>
        <v/>
      </c>
    </row>
    <row r="423" spans="1:7" x14ac:dyDescent="0.2">
      <c r="A423" s="1" t="s">
        <v>580</v>
      </c>
      <c r="B423" s="1" t="s">
        <v>13</v>
      </c>
      <c r="C423" s="2">
        <v>31</v>
      </c>
      <c r="D423" s="3">
        <v>1000000</v>
      </c>
      <c r="E423">
        <f ca="1">INDEX(Team!$B:$B, MATCH(Master!B423, Team!$A:$A, 0))</f>
        <v>308723413</v>
      </c>
      <c r="F423">
        <f t="shared" ca="1" si="12"/>
        <v>3.2391453252040847E-3</v>
      </c>
      <c r="G423" t="str">
        <f t="shared" si="13"/>
        <v/>
      </c>
    </row>
    <row r="424" spans="1:7" x14ac:dyDescent="0.2">
      <c r="A424" s="1" t="s">
        <v>572</v>
      </c>
      <c r="B424" s="1" t="s">
        <v>13</v>
      </c>
      <c r="C424" s="2">
        <v>31</v>
      </c>
      <c r="D424" s="3">
        <v>1025000</v>
      </c>
      <c r="E424">
        <f ca="1">INDEX(Team!$B:$B, MATCH(Master!B424, Team!$A:$A, 0))</f>
        <v>308723413</v>
      </c>
      <c r="F424">
        <f t="shared" ca="1" si="12"/>
        <v>3.3201239583341871E-3</v>
      </c>
      <c r="G424" t="str">
        <f t="shared" si="13"/>
        <v/>
      </c>
    </row>
    <row r="425" spans="1:7" x14ac:dyDescent="0.2">
      <c r="A425" s="1" t="s">
        <v>101</v>
      </c>
      <c r="B425" s="1" t="s">
        <v>13</v>
      </c>
      <c r="C425" s="2">
        <v>28</v>
      </c>
      <c r="D425" s="3">
        <v>13000000</v>
      </c>
      <c r="E425">
        <f ca="1">INDEX(Team!$B:$B, MATCH(Master!B425, Team!$A:$A, 0))</f>
        <v>308723413</v>
      </c>
      <c r="F425">
        <f t="shared" ca="1" si="12"/>
        <v>4.2108889227653101E-2</v>
      </c>
      <c r="G425" t="str">
        <f t="shared" si="13"/>
        <v/>
      </c>
    </row>
    <row r="426" spans="1:7" x14ac:dyDescent="0.2">
      <c r="A426" s="1" t="s">
        <v>18</v>
      </c>
      <c r="B426" s="1" t="s">
        <v>13</v>
      </c>
      <c r="C426" s="2">
        <v>30</v>
      </c>
      <c r="D426" s="3">
        <v>31333333</v>
      </c>
      <c r="E426">
        <f ca="1">INDEX(Team!$B:$B, MATCH(Master!B426, Team!$A:$A, 0))</f>
        <v>308723413</v>
      </c>
      <c r="F426">
        <f t="shared" ca="1" si="12"/>
        <v>0.10149321911001288</v>
      </c>
      <c r="G426" t="str">
        <f t="shared" si="13"/>
        <v/>
      </c>
    </row>
    <row r="427" spans="1:7" x14ac:dyDescent="0.2">
      <c r="A427" s="1" t="s">
        <v>297</v>
      </c>
      <c r="B427" s="1" t="s">
        <v>13</v>
      </c>
      <c r="C427" s="2">
        <v>26</v>
      </c>
      <c r="D427" s="3">
        <v>3750000</v>
      </c>
      <c r="E427">
        <f ca="1">INDEX(Team!$B:$B, MATCH(Master!B427, Team!$A:$A, 0))</f>
        <v>308723413</v>
      </c>
      <c r="F427">
        <f t="shared" ca="1" si="12"/>
        <v>1.2146794969515318E-2</v>
      </c>
      <c r="G427" t="str">
        <f t="shared" si="13"/>
        <v/>
      </c>
    </row>
    <row r="428" spans="1:7" x14ac:dyDescent="0.2">
      <c r="A428" s="1" t="s">
        <v>360</v>
      </c>
      <c r="B428" s="1" t="s">
        <v>13</v>
      </c>
      <c r="C428" s="2">
        <v>17</v>
      </c>
      <c r="D428" s="3">
        <v>2697500</v>
      </c>
      <c r="E428">
        <f ca="1">INDEX(Team!$B:$B, MATCH(Master!B428, Team!$A:$A, 0))</f>
        <v>308723413</v>
      </c>
      <c r="F428">
        <f t="shared" ca="1" si="12"/>
        <v>8.7375945147380191E-3</v>
      </c>
      <c r="G428" t="str">
        <f t="shared" si="13"/>
        <v/>
      </c>
    </row>
    <row r="429" spans="1:7" x14ac:dyDescent="0.2">
      <c r="A429" s="1" t="s">
        <v>849</v>
      </c>
      <c r="B429" s="1" t="s">
        <v>243</v>
      </c>
      <c r="C429" s="2">
        <v>25</v>
      </c>
      <c r="D429" s="3">
        <v>580500</v>
      </c>
      <c r="E429">
        <f ca="1">INDEX(Team!$B:$B, MATCH(Master!B429, Team!$A:$A, 0))</f>
        <v>50528215</v>
      </c>
      <c r="F429">
        <f t="shared" ca="1" si="12"/>
        <v>1.1488630659127776E-2</v>
      </c>
      <c r="G429">
        <f t="shared" ca="1" si="13"/>
        <v>0.99992875267808334</v>
      </c>
    </row>
    <row r="430" spans="1:7" x14ac:dyDescent="0.2">
      <c r="A430" s="1" t="s">
        <v>607</v>
      </c>
      <c r="B430" s="1" t="s">
        <v>243</v>
      </c>
      <c r="C430" s="2">
        <v>33</v>
      </c>
      <c r="D430" s="3">
        <v>1000000</v>
      </c>
      <c r="E430">
        <f ca="1">INDEX(Team!$B:$B, MATCH(Master!B430, Team!$A:$A, 0))</f>
        <v>50528215</v>
      </c>
      <c r="F430">
        <f t="shared" ca="1" si="12"/>
        <v>1.9790922754742077E-2</v>
      </c>
      <c r="G430" t="str">
        <f t="shared" si="13"/>
        <v/>
      </c>
    </row>
    <row r="431" spans="1:7" x14ac:dyDescent="0.2">
      <c r="A431" s="1" t="s">
        <v>296</v>
      </c>
      <c r="B431" s="1" t="s">
        <v>243</v>
      </c>
      <c r="C431" s="2">
        <v>28</v>
      </c>
      <c r="D431" s="3">
        <v>3800000</v>
      </c>
      <c r="E431">
        <f ca="1">INDEX(Team!$B:$B, MATCH(Master!B431, Team!$A:$A, 0))</f>
        <v>50528215</v>
      </c>
      <c r="F431">
        <f t="shared" ca="1" si="12"/>
        <v>7.5205506468019892E-2</v>
      </c>
      <c r="G431" t="str">
        <f t="shared" si="13"/>
        <v/>
      </c>
    </row>
    <row r="432" spans="1:7" x14ac:dyDescent="0.2">
      <c r="A432" s="1" t="s">
        <v>1010</v>
      </c>
      <c r="B432" s="1" t="s">
        <v>243</v>
      </c>
      <c r="C432" s="2">
        <v>25</v>
      </c>
      <c r="D432" s="3">
        <v>570500</v>
      </c>
      <c r="E432">
        <f ca="1">INDEX(Team!$B:$B, MATCH(Master!B432, Team!$A:$A, 0))</f>
        <v>50528215</v>
      </c>
      <c r="F432">
        <f t="shared" ca="1" si="12"/>
        <v>1.1290721431580355E-2</v>
      </c>
      <c r="G432" t="str">
        <f t="shared" si="13"/>
        <v/>
      </c>
    </row>
    <row r="433" spans="1:7" x14ac:dyDescent="0.2">
      <c r="A433" s="1" t="s">
        <v>972</v>
      </c>
      <c r="B433" s="1" t="s">
        <v>243</v>
      </c>
      <c r="C433" s="2">
        <v>24</v>
      </c>
      <c r="D433" s="3">
        <v>570500</v>
      </c>
      <c r="E433">
        <f ca="1">INDEX(Team!$B:$B, MATCH(Master!B433, Team!$A:$A, 0))</f>
        <v>50528215</v>
      </c>
      <c r="F433">
        <f t="shared" ca="1" si="12"/>
        <v>1.1290721431580355E-2</v>
      </c>
      <c r="G433" t="str">
        <f t="shared" si="13"/>
        <v/>
      </c>
    </row>
    <row r="434" spans="1:7" x14ac:dyDescent="0.2">
      <c r="A434" s="1" t="s">
        <v>515</v>
      </c>
      <c r="B434" s="1" t="s">
        <v>243</v>
      </c>
      <c r="C434" s="2">
        <v>21</v>
      </c>
      <c r="D434" s="3">
        <v>1403200</v>
      </c>
      <c r="E434">
        <f ca="1">INDEX(Team!$B:$B, MATCH(Master!B434, Team!$A:$A, 0))</f>
        <v>50528215</v>
      </c>
      <c r="F434">
        <f t="shared" ca="1" si="12"/>
        <v>2.7770622809454085E-2</v>
      </c>
      <c r="G434" t="str">
        <f t="shared" si="13"/>
        <v/>
      </c>
    </row>
    <row r="435" spans="1:7" x14ac:dyDescent="0.2">
      <c r="A435" s="1" t="s">
        <v>1025</v>
      </c>
      <c r="B435" s="1" t="s">
        <v>243</v>
      </c>
      <c r="C435" s="2">
        <v>26</v>
      </c>
      <c r="D435" s="3">
        <v>570500</v>
      </c>
      <c r="E435">
        <f ca="1">INDEX(Team!$B:$B, MATCH(Master!B435, Team!$A:$A, 0))</f>
        <v>50528215</v>
      </c>
      <c r="F435">
        <f t="shared" ca="1" si="12"/>
        <v>1.1290721431580355E-2</v>
      </c>
      <c r="G435" t="str">
        <f t="shared" si="13"/>
        <v/>
      </c>
    </row>
    <row r="436" spans="1:7" x14ac:dyDescent="0.2">
      <c r="A436" s="1" t="s">
        <v>1007</v>
      </c>
      <c r="B436" s="1" t="s">
        <v>243</v>
      </c>
      <c r="C436" s="2">
        <v>30</v>
      </c>
      <c r="D436" s="3">
        <v>570500</v>
      </c>
      <c r="E436">
        <f ca="1">INDEX(Team!$B:$B, MATCH(Master!B436, Team!$A:$A, 0))</f>
        <v>50528215</v>
      </c>
      <c r="F436">
        <f t="shared" ca="1" si="12"/>
        <v>1.1290721431580355E-2</v>
      </c>
      <c r="G436" t="str">
        <f t="shared" si="13"/>
        <v/>
      </c>
    </row>
    <row r="437" spans="1:7" x14ac:dyDescent="0.2">
      <c r="A437" s="1" t="s">
        <v>619</v>
      </c>
      <c r="B437" s="1" t="s">
        <v>243</v>
      </c>
      <c r="C437" s="2">
        <v>30</v>
      </c>
      <c r="D437" s="3">
        <v>975000</v>
      </c>
      <c r="E437">
        <f ca="1">INDEX(Team!$B:$B, MATCH(Master!B437, Team!$A:$A, 0))</f>
        <v>50528215</v>
      </c>
      <c r="F437">
        <f t="shared" ca="1" si="12"/>
        <v>1.9296149685873527E-2</v>
      </c>
      <c r="G437" t="str">
        <f t="shared" si="13"/>
        <v/>
      </c>
    </row>
    <row r="438" spans="1:7" x14ac:dyDescent="0.2">
      <c r="A438" s="1" t="s">
        <v>862</v>
      </c>
      <c r="B438" s="1" t="s">
        <v>243</v>
      </c>
      <c r="C438" s="2">
        <v>26</v>
      </c>
      <c r="D438" s="3">
        <v>579000</v>
      </c>
      <c r="E438">
        <f ca="1">INDEX(Team!$B:$B, MATCH(Master!B438, Team!$A:$A, 0))</f>
        <v>50528215</v>
      </c>
      <c r="F438">
        <f t="shared" ca="1" si="12"/>
        <v>1.1458944274995664E-2</v>
      </c>
      <c r="G438" t="str">
        <f t="shared" si="13"/>
        <v/>
      </c>
    </row>
    <row r="439" spans="1:7" x14ac:dyDescent="0.2">
      <c r="A439" s="1" t="s">
        <v>441</v>
      </c>
      <c r="B439" s="1" t="s">
        <v>243</v>
      </c>
      <c r="C439" s="2">
        <v>30</v>
      </c>
      <c r="D439" s="3">
        <v>1900000</v>
      </c>
      <c r="E439">
        <f ca="1">INDEX(Team!$B:$B, MATCH(Master!B439, Team!$A:$A, 0))</f>
        <v>50528215</v>
      </c>
      <c r="F439">
        <f t="shared" ca="1" si="12"/>
        <v>3.7602753234009946E-2</v>
      </c>
      <c r="G439" t="str">
        <f t="shared" si="13"/>
        <v/>
      </c>
    </row>
    <row r="440" spans="1:7" x14ac:dyDescent="0.2">
      <c r="A440" s="1" t="s">
        <v>957</v>
      </c>
      <c r="B440" s="1" t="s">
        <v>243</v>
      </c>
      <c r="C440" s="2">
        <v>23</v>
      </c>
      <c r="D440" s="3">
        <v>571750</v>
      </c>
      <c r="E440">
        <f ca="1">INDEX(Team!$B:$B, MATCH(Master!B440, Team!$A:$A, 0))</f>
        <v>50528215</v>
      </c>
      <c r="F440">
        <f t="shared" ca="1" si="12"/>
        <v>1.1315460085023783E-2</v>
      </c>
      <c r="G440" t="str">
        <f t="shared" si="13"/>
        <v/>
      </c>
    </row>
    <row r="441" spans="1:7" x14ac:dyDescent="0.2">
      <c r="A441" s="1" t="s">
        <v>263</v>
      </c>
      <c r="B441" s="1" t="s">
        <v>243</v>
      </c>
      <c r="C441" s="2">
        <v>31</v>
      </c>
      <c r="D441" s="3">
        <v>4500000</v>
      </c>
      <c r="E441">
        <f ca="1">INDEX(Team!$B:$B, MATCH(Master!B441, Team!$A:$A, 0))</f>
        <v>50528215</v>
      </c>
      <c r="F441">
        <f t="shared" ca="1" si="12"/>
        <v>8.9059152396339353E-2</v>
      </c>
      <c r="G441" t="str">
        <f t="shared" si="13"/>
        <v/>
      </c>
    </row>
    <row r="442" spans="1:7" x14ac:dyDescent="0.2">
      <c r="A442" s="1" t="s">
        <v>897</v>
      </c>
      <c r="B442" s="1" t="s">
        <v>243</v>
      </c>
      <c r="C442" s="2">
        <v>23</v>
      </c>
      <c r="D442" s="3">
        <v>575500</v>
      </c>
      <c r="E442">
        <f ca="1">INDEX(Team!$B:$B, MATCH(Master!B442, Team!$A:$A, 0))</f>
        <v>50528215</v>
      </c>
      <c r="F442">
        <f t="shared" ca="1" si="12"/>
        <v>1.1389676045354066E-2</v>
      </c>
      <c r="G442" t="str">
        <f t="shared" si="13"/>
        <v/>
      </c>
    </row>
    <row r="443" spans="1:7" x14ac:dyDescent="0.2">
      <c r="A443" s="1" t="s">
        <v>919</v>
      </c>
      <c r="B443" s="1" t="s">
        <v>243</v>
      </c>
      <c r="C443" s="2">
        <v>23</v>
      </c>
      <c r="D443" s="3">
        <v>575000</v>
      </c>
      <c r="E443">
        <f ca="1">INDEX(Team!$B:$B, MATCH(Master!B443, Team!$A:$A, 0))</f>
        <v>50528215</v>
      </c>
      <c r="F443">
        <f t="shared" ca="1" si="12"/>
        <v>1.1379780583976694E-2</v>
      </c>
      <c r="G443" t="str">
        <f t="shared" si="13"/>
        <v/>
      </c>
    </row>
    <row r="444" spans="1:7" x14ac:dyDescent="0.2">
      <c r="A444" s="1" t="s">
        <v>373</v>
      </c>
      <c r="B444" s="1" t="s">
        <v>243</v>
      </c>
      <c r="C444" s="2">
        <v>18</v>
      </c>
      <c r="D444" s="3">
        <v>2500000</v>
      </c>
      <c r="E444">
        <f ca="1">INDEX(Team!$B:$B, MATCH(Master!B444, Team!$A:$A, 0))</f>
        <v>50528215</v>
      </c>
      <c r="F444">
        <f t="shared" ca="1" si="12"/>
        <v>4.9477306886855199E-2</v>
      </c>
      <c r="G444" t="str">
        <f t="shared" si="13"/>
        <v/>
      </c>
    </row>
    <row r="445" spans="1:7" x14ac:dyDescent="0.2">
      <c r="A445" s="1" t="s">
        <v>708</v>
      </c>
      <c r="B445" s="1" t="s">
        <v>243</v>
      </c>
      <c r="C445" s="2">
        <v>31</v>
      </c>
      <c r="D445" s="3">
        <v>607500</v>
      </c>
      <c r="E445">
        <f ca="1">INDEX(Team!$B:$B, MATCH(Master!B445, Team!$A:$A, 0))</f>
        <v>50528215</v>
      </c>
      <c r="F445">
        <f t="shared" ca="1" si="12"/>
        <v>1.2022985573505812E-2</v>
      </c>
      <c r="G445" t="str">
        <f t="shared" si="13"/>
        <v/>
      </c>
    </row>
    <row r="446" spans="1:7" x14ac:dyDescent="0.2">
      <c r="A446" s="1" t="s">
        <v>653</v>
      </c>
      <c r="B446" s="1" t="s">
        <v>243</v>
      </c>
      <c r="C446" s="2">
        <v>19</v>
      </c>
      <c r="D446" s="3">
        <v>800000</v>
      </c>
      <c r="E446">
        <f ca="1">INDEX(Team!$B:$B, MATCH(Master!B446, Team!$A:$A, 0))</f>
        <v>50528215</v>
      </c>
      <c r="F446">
        <f t="shared" ca="1" si="12"/>
        <v>1.5832738203793661E-2</v>
      </c>
      <c r="G446" t="str">
        <f t="shared" si="13"/>
        <v/>
      </c>
    </row>
    <row r="447" spans="1:7" x14ac:dyDescent="0.2">
      <c r="A447" s="1" t="s">
        <v>416</v>
      </c>
      <c r="B447" s="1" t="s">
        <v>243</v>
      </c>
      <c r="C447" s="2">
        <v>28</v>
      </c>
      <c r="D447" s="3">
        <v>2050000</v>
      </c>
      <c r="E447">
        <f ca="1">INDEX(Team!$B:$B, MATCH(Master!B447, Team!$A:$A, 0))</f>
        <v>50528215</v>
      </c>
      <c r="F447">
        <f t="shared" ca="1" si="12"/>
        <v>4.0571391647221261E-2</v>
      </c>
      <c r="G447" t="str">
        <f t="shared" si="13"/>
        <v/>
      </c>
    </row>
    <row r="448" spans="1:7" x14ac:dyDescent="0.2">
      <c r="A448" s="1" t="s">
        <v>998</v>
      </c>
      <c r="B448" s="1" t="s">
        <v>243</v>
      </c>
      <c r="C448" s="2">
        <v>25</v>
      </c>
      <c r="D448" s="3">
        <v>570500</v>
      </c>
      <c r="E448">
        <f ca="1">INDEX(Team!$B:$B, MATCH(Master!B448, Team!$A:$A, 0))</f>
        <v>50528215</v>
      </c>
      <c r="F448">
        <f t="shared" ca="1" si="12"/>
        <v>1.1290721431580355E-2</v>
      </c>
      <c r="G448" t="str">
        <f t="shared" si="13"/>
        <v/>
      </c>
    </row>
    <row r="449" spans="1:7" x14ac:dyDescent="0.2">
      <c r="A449" s="1" t="s">
        <v>977</v>
      </c>
      <c r="B449" s="1" t="s">
        <v>243</v>
      </c>
      <c r="C449" s="2">
        <v>21</v>
      </c>
      <c r="D449" s="3">
        <v>570500</v>
      </c>
      <c r="E449">
        <f ca="1">INDEX(Team!$B:$B, MATCH(Master!B449, Team!$A:$A, 0))</f>
        <v>50528215</v>
      </c>
      <c r="F449">
        <f t="shared" ca="1" si="12"/>
        <v>1.1290721431580355E-2</v>
      </c>
      <c r="G449" t="str">
        <f t="shared" si="13"/>
        <v/>
      </c>
    </row>
    <row r="450" spans="1:7" x14ac:dyDescent="0.2">
      <c r="A450" s="1" t="s">
        <v>732</v>
      </c>
      <c r="B450" s="1" t="s">
        <v>243</v>
      </c>
      <c r="C450" s="2">
        <v>0</v>
      </c>
      <c r="D450" s="3">
        <v>600000</v>
      </c>
      <c r="E450">
        <f ca="1">INDEX(Team!$B:$B, MATCH(Master!B450, Team!$A:$A, 0))</f>
        <v>50528215</v>
      </c>
      <c r="F450">
        <f t="shared" ref="F450:F513" ca="1" si="14">D450/E450</f>
        <v>1.1874553652845246E-2</v>
      </c>
      <c r="G450" t="str">
        <f t="shared" si="13"/>
        <v/>
      </c>
    </row>
    <row r="451" spans="1:7" x14ac:dyDescent="0.2">
      <c r="A451" s="1" t="s">
        <v>257</v>
      </c>
      <c r="B451" s="1" t="s">
        <v>243</v>
      </c>
      <c r="C451" s="2">
        <v>18</v>
      </c>
      <c r="D451" s="3">
        <v>4540790</v>
      </c>
      <c r="E451">
        <f ca="1">INDEX(Team!$B:$B, MATCH(Master!B451, Team!$A:$A, 0))</f>
        <v>50528215</v>
      </c>
      <c r="F451">
        <f t="shared" ca="1" si="14"/>
        <v>8.9866424135505288E-2</v>
      </c>
      <c r="G451" t="str">
        <f t="shared" ref="G451:G514" si="15">IF(B451=B450,"",SUMIF(B:B,B451,F:F))</f>
        <v/>
      </c>
    </row>
    <row r="452" spans="1:7" x14ac:dyDescent="0.2">
      <c r="A452" s="1" t="s">
        <v>982</v>
      </c>
      <c r="B452" s="1" t="s">
        <v>243</v>
      </c>
      <c r="C452" s="2">
        <v>24</v>
      </c>
      <c r="D452" s="3">
        <v>570500</v>
      </c>
      <c r="E452">
        <f ca="1">INDEX(Team!$B:$B, MATCH(Master!B452, Team!$A:$A, 0))</f>
        <v>50528215</v>
      </c>
      <c r="F452">
        <f t="shared" ca="1" si="14"/>
        <v>1.1290721431580355E-2</v>
      </c>
      <c r="G452" t="str">
        <f t="shared" si="15"/>
        <v/>
      </c>
    </row>
    <row r="453" spans="1:7" x14ac:dyDescent="0.2">
      <c r="A453" s="1" t="s">
        <v>787</v>
      </c>
      <c r="B453" s="1" t="s">
        <v>243</v>
      </c>
      <c r="C453" s="2">
        <v>27</v>
      </c>
      <c r="D453" s="3">
        <v>587500</v>
      </c>
      <c r="E453">
        <f ca="1">INDEX(Team!$B:$B, MATCH(Master!B453, Team!$A:$A, 0))</f>
        <v>50528215</v>
      </c>
      <c r="F453">
        <f t="shared" ca="1" si="14"/>
        <v>1.1627167118410971E-2</v>
      </c>
      <c r="G453" t="str">
        <f t="shared" si="15"/>
        <v/>
      </c>
    </row>
    <row r="454" spans="1:7" x14ac:dyDescent="0.2">
      <c r="A454" s="1" t="s">
        <v>963</v>
      </c>
      <c r="B454" s="1" t="s">
        <v>243</v>
      </c>
      <c r="C454" s="2">
        <v>25</v>
      </c>
      <c r="D454" s="3">
        <v>571375</v>
      </c>
      <c r="E454">
        <f ca="1">INDEX(Team!$B:$B, MATCH(Master!B454, Team!$A:$A, 0))</f>
        <v>50528215</v>
      </c>
      <c r="F454">
        <f t="shared" ca="1" si="14"/>
        <v>1.1308038488990755E-2</v>
      </c>
      <c r="G454" t="str">
        <f t="shared" si="15"/>
        <v/>
      </c>
    </row>
    <row r="455" spans="1:7" x14ac:dyDescent="0.2">
      <c r="A455" s="1" t="s">
        <v>242</v>
      </c>
      <c r="B455" s="1" t="s">
        <v>243</v>
      </c>
      <c r="C455" s="2">
        <v>32</v>
      </c>
      <c r="D455" s="3">
        <v>5000000</v>
      </c>
      <c r="E455">
        <f ca="1">INDEX(Team!$B:$B, MATCH(Master!B455, Team!$A:$A, 0))</f>
        <v>50528215</v>
      </c>
      <c r="F455">
        <f t="shared" ca="1" si="14"/>
        <v>9.8954613773710398E-2</v>
      </c>
      <c r="G455" t="str">
        <f t="shared" si="15"/>
        <v/>
      </c>
    </row>
    <row r="456" spans="1:7" x14ac:dyDescent="0.2">
      <c r="A456" s="1" t="s">
        <v>988</v>
      </c>
      <c r="B456" s="1" t="s">
        <v>243</v>
      </c>
      <c r="C456" s="2">
        <v>24</v>
      </c>
      <c r="D456" s="3">
        <v>570500</v>
      </c>
      <c r="E456">
        <f ca="1">INDEX(Team!$B:$B, MATCH(Master!B456, Team!$A:$A, 0))</f>
        <v>50528215</v>
      </c>
      <c r="F456">
        <f t="shared" ca="1" si="14"/>
        <v>1.1290721431580355E-2</v>
      </c>
      <c r="G456" t="str">
        <f t="shared" si="15"/>
        <v/>
      </c>
    </row>
    <row r="457" spans="1:7" x14ac:dyDescent="0.2">
      <c r="A457" s="1" t="s">
        <v>748</v>
      </c>
      <c r="B457" s="1" t="s">
        <v>243</v>
      </c>
      <c r="C457" s="2">
        <v>25</v>
      </c>
      <c r="D457" s="3">
        <v>595000</v>
      </c>
      <c r="E457">
        <f ca="1">INDEX(Team!$B:$B, MATCH(Master!B457, Team!$A:$A, 0))</f>
        <v>50528215</v>
      </c>
      <c r="F457">
        <f t="shared" ca="1" si="14"/>
        <v>1.1775599039071537E-2</v>
      </c>
      <c r="G457" t="str">
        <f t="shared" si="15"/>
        <v/>
      </c>
    </row>
    <row r="458" spans="1:7" x14ac:dyDescent="0.2">
      <c r="A458" s="1" t="s">
        <v>966</v>
      </c>
      <c r="B458" s="1" t="s">
        <v>243</v>
      </c>
      <c r="C458" s="2">
        <v>25</v>
      </c>
      <c r="D458" s="3">
        <v>570500</v>
      </c>
      <c r="E458">
        <f ca="1">INDEX(Team!$B:$B, MATCH(Master!B458, Team!$A:$A, 0))</f>
        <v>50528215</v>
      </c>
      <c r="F458">
        <f t="shared" ca="1" si="14"/>
        <v>1.1290721431580355E-2</v>
      </c>
      <c r="G458" t="str">
        <f t="shared" si="15"/>
        <v/>
      </c>
    </row>
    <row r="459" spans="1:7" x14ac:dyDescent="0.2">
      <c r="A459" s="1" t="s">
        <v>1001</v>
      </c>
      <c r="B459" s="1" t="s">
        <v>243</v>
      </c>
      <c r="C459" s="2">
        <v>24</v>
      </c>
      <c r="D459" s="3">
        <v>570500</v>
      </c>
      <c r="E459">
        <f ca="1">INDEX(Team!$B:$B, MATCH(Master!B459, Team!$A:$A, 0))</f>
        <v>50528215</v>
      </c>
      <c r="F459">
        <f t="shared" ca="1" si="14"/>
        <v>1.1290721431580355E-2</v>
      </c>
      <c r="G459" t="str">
        <f t="shared" si="15"/>
        <v/>
      </c>
    </row>
    <row r="460" spans="1:7" x14ac:dyDescent="0.2">
      <c r="A460" s="1" t="s">
        <v>995</v>
      </c>
      <c r="B460" s="1" t="s">
        <v>243</v>
      </c>
      <c r="C460" s="2">
        <v>33</v>
      </c>
      <c r="D460" s="3">
        <v>570500</v>
      </c>
      <c r="E460">
        <f ca="1">INDEX(Team!$B:$B, MATCH(Master!B460, Team!$A:$A, 0))</f>
        <v>50528215</v>
      </c>
      <c r="F460">
        <f t="shared" ca="1" si="14"/>
        <v>1.1290721431580355E-2</v>
      </c>
      <c r="G460" t="str">
        <f t="shared" si="15"/>
        <v/>
      </c>
    </row>
    <row r="461" spans="1:7" x14ac:dyDescent="0.2">
      <c r="A461" s="1" t="s">
        <v>514</v>
      </c>
      <c r="B461" s="1" t="s">
        <v>243</v>
      </c>
      <c r="C461" s="2">
        <v>34</v>
      </c>
      <c r="D461" s="3">
        <v>1425000</v>
      </c>
      <c r="E461">
        <f ca="1">INDEX(Team!$B:$B, MATCH(Master!B461, Team!$A:$A, 0))</f>
        <v>50528215</v>
      </c>
      <c r="F461">
        <f t="shared" ca="1" si="14"/>
        <v>2.8202064925507461E-2</v>
      </c>
      <c r="G461" t="str">
        <f t="shared" si="15"/>
        <v/>
      </c>
    </row>
    <row r="462" spans="1:7" x14ac:dyDescent="0.2">
      <c r="A462" s="1" t="s">
        <v>646</v>
      </c>
      <c r="B462" s="1" t="s">
        <v>243</v>
      </c>
      <c r="C462" s="2">
        <v>0</v>
      </c>
      <c r="D462" s="3">
        <v>850000</v>
      </c>
      <c r="E462">
        <f ca="1">INDEX(Team!$B:$B, MATCH(Master!B462, Team!$A:$A, 0))</f>
        <v>50528215</v>
      </c>
      <c r="F462">
        <f t="shared" ca="1" si="14"/>
        <v>1.6822284341530765E-2</v>
      </c>
      <c r="G462" t="str">
        <f t="shared" si="15"/>
        <v/>
      </c>
    </row>
    <row r="463" spans="1:7" x14ac:dyDescent="0.2">
      <c r="A463" s="1" t="s">
        <v>694</v>
      </c>
      <c r="B463" s="1" t="s">
        <v>243</v>
      </c>
      <c r="C463" s="2">
        <v>25</v>
      </c>
      <c r="D463" s="3">
        <v>630000</v>
      </c>
      <c r="E463">
        <f ca="1">INDEX(Team!$B:$B, MATCH(Master!B463, Team!$A:$A, 0))</f>
        <v>50528215</v>
      </c>
      <c r="F463">
        <f t="shared" ca="1" si="14"/>
        <v>1.2468281335487509E-2</v>
      </c>
      <c r="G463" t="str">
        <f t="shared" si="15"/>
        <v/>
      </c>
    </row>
    <row r="464" spans="1:7" x14ac:dyDescent="0.2">
      <c r="A464" s="1" t="s">
        <v>542</v>
      </c>
      <c r="B464" s="1" t="s">
        <v>243</v>
      </c>
      <c r="C464" s="2">
        <v>32</v>
      </c>
      <c r="D464" s="3">
        <v>1250000</v>
      </c>
      <c r="E464">
        <f ca="1">INDEX(Team!$B:$B, MATCH(Master!B464, Team!$A:$A, 0))</f>
        <v>50528215</v>
      </c>
      <c r="F464">
        <f t="shared" ca="1" si="14"/>
        <v>2.47386534434276E-2</v>
      </c>
      <c r="G464" t="str">
        <f t="shared" si="15"/>
        <v/>
      </c>
    </row>
    <row r="465" spans="1:7" x14ac:dyDescent="0.2">
      <c r="A465" s="1" t="s">
        <v>993</v>
      </c>
      <c r="B465" s="1" t="s">
        <v>243</v>
      </c>
      <c r="C465" s="2">
        <v>25</v>
      </c>
      <c r="D465" s="3">
        <v>570500</v>
      </c>
      <c r="E465">
        <f ca="1">INDEX(Team!$B:$B, MATCH(Master!B465, Team!$A:$A, 0))</f>
        <v>50528215</v>
      </c>
      <c r="F465">
        <f t="shared" ca="1" si="14"/>
        <v>1.1290721431580355E-2</v>
      </c>
      <c r="G465" t="str">
        <f t="shared" si="15"/>
        <v/>
      </c>
    </row>
    <row r="466" spans="1:7" x14ac:dyDescent="0.2">
      <c r="A466" s="1" t="s">
        <v>1021</v>
      </c>
      <c r="B466" s="1" t="s">
        <v>243</v>
      </c>
      <c r="C466" s="2">
        <v>29</v>
      </c>
      <c r="D466" s="3">
        <v>570500</v>
      </c>
      <c r="E466">
        <f ca="1">INDEX(Team!$B:$B, MATCH(Master!B466, Team!$A:$A, 0))</f>
        <v>50528215</v>
      </c>
      <c r="F466">
        <f t="shared" ca="1" si="14"/>
        <v>1.1290721431580355E-2</v>
      </c>
      <c r="G466" t="str">
        <f t="shared" si="15"/>
        <v/>
      </c>
    </row>
    <row r="467" spans="1:7" x14ac:dyDescent="0.2">
      <c r="A467" s="1" t="s">
        <v>1026</v>
      </c>
      <c r="B467" s="1" t="s">
        <v>243</v>
      </c>
      <c r="C467" s="2">
        <v>23</v>
      </c>
      <c r="D467" s="3">
        <v>570500</v>
      </c>
      <c r="E467">
        <f ca="1">INDEX(Team!$B:$B, MATCH(Master!B467, Team!$A:$A, 0))</f>
        <v>50528215</v>
      </c>
      <c r="F467">
        <f t="shared" ca="1" si="14"/>
        <v>1.1290721431580355E-2</v>
      </c>
      <c r="G467" t="str">
        <f t="shared" si="15"/>
        <v/>
      </c>
    </row>
    <row r="468" spans="1:7" x14ac:dyDescent="0.2">
      <c r="A468" s="1" t="s">
        <v>310</v>
      </c>
      <c r="B468" s="1" t="s">
        <v>243</v>
      </c>
      <c r="C468" s="2">
        <v>18</v>
      </c>
      <c r="D468" s="3">
        <v>3500000</v>
      </c>
      <c r="E468">
        <f ca="1">INDEX(Team!$B:$B, MATCH(Master!B468, Team!$A:$A, 0))</f>
        <v>50528215</v>
      </c>
      <c r="F468">
        <f t="shared" ca="1" si="14"/>
        <v>6.9268229641597276E-2</v>
      </c>
      <c r="G468" t="str">
        <f t="shared" si="15"/>
        <v/>
      </c>
    </row>
    <row r="469" spans="1:7" x14ac:dyDescent="0.2">
      <c r="A469" s="1" t="s">
        <v>1024</v>
      </c>
      <c r="B469" s="1" t="s">
        <v>243</v>
      </c>
      <c r="C469" s="2">
        <v>24</v>
      </c>
      <c r="D469" s="3">
        <v>570500</v>
      </c>
      <c r="E469">
        <f ca="1">INDEX(Team!$B:$B, MATCH(Master!B469, Team!$A:$A, 0))</f>
        <v>50528215</v>
      </c>
      <c r="F469">
        <f t="shared" ca="1" si="14"/>
        <v>1.1290721431580355E-2</v>
      </c>
      <c r="G469" t="str">
        <f t="shared" si="15"/>
        <v/>
      </c>
    </row>
    <row r="470" spans="1:7" x14ac:dyDescent="0.2">
      <c r="A470" s="1" t="s">
        <v>814</v>
      </c>
      <c r="B470" s="1" t="s">
        <v>84</v>
      </c>
      <c r="C470" s="2">
        <v>28</v>
      </c>
      <c r="D470" s="3">
        <v>584100</v>
      </c>
      <c r="E470">
        <f ca="1">INDEX(Team!$B:$B, MATCH(Master!B470, Team!$A:$A, 0))</f>
        <v>112434460</v>
      </c>
      <c r="F470">
        <f t="shared" ca="1" si="14"/>
        <v>5.1950265069979438E-3</v>
      </c>
      <c r="G470">
        <f t="shared" ca="1" si="15"/>
        <v>0.96072467462377631</v>
      </c>
    </row>
    <row r="471" spans="1:7" x14ac:dyDescent="0.2">
      <c r="A471" s="1" t="s">
        <v>678</v>
      </c>
      <c r="B471" s="1" t="s">
        <v>84</v>
      </c>
      <c r="C471" s="2">
        <v>21</v>
      </c>
      <c r="D471" s="3">
        <v>700000</v>
      </c>
      <c r="E471">
        <f ca="1">INDEX(Team!$B:$B, MATCH(Master!B471, Team!$A:$A, 0))</f>
        <v>112434460</v>
      </c>
      <c r="F471">
        <f t="shared" ca="1" si="14"/>
        <v>6.2258492636510197E-3</v>
      </c>
      <c r="G471" t="str">
        <f t="shared" si="15"/>
        <v/>
      </c>
    </row>
    <row r="472" spans="1:7" x14ac:dyDescent="0.2">
      <c r="A472" s="1" t="s">
        <v>130</v>
      </c>
      <c r="B472" s="1" t="s">
        <v>84</v>
      </c>
      <c r="C472" s="2">
        <v>30</v>
      </c>
      <c r="D472" s="3">
        <v>10750000</v>
      </c>
      <c r="E472">
        <f ca="1">INDEX(Team!$B:$B, MATCH(Master!B472, Team!$A:$A, 0))</f>
        <v>112434460</v>
      </c>
      <c r="F472">
        <f t="shared" ca="1" si="14"/>
        <v>9.5611256548926368E-2</v>
      </c>
      <c r="G472" t="str">
        <f t="shared" si="15"/>
        <v/>
      </c>
    </row>
    <row r="473" spans="1:7" x14ac:dyDescent="0.2">
      <c r="A473" s="1" t="s">
        <v>603</v>
      </c>
      <c r="B473" s="1" t="s">
        <v>84</v>
      </c>
      <c r="C473" s="2">
        <v>33</v>
      </c>
      <c r="D473" s="3">
        <v>1000000</v>
      </c>
      <c r="E473">
        <f ca="1">INDEX(Team!$B:$B, MATCH(Master!B473, Team!$A:$A, 0))</f>
        <v>112434460</v>
      </c>
      <c r="F473">
        <f t="shared" ca="1" si="14"/>
        <v>8.8940703766443134E-3</v>
      </c>
      <c r="G473" t="str">
        <f t="shared" si="15"/>
        <v/>
      </c>
    </row>
    <row r="474" spans="1:7" x14ac:dyDescent="0.2">
      <c r="A474" s="1" t="s">
        <v>321</v>
      </c>
      <c r="B474" s="1" t="s">
        <v>84</v>
      </c>
      <c r="C474" s="2">
        <v>28</v>
      </c>
      <c r="D474" s="3">
        <v>3275000</v>
      </c>
      <c r="E474">
        <f ca="1">INDEX(Team!$B:$B, MATCH(Master!B474, Team!$A:$A, 0))</f>
        <v>112434460</v>
      </c>
      <c r="F474">
        <f t="shared" ca="1" si="14"/>
        <v>2.9128080483510128E-2</v>
      </c>
      <c r="G474" t="str">
        <f t="shared" si="15"/>
        <v/>
      </c>
    </row>
    <row r="475" spans="1:7" x14ac:dyDescent="0.2">
      <c r="A475" s="1" t="s">
        <v>483</v>
      </c>
      <c r="B475" s="1" t="s">
        <v>84</v>
      </c>
      <c r="C475" s="2">
        <v>31</v>
      </c>
      <c r="D475" s="3">
        <v>1550000</v>
      </c>
      <c r="E475">
        <f ca="1">INDEX(Team!$B:$B, MATCH(Master!B475, Team!$A:$A, 0))</f>
        <v>112434460</v>
      </c>
      <c r="F475">
        <f t="shared" ca="1" si="14"/>
        <v>1.3785809083798686E-2</v>
      </c>
      <c r="G475" t="str">
        <f t="shared" si="15"/>
        <v/>
      </c>
    </row>
    <row r="476" spans="1:7" x14ac:dyDescent="0.2">
      <c r="A476" s="1" t="s">
        <v>368</v>
      </c>
      <c r="B476" s="1" t="s">
        <v>84</v>
      </c>
      <c r="C476" s="2">
        <v>33</v>
      </c>
      <c r="D476" s="3">
        <v>2500000</v>
      </c>
      <c r="E476">
        <f ca="1">INDEX(Team!$B:$B, MATCH(Master!B476, Team!$A:$A, 0))</f>
        <v>112434460</v>
      </c>
      <c r="F476">
        <f t="shared" ca="1" si="14"/>
        <v>2.2235175941610785E-2</v>
      </c>
      <c r="G476" t="str">
        <f t="shared" si="15"/>
        <v/>
      </c>
    </row>
    <row r="477" spans="1:7" x14ac:dyDescent="0.2">
      <c r="A477" s="1" t="s">
        <v>97</v>
      </c>
      <c r="B477" s="1" t="s">
        <v>84</v>
      </c>
      <c r="C477" s="2">
        <v>29</v>
      </c>
      <c r="D477" s="3">
        <v>14000000</v>
      </c>
      <c r="E477">
        <f ca="1">INDEX(Team!$B:$B, MATCH(Master!B477, Team!$A:$A, 0))</f>
        <v>112434460</v>
      </c>
      <c r="F477">
        <f t="shared" ca="1" si="14"/>
        <v>0.12451698527302039</v>
      </c>
      <c r="G477" t="str">
        <f t="shared" si="15"/>
        <v/>
      </c>
    </row>
    <row r="478" spans="1:7" x14ac:dyDescent="0.2">
      <c r="A478" s="1" t="s">
        <v>706</v>
      </c>
      <c r="B478" s="1" t="s">
        <v>84</v>
      </c>
      <c r="C478" s="2">
        <v>26</v>
      </c>
      <c r="D478" s="3">
        <v>608000</v>
      </c>
      <c r="E478">
        <f ca="1">INDEX(Team!$B:$B, MATCH(Master!B478, Team!$A:$A, 0))</f>
        <v>112434460</v>
      </c>
      <c r="F478">
        <f t="shared" ca="1" si="14"/>
        <v>5.4075947889997422E-3</v>
      </c>
      <c r="G478" t="str">
        <f t="shared" si="15"/>
        <v/>
      </c>
    </row>
    <row r="479" spans="1:7" x14ac:dyDescent="0.2">
      <c r="A479" s="1" t="s">
        <v>516</v>
      </c>
      <c r="B479" s="1" t="s">
        <v>84</v>
      </c>
      <c r="C479" s="2">
        <v>28</v>
      </c>
      <c r="D479" s="3">
        <v>1400000</v>
      </c>
      <c r="E479">
        <f ca="1">INDEX(Team!$B:$B, MATCH(Master!B479, Team!$A:$A, 0))</f>
        <v>112434460</v>
      </c>
      <c r="F479">
        <f t="shared" ca="1" si="14"/>
        <v>1.2451698527302039E-2</v>
      </c>
      <c r="G479" t="str">
        <f t="shared" si="15"/>
        <v/>
      </c>
    </row>
    <row r="480" spans="1:7" x14ac:dyDescent="0.2">
      <c r="A480" s="1" t="s">
        <v>599</v>
      </c>
      <c r="B480" s="1" t="s">
        <v>84</v>
      </c>
      <c r="C480" s="2">
        <v>0</v>
      </c>
      <c r="D480" s="3">
        <v>1000000</v>
      </c>
      <c r="E480">
        <f ca="1">INDEX(Team!$B:$B, MATCH(Master!B480, Team!$A:$A, 0))</f>
        <v>112434460</v>
      </c>
      <c r="F480">
        <f t="shared" ca="1" si="14"/>
        <v>8.8940703766443134E-3</v>
      </c>
      <c r="G480" t="str">
        <f t="shared" si="15"/>
        <v/>
      </c>
    </row>
    <row r="481" spans="1:7" x14ac:dyDescent="0.2">
      <c r="A481" s="1" t="s">
        <v>316</v>
      </c>
      <c r="B481" s="1" t="s">
        <v>84</v>
      </c>
      <c r="C481" s="2">
        <v>28</v>
      </c>
      <c r="D481" s="3">
        <v>3475000</v>
      </c>
      <c r="E481">
        <f ca="1">INDEX(Team!$B:$B, MATCH(Master!B481, Team!$A:$A, 0))</f>
        <v>112434460</v>
      </c>
      <c r="F481">
        <f t="shared" ca="1" si="14"/>
        <v>3.090689455883899E-2</v>
      </c>
      <c r="G481" t="str">
        <f t="shared" si="15"/>
        <v/>
      </c>
    </row>
    <row r="482" spans="1:7" x14ac:dyDescent="0.2">
      <c r="A482" s="1" t="s">
        <v>680</v>
      </c>
      <c r="B482" s="1" t="s">
        <v>84</v>
      </c>
      <c r="C482" s="2">
        <v>26</v>
      </c>
      <c r="D482" s="3">
        <v>681100</v>
      </c>
      <c r="E482">
        <f ca="1">INDEX(Team!$B:$B, MATCH(Master!B482, Team!$A:$A, 0))</f>
        <v>112434460</v>
      </c>
      <c r="F482">
        <f t="shared" ca="1" si="14"/>
        <v>6.0577513335324422E-3</v>
      </c>
      <c r="G482" t="str">
        <f t="shared" si="15"/>
        <v/>
      </c>
    </row>
    <row r="483" spans="1:7" x14ac:dyDescent="0.2">
      <c r="A483" s="1" t="s">
        <v>185</v>
      </c>
      <c r="B483" s="1" t="s">
        <v>84</v>
      </c>
      <c r="C483" s="2">
        <v>32</v>
      </c>
      <c r="D483" s="3">
        <v>7500000</v>
      </c>
      <c r="E483">
        <f ca="1">INDEX(Team!$B:$B, MATCH(Master!B483, Team!$A:$A, 0))</f>
        <v>112434460</v>
      </c>
      <c r="F483">
        <f t="shared" ca="1" si="14"/>
        <v>6.6705527824832356E-2</v>
      </c>
      <c r="G483" t="str">
        <f t="shared" si="15"/>
        <v/>
      </c>
    </row>
    <row r="484" spans="1:7" x14ac:dyDescent="0.2">
      <c r="A484" s="1" t="s">
        <v>521</v>
      </c>
      <c r="B484" s="1" t="s">
        <v>84</v>
      </c>
      <c r="C484" s="2">
        <v>25</v>
      </c>
      <c r="D484" s="3">
        <v>1334960</v>
      </c>
      <c r="E484">
        <f ca="1">INDEX(Team!$B:$B, MATCH(Master!B484, Team!$A:$A, 0))</f>
        <v>112434460</v>
      </c>
      <c r="F484">
        <f t="shared" ca="1" si="14"/>
        <v>1.1873228190005093E-2</v>
      </c>
      <c r="G484" t="str">
        <f t="shared" si="15"/>
        <v/>
      </c>
    </row>
    <row r="485" spans="1:7" x14ac:dyDescent="0.2">
      <c r="A485" s="1" t="s">
        <v>598</v>
      </c>
      <c r="B485" s="1" t="s">
        <v>84</v>
      </c>
      <c r="C485" s="2">
        <v>0</v>
      </c>
      <c r="D485" s="3">
        <v>1000000</v>
      </c>
      <c r="E485">
        <f ca="1">INDEX(Team!$B:$B, MATCH(Master!B485, Team!$A:$A, 0))</f>
        <v>112434460</v>
      </c>
      <c r="F485">
        <f t="shared" ca="1" si="14"/>
        <v>8.8940703766443134E-3</v>
      </c>
      <c r="G485" t="str">
        <f t="shared" si="15"/>
        <v/>
      </c>
    </row>
    <row r="486" spans="1:7" x14ac:dyDescent="0.2">
      <c r="A486" s="1" t="s">
        <v>670</v>
      </c>
      <c r="B486" s="1" t="s">
        <v>84</v>
      </c>
      <c r="C486" s="2">
        <v>0</v>
      </c>
      <c r="D486" s="3">
        <v>735000</v>
      </c>
      <c r="E486">
        <f ca="1">INDEX(Team!$B:$B, MATCH(Master!B486, Team!$A:$A, 0))</f>
        <v>112434460</v>
      </c>
      <c r="F486">
        <f t="shared" ca="1" si="14"/>
        <v>6.5371417268335705E-3</v>
      </c>
      <c r="G486" t="str">
        <f t="shared" si="15"/>
        <v/>
      </c>
    </row>
    <row r="487" spans="1:7" x14ac:dyDescent="0.2">
      <c r="A487" s="1" t="s">
        <v>605</v>
      </c>
      <c r="B487" s="1" t="s">
        <v>84</v>
      </c>
      <c r="C487" s="2">
        <v>32</v>
      </c>
      <c r="D487" s="3">
        <v>1000000</v>
      </c>
      <c r="E487">
        <f ca="1">INDEX(Team!$B:$B, MATCH(Master!B487, Team!$A:$A, 0))</f>
        <v>112434460</v>
      </c>
      <c r="F487">
        <f t="shared" ca="1" si="14"/>
        <v>8.8940703766443134E-3</v>
      </c>
      <c r="G487" t="str">
        <f t="shared" si="15"/>
        <v/>
      </c>
    </row>
    <row r="488" spans="1:7" x14ac:dyDescent="0.2">
      <c r="A488" s="1" t="s">
        <v>917</v>
      </c>
      <c r="B488" s="1" t="s">
        <v>84</v>
      </c>
      <c r="C488" s="2">
        <v>31</v>
      </c>
      <c r="D488" s="3">
        <v>575000</v>
      </c>
      <c r="E488">
        <f ca="1">INDEX(Team!$B:$B, MATCH(Master!B488, Team!$A:$A, 0))</f>
        <v>112434460</v>
      </c>
      <c r="F488">
        <f t="shared" ca="1" si="14"/>
        <v>5.1140904665704801E-3</v>
      </c>
      <c r="G488" t="str">
        <f t="shared" si="15"/>
        <v/>
      </c>
    </row>
    <row r="489" spans="1:7" x14ac:dyDescent="0.2">
      <c r="A489" s="1" t="s">
        <v>207</v>
      </c>
      <c r="B489" s="1" t="s">
        <v>84</v>
      </c>
      <c r="C489" s="2">
        <v>31</v>
      </c>
      <c r="D489" s="3">
        <v>6500000</v>
      </c>
      <c r="E489">
        <f ca="1">INDEX(Team!$B:$B, MATCH(Master!B489, Team!$A:$A, 0))</f>
        <v>112434460</v>
      </c>
      <c r="F489">
        <f t="shared" ca="1" si="14"/>
        <v>5.7811457448188039E-2</v>
      </c>
      <c r="G489" t="str">
        <f t="shared" si="15"/>
        <v/>
      </c>
    </row>
    <row r="490" spans="1:7" x14ac:dyDescent="0.2">
      <c r="A490" s="1" t="s">
        <v>452</v>
      </c>
      <c r="B490" s="1" t="s">
        <v>84</v>
      </c>
      <c r="C490" s="2">
        <v>17</v>
      </c>
      <c r="D490" s="3">
        <v>1800000</v>
      </c>
      <c r="E490">
        <f ca="1">INDEX(Team!$B:$B, MATCH(Master!B490, Team!$A:$A, 0))</f>
        <v>112434460</v>
      </c>
      <c r="F490">
        <f t="shared" ca="1" si="14"/>
        <v>1.6009326677959766E-2</v>
      </c>
      <c r="G490" t="str">
        <f t="shared" si="15"/>
        <v/>
      </c>
    </row>
    <row r="491" spans="1:7" x14ac:dyDescent="0.2">
      <c r="A491" s="1" t="s">
        <v>601</v>
      </c>
      <c r="B491" s="1" t="s">
        <v>84</v>
      </c>
      <c r="C491" s="2">
        <v>38</v>
      </c>
      <c r="D491" s="3">
        <v>1000000</v>
      </c>
      <c r="E491">
        <f ca="1">INDEX(Team!$B:$B, MATCH(Master!B491, Team!$A:$A, 0))</f>
        <v>112434460</v>
      </c>
      <c r="F491">
        <f t="shared" ca="1" si="14"/>
        <v>8.8940703766443134E-3</v>
      </c>
      <c r="G491" t="str">
        <f t="shared" si="15"/>
        <v/>
      </c>
    </row>
    <row r="492" spans="1:7" x14ac:dyDescent="0.2">
      <c r="A492" s="1" t="s">
        <v>701</v>
      </c>
      <c r="B492" s="1" t="s">
        <v>84</v>
      </c>
      <c r="C492" s="2">
        <v>28</v>
      </c>
      <c r="D492" s="3">
        <v>615000</v>
      </c>
      <c r="E492">
        <f ca="1">INDEX(Team!$B:$B, MATCH(Master!B492, Team!$A:$A, 0))</f>
        <v>112434460</v>
      </c>
      <c r="F492">
        <f t="shared" ca="1" si="14"/>
        <v>5.4698532816362527E-3</v>
      </c>
      <c r="G492" t="str">
        <f t="shared" si="15"/>
        <v/>
      </c>
    </row>
    <row r="493" spans="1:7" x14ac:dyDescent="0.2">
      <c r="A493" s="1" t="s">
        <v>201</v>
      </c>
      <c r="B493" s="1" t="s">
        <v>84</v>
      </c>
      <c r="C493" s="2">
        <v>27</v>
      </c>
      <c r="D493" s="3">
        <v>6675000</v>
      </c>
      <c r="E493">
        <f ca="1">INDEX(Team!$B:$B, MATCH(Master!B493, Team!$A:$A, 0))</f>
        <v>112434460</v>
      </c>
      <c r="F493">
        <f t="shared" ca="1" si="14"/>
        <v>5.9367919764100795E-2</v>
      </c>
      <c r="G493" t="str">
        <f t="shared" si="15"/>
        <v/>
      </c>
    </row>
    <row r="494" spans="1:7" x14ac:dyDescent="0.2">
      <c r="A494" s="1" t="s">
        <v>943</v>
      </c>
      <c r="B494" s="1" t="s">
        <v>84</v>
      </c>
      <c r="C494" s="2">
        <v>30</v>
      </c>
      <c r="D494" s="3">
        <v>573000</v>
      </c>
      <c r="E494">
        <f ca="1">INDEX(Team!$B:$B, MATCH(Master!B494, Team!$A:$A, 0))</f>
        <v>112434460</v>
      </c>
      <c r="F494">
        <f t="shared" ca="1" si="14"/>
        <v>5.0963023258171914E-3</v>
      </c>
      <c r="G494" t="str">
        <f t="shared" si="15"/>
        <v/>
      </c>
    </row>
    <row r="495" spans="1:7" x14ac:dyDescent="0.2">
      <c r="A495" s="1" t="s">
        <v>184</v>
      </c>
      <c r="B495" s="1" t="s">
        <v>84</v>
      </c>
      <c r="C495" s="2">
        <v>30</v>
      </c>
      <c r="D495" s="3">
        <v>7500000</v>
      </c>
      <c r="E495">
        <f ca="1">INDEX(Team!$B:$B, MATCH(Master!B495, Team!$A:$A, 0))</f>
        <v>112434460</v>
      </c>
      <c r="F495">
        <f t="shared" ca="1" si="14"/>
        <v>6.6705527824832356E-2</v>
      </c>
      <c r="G495" t="str">
        <f t="shared" si="15"/>
        <v/>
      </c>
    </row>
    <row r="496" spans="1:7" x14ac:dyDescent="0.2">
      <c r="A496" s="1" t="s">
        <v>83</v>
      </c>
      <c r="B496" s="1" t="s">
        <v>84</v>
      </c>
      <c r="C496" s="2">
        <v>35</v>
      </c>
      <c r="D496" s="3">
        <v>16000000</v>
      </c>
      <c r="E496">
        <f ca="1">INDEX(Team!$B:$B, MATCH(Master!B496, Team!$A:$A, 0))</f>
        <v>112434460</v>
      </c>
      <c r="F496">
        <f t="shared" ca="1" si="14"/>
        <v>0.14230512602630901</v>
      </c>
      <c r="G496" t="str">
        <f t="shared" si="15"/>
        <v/>
      </c>
    </row>
    <row r="497" spans="1:7" x14ac:dyDescent="0.2">
      <c r="A497" s="1" t="s">
        <v>899</v>
      </c>
      <c r="B497" s="1" t="s">
        <v>84</v>
      </c>
      <c r="C497" s="2">
        <v>24</v>
      </c>
      <c r="D497" s="3">
        <v>575100</v>
      </c>
      <c r="E497">
        <f ca="1">INDEX(Team!$B:$B, MATCH(Master!B497, Team!$A:$A, 0))</f>
        <v>112434460</v>
      </c>
      <c r="F497">
        <f t="shared" ca="1" si="14"/>
        <v>5.1149798736081446E-3</v>
      </c>
      <c r="G497" t="str">
        <f t="shared" si="15"/>
        <v/>
      </c>
    </row>
    <row r="498" spans="1:7" x14ac:dyDescent="0.2">
      <c r="A498" s="1" t="s">
        <v>476</v>
      </c>
      <c r="B498" s="1" t="s">
        <v>84</v>
      </c>
      <c r="C498" s="2">
        <v>34</v>
      </c>
      <c r="D498" s="3">
        <v>1650000</v>
      </c>
      <c r="E498">
        <f ca="1">INDEX(Team!$B:$B, MATCH(Master!B498, Team!$A:$A, 0))</f>
        <v>112434460</v>
      </c>
      <c r="F498">
        <f t="shared" ca="1" si="14"/>
        <v>1.4675216121463117E-2</v>
      </c>
      <c r="G498" t="str">
        <f t="shared" si="15"/>
        <v/>
      </c>
    </row>
    <row r="499" spans="1:7" x14ac:dyDescent="0.2">
      <c r="A499" s="1" t="s">
        <v>954</v>
      </c>
      <c r="B499" s="1" t="s">
        <v>84</v>
      </c>
      <c r="C499" s="2">
        <v>26</v>
      </c>
      <c r="D499" s="3">
        <v>572000</v>
      </c>
      <c r="E499">
        <f ca="1">INDEX(Team!$B:$B, MATCH(Master!B499, Team!$A:$A, 0))</f>
        <v>112434460</v>
      </c>
      <c r="F499">
        <f t="shared" ca="1" si="14"/>
        <v>5.087408255440547E-3</v>
      </c>
      <c r="G499" t="str">
        <f t="shared" si="15"/>
        <v/>
      </c>
    </row>
    <row r="500" spans="1:7" x14ac:dyDescent="0.2">
      <c r="A500" s="1" t="s">
        <v>369</v>
      </c>
      <c r="B500" s="1" t="s">
        <v>84</v>
      </c>
      <c r="C500" s="2">
        <v>29</v>
      </c>
      <c r="D500" s="3">
        <v>2500000</v>
      </c>
      <c r="E500">
        <f ca="1">INDEX(Team!$B:$B, MATCH(Master!B500, Team!$A:$A, 0))</f>
        <v>112434460</v>
      </c>
      <c r="F500">
        <f t="shared" ca="1" si="14"/>
        <v>2.2235175941610785E-2</v>
      </c>
      <c r="G500" t="str">
        <f t="shared" si="15"/>
        <v/>
      </c>
    </row>
    <row r="501" spans="1:7" x14ac:dyDescent="0.2">
      <c r="A501" s="1" t="s">
        <v>739</v>
      </c>
      <c r="B501" s="1" t="s">
        <v>84</v>
      </c>
      <c r="C501" s="2">
        <v>26</v>
      </c>
      <c r="D501" s="3">
        <v>598100</v>
      </c>
      <c r="E501">
        <f ca="1">INDEX(Team!$B:$B, MATCH(Master!B501, Team!$A:$A, 0))</f>
        <v>112434460</v>
      </c>
      <c r="F501">
        <f t="shared" ca="1" si="14"/>
        <v>5.3195434922709639E-3</v>
      </c>
      <c r="G501" t="str">
        <f t="shared" si="15"/>
        <v/>
      </c>
    </row>
    <row r="502" spans="1:7" x14ac:dyDescent="0.2">
      <c r="A502" s="1" t="s">
        <v>600</v>
      </c>
      <c r="B502" s="1" t="s">
        <v>84</v>
      </c>
      <c r="C502" s="2">
        <v>22</v>
      </c>
      <c r="D502" s="3">
        <v>1000000</v>
      </c>
      <c r="E502">
        <f ca="1">INDEX(Team!$B:$B, MATCH(Master!B502, Team!$A:$A, 0))</f>
        <v>112434460</v>
      </c>
      <c r="F502">
        <f t="shared" ca="1" si="14"/>
        <v>8.8940703766443134E-3</v>
      </c>
      <c r="G502" t="str">
        <f t="shared" si="15"/>
        <v/>
      </c>
    </row>
    <row r="503" spans="1:7" x14ac:dyDescent="0.2">
      <c r="A503" s="1" t="s">
        <v>285</v>
      </c>
      <c r="B503" s="1" t="s">
        <v>84</v>
      </c>
      <c r="C503" s="2">
        <v>21</v>
      </c>
      <c r="D503" s="3">
        <v>4000000</v>
      </c>
      <c r="E503">
        <f ca="1">INDEX(Team!$B:$B, MATCH(Master!B503, Team!$A:$A, 0))</f>
        <v>112434460</v>
      </c>
      <c r="F503">
        <f t="shared" ca="1" si="14"/>
        <v>3.5576281506577254E-2</v>
      </c>
      <c r="G503" t="str">
        <f t="shared" si="15"/>
        <v/>
      </c>
    </row>
    <row r="504" spans="1:7" x14ac:dyDescent="0.2">
      <c r="A504" s="1" t="s">
        <v>394</v>
      </c>
      <c r="B504" s="1" t="s">
        <v>84</v>
      </c>
      <c r="C504" s="2">
        <v>20</v>
      </c>
      <c r="D504" s="3">
        <v>2202200</v>
      </c>
      <c r="E504">
        <f ca="1">INDEX(Team!$B:$B, MATCH(Master!B504, Team!$A:$A, 0))</f>
        <v>112434460</v>
      </c>
      <c r="F504">
        <f t="shared" ca="1" si="14"/>
        <v>1.9586521783446106E-2</v>
      </c>
      <c r="G504" t="str">
        <f t="shared" si="15"/>
        <v/>
      </c>
    </row>
    <row r="505" spans="1:7" x14ac:dyDescent="0.2">
      <c r="A505" s="1" t="s">
        <v>772</v>
      </c>
      <c r="B505" s="1" t="s">
        <v>84</v>
      </c>
      <c r="C505" s="2">
        <v>25</v>
      </c>
      <c r="D505" s="3">
        <v>590000</v>
      </c>
      <c r="E505">
        <f ca="1">INDEX(Team!$B:$B, MATCH(Master!B505, Team!$A:$A, 0))</f>
        <v>112434460</v>
      </c>
      <c r="F505">
        <f t="shared" ca="1" si="14"/>
        <v>5.2475015222201446E-3</v>
      </c>
      <c r="G505" t="str">
        <f t="shared" si="15"/>
        <v/>
      </c>
    </row>
    <row r="506" spans="1:7" x14ac:dyDescent="0.2">
      <c r="A506" s="1" t="s">
        <v>239</v>
      </c>
      <c r="B506" s="1" t="s">
        <v>50</v>
      </c>
      <c r="C506" s="2">
        <v>32</v>
      </c>
      <c r="D506" s="3">
        <v>5000000</v>
      </c>
      <c r="E506">
        <f ca="1">INDEX(Team!$B:$B, MATCH(Master!B506, Team!$A:$A, 0))</f>
        <v>103047034</v>
      </c>
      <c r="F506">
        <f t="shared" ca="1" si="14"/>
        <v>4.8521532410141954E-2</v>
      </c>
      <c r="G506">
        <f t="shared" ca="1" si="15"/>
        <v>1.0169825363435496</v>
      </c>
    </row>
    <row r="507" spans="1:7" x14ac:dyDescent="0.2">
      <c r="A507" s="1" t="s">
        <v>132</v>
      </c>
      <c r="B507" s="1" t="s">
        <v>50</v>
      </c>
      <c r="C507" s="2">
        <v>31</v>
      </c>
      <c r="D507" s="3">
        <v>10500000</v>
      </c>
      <c r="E507">
        <f ca="1">INDEX(Team!$B:$B, MATCH(Master!B507, Team!$A:$A, 0))</f>
        <v>103047034</v>
      </c>
      <c r="F507">
        <f t="shared" ca="1" si="14"/>
        <v>0.1018952180612981</v>
      </c>
      <c r="G507" t="str">
        <f t="shared" si="15"/>
        <v/>
      </c>
    </row>
    <row r="508" spans="1:7" x14ac:dyDescent="0.2">
      <c r="A508" s="1" t="s">
        <v>234</v>
      </c>
      <c r="B508" s="1" t="s">
        <v>50</v>
      </c>
      <c r="C508" s="2">
        <v>27</v>
      </c>
      <c r="D508" s="3">
        <v>5125000</v>
      </c>
      <c r="E508">
        <f ca="1">INDEX(Team!$B:$B, MATCH(Master!B508, Team!$A:$A, 0))</f>
        <v>103047034</v>
      </c>
      <c r="F508">
        <f t="shared" ca="1" si="14"/>
        <v>4.9734570720395506E-2</v>
      </c>
      <c r="G508" t="str">
        <f t="shared" si="15"/>
        <v/>
      </c>
    </row>
    <row r="509" spans="1:7" x14ac:dyDescent="0.2">
      <c r="A509" s="1" t="s">
        <v>676</v>
      </c>
      <c r="B509" s="1" t="s">
        <v>50</v>
      </c>
      <c r="C509" s="2">
        <v>34</v>
      </c>
      <c r="D509" s="3">
        <v>700000</v>
      </c>
      <c r="E509">
        <f ca="1">INDEX(Team!$B:$B, MATCH(Master!B509, Team!$A:$A, 0))</f>
        <v>103047034</v>
      </c>
      <c r="F509">
        <f t="shared" ca="1" si="14"/>
        <v>6.7930145374198734E-3</v>
      </c>
      <c r="G509" t="str">
        <f t="shared" si="15"/>
        <v/>
      </c>
    </row>
    <row r="510" spans="1:7" x14ac:dyDescent="0.2">
      <c r="A510" s="1" t="s">
        <v>365</v>
      </c>
      <c r="B510" s="1" t="s">
        <v>50</v>
      </c>
      <c r="C510" s="2">
        <v>18</v>
      </c>
      <c r="D510" s="3">
        <v>2500000</v>
      </c>
      <c r="E510">
        <f ca="1">INDEX(Team!$B:$B, MATCH(Master!B510, Team!$A:$A, 0))</f>
        <v>103047034</v>
      </c>
      <c r="F510">
        <f t="shared" ca="1" si="14"/>
        <v>2.4260766205070977E-2</v>
      </c>
      <c r="G510" t="str">
        <f t="shared" si="15"/>
        <v/>
      </c>
    </row>
    <row r="511" spans="1:7" x14ac:dyDescent="0.2">
      <c r="A511" s="1" t="s">
        <v>886</v>
      </c>
      <c r="B511" s="1" t="s">
        <v>50</v>
      </c>
      <c r="C511" s="2">
        <v>27</v>
      </c>
      <c r="D511" s="3">
        <v>576000</v>
      </c>
      <c r="E511">
        <f ca="1">INDEX(Team!$B:$B, MATCH(Master!B511, Team!$A:$A, 0))</f>
        <v>103047034</v>
      </c>
      <c r="F511">
        <f t="shared" ca="1" si="14"/>
        <v>5.5896805336483535E-3</v>
      </c>
      <c r="G511" t="str">
        <f t="shared" si="15"/>
        <v/>
      </c>
    </row>
    <row r="512" spans="1:7" x14ac:dyDescent="0.2">
      <c r="A512" s="1" t="s">
        <v>395</v>
      </c>
      <c r="B512" s="1" t="s">
        <v>50</v>
      </c>
      <c r="C512" s="2">
        <v>17</v>
      </c>
      <c r="D512" s="3">
        <v>2200000</v>
      </c>
      <c r="E512">
        <f ca="1">INDEX(Team!$B:$B, MATCH(Master!B512, Team!$A:$A, 0))</f>
        <v>103047034</v>
      </c>
      <c r="F512">
        <f t="shared" ca="1" si="14"/>
        <v>2.1349474260462461E-2</v>
      </c>
      <c r="G512" t="str">
        <f t="shared" si="15"/>
        <v/>
      </c>
    </row>
    <row r="513" spans="1:7" x14ac:dyDescent="0.2">
      <c r="A513" s="1" t="s">
        <v>562</v>
      </c>
      <c r="B513" s="1" t="s">
        <v>50</v>
      </c>
      <c r="C513" s="2">
        <v>0</v>
      </c>
      <c r="D513" s="3">
        <v>1100000</v>
      </c>
      <c r="E513">
        <f ca="1">INDEX(Team!$B:$B, MATCH(Master!B513, Team!$A:$A, 0))</f>
        <v>103047034</v>
      </c>
      <c r="F513">
        <f t="shared" ca="1" si="14"/>
        <v>1.067473713023123E-2</v>
      </c>
      <c r="G513" t="str">
        <f t="shared" si="15"/>
        <v/>
      </c>
    </row>
    <row r="514" spans="1:7" x14ac:dyDescent="0.2">
      <c r="A514" s="1" t="s">
        <v>742</v>
      </c>
      <c r="B514" s="1" t="s">
        <v>50</v>
      </c>
      <c r="C514" s="2">
        <v>28</v>
      </c>
      <c r="D514" s="3">
        <v>597500</v>
      </c>
      <c r="E514">
        <f ca="1">INDEX(Team!$B:$B, MATCH(Master!B514, Team!$A:$A, 0))</f>
        <v>103047034</v>
      </c>
      <c r="F514">
        <f t="shared" ref="F514:F577" ca="1" si="16">D514/E514</f>
        <v>5.7983231230119637E-3</v>
      </c>
      <c r="G514" t="str">
        <f t="shared" si="15"/>
        <v/>
      </c>
    </row>
    <row r="515" spans="1:7" x14ac:dyDescent="0.2">
      <c r="A515" s="1" t="s">
        <v>408</v>
      </c>
      <c r="B515" s="1" t="s">
        <v>50</v>
      </c>
      <c r="C515" s="2">
        <v>28</v>
      </c>
      <c r="D515" s="3">
        <v>2100000</v>
      </c>
      <c r="E515">
        <f ca="1">INDEX(Team!$B:$B, MATCH(Master!B515, Team!$A:$A, 0))</f>
        <v>103047034</v>
      </c>
      <c r="F515">
        <f t="shared" ca="1" si="16"/>
        <v>2.0379043612259621E-2</v>
      </c>
      <c r="G515" t="str">
        <f t="shared" ref="G515:G578" si="17">IF(B515=B514,"",SUMIF(B:B,B515,F:F))</f>
        <v/>
      </c>
    </row>
    <row r="516" spans="1:7" x14ac:dyDescent="0.2">
      <c r="A516" s="1" t="s">
        <v>889</v>
      </c>
      <c r="B516" s="1" t="s">
        <v>50</v>
      </c>
      <c r="C516" s="2">
        <v>25</v>
      </c>
      <c r="D516" s="3">
        <v>575500</v>
      </c>
      <c r="E516">
        <f ca="1">INDEX(Team!$B:$B, MATCH(Master!B516, Team!$A:$A, 0))</f>
        <v>103047034</v>
      </c>
      <c r="F516">
        <f t="shared" ca="1" si="16"/>
        <v>5.5848283804073393E-3</v>
      </c>
      <c r="G516" t="str">
        <f t="shared" si="17"/>
        <v/>
      </c>
    </row>
    <row r="517" spans="1:7" x14ac:dyDescent="0.2">
      <c r="A517" s="1" t="s">
        <v>269</v>
      </c>
      <c r="B517" s="1" t="s">
        <v>50</v>
      </c>
      <c r="C517" s="2">
        <v>27</v>
      </c>
      <c r="D517" s="3">
        <v>4333334</v>
      </c>
      <c r="E517">
        <f ca="1">INDEX(Team!$B:$B, MATCH(Master!B517, Team!$A:$A, 0))</f>
        <v>103047034</v>
      </c>
      <c r="F517">
        <f t="shared" ca="1" si="16"/>
        <v>4.2052001224994015E-2</v>
      </c>
      <c r="G517" t="str">
        <f t="shared" si="17"/>
        <v/>
      </c>
    </row>
    <row r="518" spans="1:7" x14ac:dyDescent="0.2">
      <c r="A518" s="1" t="s">
        <v>49</v>
      </c>
      <c r="B518" s="1" t="s">
        <v>50</v>
      </c>
      <c r="C518" s="2">
        <v>35</v>
      </c>
      <c r="D518" s="3">
        <v>21000000</v>
      </c>
      <c r="E518">
        <f ca="1">INDEX(Team!$B:$B, MATCH(Master!B518, Team!$A:$A, 0))</f>
        <v>103047034</v>
      </c>
      <c r="F518">
        <f t="shared" ca="1" si="16"/>
        <v>0.2037904361225962</v>
      </c>
      <c r="G518" t="str">
        <f t="shared" si="17"/>
        <v/>
      </c>
    </row>
    <row r="519" spans="1:7" x14ac:dyDescent="0.2">
      <c r="A519" s="1" t="s">
        <v>226</v>
      </c>
      <c r="B519" s="1" t="s">
        <v>50</v>
      </c>
      <c r="C519" s="2">
        <v>33</v>
      </c>
      <c r="D519" s="3">
        <v>5625000</v>
      </c>
      <c r="E519">
        <f ca="1">INDEX(Team!$B:$B, MATCH(Master!B519, Team!$A:$A, 0))</f>
        <v>103047034</v>
      </c>
      <c r="F519">
        <f t="shared" ca="1" si="16"/>
        <v>5.4586723961409699E-2</v>
      </c>
      <c r="G519" t="str">
        <f t="shared" si="17"/>
        <v/>
      </c>
    </row>
    <row r="520" spans="1:7" x14ac:dyDescent="0.2">
      <c r="A520" s="1" t="s">
        <v>703</v>
      </c>
      <c r="B520" s="1" t="s">
        <v>50</v>
      </c>
      <c r="C520" s="2">
        <v>24</v>
      </c>
      <c r="D520" s="3">
        <v>611000</v>
      </c>
      <c r="E520">
        <f ca="1">INDEX(Team!$B:$B, MATCH(Master!B520, Team!$A:$A, 0))</f>
        <v>103047034</v>
      </c>
      <c r="F520">
        <f t="shared" ca="1" si="16"/>
        <v>5.9293312605193469E-3</v>
      </c>
      <c r="G520" t="str">
        <f t="shared" si="17"/>
        <v/>
      </c>
    </row>
    <row r="521" spans="1:7" x14ac:dyDescent="0.2">
      <c r="A521" s="1" t="s">
        <v>205</v>
      </c>
      <c r="B521" s="1" t="s">
        <v>50</v>
      </c>
      <c r="C521" s="2">
        <v>28</v>
      </c>
      <c r="D521" s="3">
        <v>6500000</v>
      </c>
      <c r="E521">
        <f ca="1">INDEX(Team!$B:$B, MATCH(Master!B521, Team!$A:$A, 0))</f>
        <v>103047034</v>
      </c>
      <c r="F521">
        <f t="shared" ca="1" si="16"/>
        <v>6.3077992133184546E-2</v>
      </c>
      <c r="G521" t="str">
        <f t="shared" si="17"/>
        <v/>
      </c>
    </row>
    <row r="522" spans="1:7" x14ac:dyDescent="0.2">
      <c r="A522" s="1" t="s">
        <v>138</v>
      </c>
      <c r="B522" s="1" t="s">
        <v>50</v>
      </c>
      <c r="C522" s="2">
        <v>32</v>
      </c>
      <c r="D522" s="3">
        <v>10000000</v>
      </c>
      <c r="E522">
        <f ca="1">INDEX(Team!$B:$B, MATCH(Master!B522, Team!$A:$A, 0))</f>
        <v>103047034</v>
      </c>
      <c r="F522">
        <f t="shared" ca="1" si="16"/>
        <v>9.7043064820283909E-2</v>
      </c>
      <c r="G522" t="str">
        <f t="shared" si="17"/>
        <v/>
      </c>
    </row>
    <row r="523" spans="1:7" x14ac:dyDescent="0.2">
      <c r="A523" s="1" t="s">
        <v>124</v>
      </c>
      <c r="B523" s="1" t="s">
        <v>50</v>
      </c>
      <c r="C523" s="2">
        <v>28</v>
      </c>
      <c r="D523" s="3">
        <v>11000000</v>
      </c>
      <c r="E523">
        <f ca="1">INDEX(Team!$B:$B, MATCH(Master!B523, Team!$A:$A, 0))</f>
        <v>103047034</v>
      </c>
      <c r="F523">
        <f t="shared" ca="1" si="16"/>
        <v>0.10674737130231231</v>
      </c>
      <c r="G523" t="str">
        <f t="shared" si="17"/>
        <v/>
      </c>
    </row>
    <row r="524" spans="1:7" x14ac:dyDescent="0.2">
      <c r="A524" s="1" t="s">
        <v>444</v>
      </c>
      <c r="B524" s="1" t="s">
        <v>50</v>
      </c>
      <c r="C524" s="2">
        <v>30</v>
      </c>
      <c r="D524" s="3">
        <v>1875000</v>
      </c>
      <c r="E524">
        <f ca="1">INDEX(Team!$B:$B, MATCH(Master!B524, Team!$A:$A, 0))</f>
        <v>103047034</v>
      </c>
      <c r="F524">
        <f t="shared" ca="1" si="16"/>
        <v>1.8195574653803233E-2</v>
      </c>
      <c r="G524" t="str">
        <f t="shared" si="17"/>
        <v/>
      </c>
    </row>
    <row r="525" spans="1:7" x14ac:dyDescent="0.2">
      <c r="A525" s="1" t="s">
        <v>466</v>
      </c>
      <c r="B525" s="1" t="s">
        <v>50</v>
      </c>
      <c r="C525" s="2">
        <v>18</v>
      </c>
      <c r="D525" s="3">
        <v>1700000</v>
      </c>
      <c r="E525">
        <f ca="1">INDEX(Team!$B:$B, MATCH(Master!B525, Team!$A:$A, 0))</f>
        <v>103047034</v>
      </c>
      <c r="F525">
        <f t="shared" ca="1" si="16"/>
        <v>1.6497321019448265E-2</v>
      </c>
      <c r="G525" t="str">
        <f t="shared" si="17"/>
        <v/>
      </c>
    </row>
    <row r="526" spans="1:7" x14ac:dyDescent="0.2">
      <c r="A526" s="1" t="s">
        <v>675</v>
      </c>
      <c r="B526" s="1" t="s">
        <v>50</v>
      </c>
      <c r="C526" s="2">
        <v>26</v>
      </c>
      <c r="D526" s="3">
        <v>700000</v>
      </c>
      <c r="E526">
        <f ca="1">INDEX(Team!$B:$B, MATCH(Master!B526, Team!$A:$A, 0))</f>
        <v>103047034</v>
      </c>
      <c r="F526">
        <f t="shared" ca="1" si="16"/>
        <v>6.7930145374198734E-3</v>
      </c>
      <c r="G526" t="str">
        <f t="shared" si="17"/>
        <v/>
      </c>
    </row>
    <row r="527" spans="1:7" x14ac:dyDescent="0.2">
      <c r="A527" s="1" t="s">
        <v>890</v>
      </c>
      <c r="B527" s="1" t="s">
        <v>50</v>
      </c>
      <c r="C527" s="2">
        <v>24</v>
      </c>
      <c r="D527" s="3">
        <v>575500</v>
      </c>
      <c r="E527">
        <f ca="1">INDEX(Team!$B:$B, MATCH(Master!B527, Team!$A:$A, 0))</f>
        <v>103047034</v>
      </c>
      <c r="F527">
        <f t="shared" ca="1" si="16"/>
        <v>5.5848283804073393E-3</v>
      </c>
      <c r="G527" t="str">
        <f t="shared" si="17"/>
        <v/>
      </c>
    </row>
    <row r="528" spans="1:7" x14ac:dyDescent="0.2">
      <c r="A528" s="1" t="s">
        <v>559</v>
      </c>
      <c r="B528" s="1" t="s">
        <v>50</v>
      </c>
      <c r="C528" s="2">
        <v>20</v>
      </c>
      <c r="D528" s="3">
        <v>1129700</v>
      </c>
      <c r="E528">
        <f ca="1">INDEX(Team!$B:$B, MATCH(Master!B528, Team!$A:$A, 0))</f>
        <v>103047034</v>
      </c>
      <c r="F528">
        <f t="shared" ca="1" si="16"/>
        <v>1.0962955032747473E-2</v>
      </c>
      <c r="G528" t="str">
        <f t="shared" si="17"/>
        <v/>
      </c>
    </row>
    <row r="529" spans="1:7" x14ac:dyDescent="0.2">
      <c r="A529" s="1" t="s">
        <v>218</v>
      </c>
      <c r="B529" s="1" t="s">
        <v>50</v>
      </c>
      <c r="C529" s="2">
        <v>30</v>
      </c>
      <c r="D529" s="3">
        <v>6000000</v>
      </c>
      <c r="E529">
        <f ca="1">INDEX(Team!$B:$B, MATCH(Master!B529, Team!$A:$A, 0))</f>
        <v>103047034</v>
      </c>
      <c r="F529">
        <f t="shared" ca="1" si="16"/>
        <v>5.8225838892170347E-2</v>
      </c>
      <c r="G529" t="str">
        <f t="shared" si="17"/>
        <v/>
      </c>
    </row>
    <row r="530" spans="1:7" x14ac:dyDescent="0.2">
      <c r="A530" s="1" t="s">
        <v>396</v>
      </c>
      <c r="B530" s="1" t="s">
        <v>50</v>
      </c>
      <c r="C530" s="2">
        <v>30</v>
      </c>
      <c r="D530" s="3">
        <v>2200000</v>
      </c>
      <c r="E530">
        <f ca="1">INDEX(Team!$B:$B, MATCH(Master!B530, Team!$A:$A, 0))</f>
        <v>103047034</v>
      </c>
      <c r="F530">
        <f t="shared" ca="1" si="16"/>
        <v>2.1349474260462461E-2</v>
      </c>
      <c r="G530" t="str">
        <f t="shared" si="17"/>
        <v/>
      </c>
    </row>
    <row r="531" spans="1:7" x14ac:dyDescent="0.2">
      <c r="A531" s="1" t="s">
        <v>935</v>
      </c>
      <c r="B531" s="1" t="s">
        <v>50</v>
      </c>
      <c r="C531" s="2">
        <v>29</v>
      </c>
      <c r="D531" s="3">
        <v>573500</v>
      </c>
      <c r="E531">
        <f ca="1">INDEX(Team!$B:$B, MATCH(Master!B531, Team!$A:$A, 0))</f>
        <v>103047034</v>
      </c>
      <c r="F531">
        <f t="shared" ca="1" si="16"/>
        <v>5.5654197674432819E-3</v>
      </c>
      <c r="G531" t="str">
        <f t="shared" si="17"/>
        <v/>
      </c>
    </row>
    <row r="532" spans="1:7" x14ac:dyDescent="0.2">
      <c r="A532" s="1" t="s">
        <v>323</v>
      </c>
      <c r="B532" s="1" t="s">
        <v>5</v>
      </c>
      <c r="C532" s="2">
        <v>33</v>
      </c>
      <c r="D532" s="3">
        <v>3250000</v>
      </c>
      <c r="E532">
        <f ca="1">INDEX(Team!$B:$B, MATCH(Master!B532, Team!$A:$A, 0))</f>
        <v>231399979</v>
      </c>
      <c r="F532">
        <f t="shared" ca="1" si="16"/>
        <v>1.4044945094830799E-2</v>
      </c>
      <c r="G532">
        <f t="shared" ca="1" si="17"/>
        <v>0.96743424942143141</v>
      </c>
    </row>
    <row r="533" spans="1:7" x14ac:dyDescent="0.2">
      <c r="A533" s="1" t="s">
        <v>133</v>
      </c>
      <c r="B533" s="1" t="s">
        <v>5</v>
      </c>
      <c r="C533" s="2">
        <v>31</v>
      </c>
      <c r="D533" s="3">
        <v>10500000</v>
      </c>
      <c r="E533">
        <f ca="1">INDEX(Team!$B:$B, MATCH(Master!B533, Team!$A:$A, 0))</f>
        <v>231399979</v>
      </c>
      <c r="F533">
        <f t="shared" ca="1" si="16"/>
        <v>4.5375976460222581E-2</v>
      </c>
      <c r="G533" t="str">
        <f t="shared" si="17"/>
        <v/>
      </c>
    </row>
    <row r="534" spans="1:7" x14ac:dyDescent="0.2">
      <c r="A534" s="1" t="s">
        <v>253</v>
      </c>
      <c r="B534" s="1" t="s">
        <v>5</v>
      </c>
      <c r="C534" s="2">
        <v>28</v>
      </c>
      <c r="D534" s="3">
        <v>4700000</v>
      </c>
      <c r="E534">
        <f ca="1">INDEX(Team!$B:$B, MATCH(Master!B534, Team!$A:$A, 0))</f>
        <v>231399979</v>
      </c>
      <c r="F534">
        <f t="shared" ca="1" si="16"/>
        <v>2.0311151367909158E-2</v>
      </c>
      <c r="G534" t="str">
        <f t="shared" si="17"/>
        <v/>
      </c>
    </row>
    <row r="535" spans="1:7" x14ac:dyDescent="0.2">
      <c r="A535" s="1" t="s">
        <v>629</v>
      </c>
      <c r="B535" s="1" t="s">
        <v>5</v>
      </c>
      <c r="C535" s="2">
        <v>18</v>
      </c>
      <c r="D535" s="3">
        <v>910000</v>
      </c>
      <c r="E535">
        <f ca="1">INDEX(Team!$B:$B, MATCH(Master!B535, Team!$A:$A, 0))</f>
        <v>231399979</v>
      </c>
      <c r="F535">
        <f t="shared" ca="1" si="16"/>
        <v>3.9325846265526243E-3</v>
      </c>
      <c r="G535" t="str">
        <f t="shared" si="17"/>
        <v/>
      </c>
    </row>
    <row r="536" spans="1:7" x14ac:dyDescent="0.2">
      <c r="A536" s="1" t="s">
        <v>115</v>
      </c>
      <c r="B536" s="1" t="s">
        <v>5</v>
      </c>
      <c r="C536" s="2">
        <v>34</v>
      </c>
      <c r="D536" s="3">
        <v>12000000</v>
      </c>
      <c r="E536">
        <f ca="1">INDEX(Team!$B:$B, MATCH(Master!B536, Team!$A:$A, 0))</f>
        <v>231399979</v>
      </c>
      <c r="F536">
        <f t="shared" ca="1" si="16"/>
        <v>5.1858258811682954E-2</v>
      </c>
      <c r="G536" t="str">
        <f t="shared" si="17"/>
        <v/>
      </c>
    </row>
    <row r="537" spans="1:7" x14ac:dyDescent="0.2">
      <c r="A537" s="1" t="s">
        <v>801</v>
      </c>
      <c r="B537" s="1" t="s">
        <v>5</v>
      </c>
      <c r="C537" s="2">
        <v>25</v>
      </c>
      <c r="D537" s="3">
        <v>585750</v>
      </c>
      <c r="E537">
        <f ca="1">INDEX(Team!$B:$B, MATCH(Master!B537, Team!$A:$A, 0))</f>
        <v>231399979</v>
      </c>
      <c r="F537">
        <f t="shared" ca="1" si="16"/>
        <v>2.5313312582452741E-3</v>
      </c>
      <c r="G537" t="str">
        <f t="shared" si="17"/>
        <v/>
      </c>
    </row>
    <row r="538" spans="1:7" x14ac:dyDescent="0.2">
      <c r="A538" s="1" t="s">
        <v>224</v>
      </c>
      <c r="B538" s="1" t="s">
        <v>5</v>
      </c>
      <c r="C538" s="2">
        <v>33</v>
      </c>
      <c r="D538" s="3">
        <v>6000000</v>
      </c>
      <c r="E538">
        <f ca="1">INDEX(Team!$B:$B, MATCH(Master!B538, Team!$A:$A, 0))</f>
        <v>231399979</v>
      </c>
      <c r="F538">
        <f t="shared" ca="1" si="16"/>
        <v>2.5929129405841477E-2</v>
      </c>
      <c r="G538" t="str">
        <f t="shared" si="17"/>
        <v/>
      </c>
    </row>
    <row r="539" spans="1:7" x14ac:dyDescent="0.2">
      <c r="A539" s="1" t="s">
        <v>661</v>
      </c>
      <c r="B539" s="1" t="s">
        <v>5</v>
      </c>
      <c r="C539" s="2">
        <v>22</v>
      </c>
      <c r="D539" s="3">
        <v>755300</v>
      </c>
      <c r="E539">
        <f ca="1">INDEX(Team!$B:$B, MATCH(Master!B539, Team!$A:$A, 0))</f>
        <v>231399979</v>
      </c>
      <c r="F539">
        <f t="shared" ca="1" si="16"/>
        <v>3.2640452400386779E-3</v>
      </c>
      <c r="G539" t="str">
        <f t="shared" si="17"/>
        <v/>
      </c>
    </row>
    <row r="540" spans="1:7" x14ac:dyDescent="0.2">
      <c r="A540" s="1" t="s">
        <v>362</v>
      </c>
      <c r="B540" s="1" t="s">
        <v>5</v>
      </c>
      <c r="C540" s="2">
        <v>26</v>
      </c>
      <c r="D540" s="3">
        <v>2550000</v>
      </c>
      <c r="E540">
        <f ca="1">INDEX(Team!$B:$B, MATCH(Master!B540, Team!$A:$A, 0))</f>
        <v>231399979</v>
      </c>
      <c r="F540">
        <f t="shared" ca="1" si="16"/>
        <v>1.1019879997482628E-2</v>
      </c>
      <c r="G540" t="str">
        <f t="shared" si="17"/>
        <v/>
      </c>
    </row>
    <row r="541" spans="1:7" x14ac:dyDescent="0.2">
      <c r="A541" s="1" t="s">
        <v>925</v>
      </c>
      <c r="B541" s="1" t="s">
        <v>5</v>
      </c>
      <c r="C541" s="2">
        <v>27</v>
      </c>
      <c r="D541" s="3">
        <v>574500</v>
      </c>
      <c r="E541">
        <f ca="1">INDEX(Team!$B:$B, MATCH(Master!B541, Team!$A:$A, 0))</f>
        <v>231399979</v>
      </c>
      <c r="F541">
        <f t="shared" ca="1" si="16"/>
        <v>2.4827141406093215E-3</v>
      </c>
      <c r="G541" t="str">
        <f t="shared" si="17"/>
        <v/>
      </c>
    </row>
    <row r="542" spans="1:7" x14ac:dyDescent="0.2">
      <c r="A542" s="1" t="s">
        <v>196</v>
      </c>
      <c r="B542" s="1" t="s">
        <v>5</v>
      </c>
      <c r="C542" s="2">
        <v>27</v>
      </c>
      <c r="D542" s="3">
        <v>7000000</v>
      </c>
      <c r="E542">
        <f ca="1">INDEX(Team!$B:$B, MATCH(Master!B542, Team!$A:$A, 0))</f>
        <v>231399979</v>
      </c>
      <c r="F542">
        <f t="shared" ca="1" si="16"/>
        <v>3.0250650973481723E-2</v>
      </c>
      <c r="G542" t="str">
        <f t="shared" si="17"/>
        <v/>
      </c>
    </row>
    <row r="543" spans="1:7" x14ac:dyDescent="0.2">
      <c r="A543" s="1" t="s">
        <v>43</v>
      </c>
      <c r="B543" s="1" t="s">
        <v>5</v>
      </c>
      <c r="C543" s="2">
        <v>27</v>
      </c>
      <c r="D543" s="3">
        <v>22300000</v>
      </c>
      <c r="E543">
        <f ca="1">INDEX(Team!$B:$B, MATCH(Master!B543, Team!$A:$A, 0))</f>
        <v>231399979</v>
      </c>
      <c r="F543">
        <f t="shared" ca="1" si="16"/>
        <v>9.6369930958377481E-2</v>
      </c>
      <c r="G543" t="str">
        <f t="shared" si="17"/>
        <v/>
      </c>
    </row>
    <row r="544" spans="1:7" x14ac:dyDescent="0.2">
      <c r="A544" s="1" t="s">
        <v>535</v>
      </c>
      <c r="B544" s="1" t="s">
        <v>5</v>
      </c>
      <c r="C544" s="2">
        <v>32</v>
      </c>
      <c r="D544" s="3">
        <v>1250000</v>
      </c>
      <c r="E544">
        <f ca="1">INDEX(Team!$B:$B, MATCH(Master!B544, Team!$A:$A, 0))</f>
        <v>231399979</v>
      </c>
      <c r="F544">
        <f t="shared" ca="1" si="16"/>
        <v>5.4019019595503079E-3</v>
      </c>
      <c r="G544" t="str">
        <f t="shared" si="17"/>
        <v/>
      </c>
    </row>
    <row r="545" spans="1:7" x14ac:dyDescent="0.2">
      <c r="A545" s="1" t="s">
        <v>404</v>
      </c>
      <c r="B545" s="1" t="s">
        <v>5</v>
      </c>
      <c r="C545" s="2">
        <v>28</v>
      </c>
      <c r="D545" s="3">
        <v>2100000</v>
      </c>
      <c r="E545">
        <f ca="1">INDEX(Team!$B:$B, MATCH(Master!B545, Team!$A:$A, 0))</f>
        <v>231399979</v>
      </c>
      <c r="F545">
        <f t="shared" ca="1" si="16"/>
        <v>9.0751952920445165E-3</v>
      </c>
      <c r="G545" t="str">
        <f t="shared" si="17"/>
        <v/>
      </c>
    </row>
    <row r="546" spans="1:7" x14ac:dyDescent="0.2">
      <c r="A546" s="1" t="s">
        <v>4</v>
      </c>
      <c r="B546" s="1" t="s">
        <v>5</v>
      </c>
      <c r="C546" s="2">
        <v>33</v>
      </c>
      <c r="D546" s="3">
        <v>36000000</v>
      </c>
      <c r="E546">
        <f ca="1">INDEX(Team!$B:$B, MATCH(Master!B546, Team!$A:$A, 0))</f>
        <v>231399979</v>
      </c>
      <c r="F546">
        <f t="shared" ca="1" si="16"/>
        <v>0.15557477643504886</v>
      </c>
      <c r="G546" t="str">
        <f t="shared" si="17"/>
        <v/>
      </c>
    </row>
    <row r="547" spans="1:7" x14ac:dyDescent="0.2">
      <c r="A547" s="1" t="s">
        <v>162</v>
      </c>
      <c r="B547" s="1" t="s">
        <v>5</v>
      </c>
      <c r="C547" s="2">
        <v>31</v>
      </c>
      <c r="D547" s="3">
        <v>8150000</v>
      </c>
      <c r="E547">
        <f ca="1">INDEX(Team!$B:$B, MATCH(Master!B547, Team!$A:$A, 0))</f>
        <v>231399979</v>
      </c>
      <c r="F547">
        <f t="shared" ca="1" si="16"/>
        <v>3.5220400776268007E-2</v>
      </c>
      <c r="G547" t="str">
        <f t="shared" si="17"/>
        <v/>
      </c>
    </row>
    <row r="548" spans="1:7" x14ac:dyDescent="0.2">
      <c r="A548" s="1" t="s">
        <v>120</v>
      </c>
      <c r="B548" s="1" t="s">
        <v>5</v>
      </c>
      <c r="C548" s="2">
        <v>28</v>
      </c>
      <c r="D548" s="3">
        <v>11650000</v>
      </c>
      <c r="E548">
        <f ca="1">INDEX(Team!$B:$B, MATCH(Master!B548, Team!$A:$A, 0))</f>
        <v>231399979</v>
      </c>
      <c r="F548">
        <f t="shared" ca="1" si="16"/>
        <v>5.0345726263008865E-2</v>
      </c>
      <c r="G548" t="str">
        <f t="shared" si="17"/>
        <v/>
      </c>
    </row>
    <row r="549" spans="1:7" x14ac:dyDescent="0.2">
      <c r="A549" s="1" t="s">
        <v>690</v>
      </c>
      <c r="B549" s="1" t="s">
        <v>5</v>
      </c>
      <c r="C549" s="2">
        <v>29</v>
      </c>
      <c r="D549" s="3">
        <v>642251</v>
      </c>
      <c r="E549">
        <f ca="1">INDEX(Team!$B:$B, MATCH(Master!B549, Team!$A:$A, 0))</f>
        <v>231399979</v>
      </c>
      <c r="F549">
        <f t="shared" ca="1" si="16"/>
        <v>2.7755015483385157E-3</v>
      </c>
      <c r="G549" t="str">
        <f t="shared" si="17"/>
        <v/>
      </c>
    </row>
    <row r="550" spans="1:7" x14ac:dyDescent="0.2">
      <c r="A550" s="1" t="s">
        <v>118</v>
      </c>
      <c r="B550" s="1" t="s">
        <v>5</v>
      </c>
      <c r="C550" s="2">
        <v>31</v>
      </c>
      <c r="D550" s="3">
        <v>11666668</v>
      </c>
      <c r="E550">
        <f ca="1">INDEX(Team!$B:$B, MATCH(Master!B550, Team!$A:$A, 0))</f>
        <v>231399979</v>
      </c>
      <c r="F550">
        <f t="shared" ca="1" si="16"/>
        <v>5.0417757384498295E-2</v>
      </c>
      <c r="G550" t="str">
        <f t="shared" si="17"/>
        <v/>
      </c>
    </row>
    <row r="551" spans="1:7" x14ac:dyDescent="0.2">
      <c r="A551" s="1" t="s">
        <v>709</v>
      </c>
      <c r="B551" s="1" t="s">
        <v>5</v>
      </c>
      <c r="C551" s="2">
        <v>28</v>
      </c>
      <c r="D551" s="3">
        <v>607100</v>
      </c>
      <c r="E551">
        <f ca="1">INDEX(Team!$B:$B, MATCH(Master!B551, Team!$A:$A, 0))</f>
        <v>231399979</v>
      </c>
      <c r="F551">
        <f t="shared" ca="1" si="16"/>
        <v>2.6235957437143933E-3</v>
      </c>
      <c r="G551" t="str">
        <f t="shared" si="17"/>
        <v/>
      </c>
    </row>
    <row r="552" spans="1:7" x14ac:dyDescent="0.2">
      <c r="A552" s="1" t="s">
        <v>303</v>
      </c>
      <c r="B552" s="1" t="s">
        <v>5</v>
      </c>
      <c r="C552" s="2">
        <v>30</v>
      </c>
      <c r="D552" s="3">
        <v>3550000</v>
      </c>
      <c r="E552">
        <f ca="1">INDEX(Team!$B:$B, MATCH(Master!B552, Team!$A:$A, 0))</f>
        <v>231399979</v>
      </c>
      <c r="F552">
        <f t="shared" ca="1" si="16"/>
        <v>1.5341401565122873E-2</v>
      </c>
      <c r="G552" t="str">
        <f t="shared" si="17"/>
        <v/>
      </c>
    </row>
    <row r="553" spans="1:7" x14ac:dyDescent="0.2">
      <c r="A553" s="1" t="s">
        <v>577</v>
      </c>
      <c r="B553" s="1" t="s">
        <v>5</v>
      </c>
      <c r="C553" s="2">
        <v>32</v>
      </c>
      <c r="D553" s="3">
        <v>1000000</v>
      </c>
      <c r="E553">
        <f ca="1">INDEX(Team!$B:$B, MATCH(Master!B553, Team!$A:$A, 0))</f>
        <v>231399979</v>
      </c>
      <c r="F553">
        <f t="shared" ca="1" si="16"/>
        <v>4.3215215676402456E-3</v>
      </c>
      <c r="G553" t="str">
        <f t="shared" si="17"/>
        <v/>
      </c>
    </row>
    <row r="554" spans="1:7" x14ac:dyDescent="0.2">
      <c r="A554" s="1" t="s">
        <v>904</v>
      </c>
      <c r="B554" s="1" t="s">
        <v>5</v>
      </c>
      <c r="C554" s="2">
        <v>27</v>
      </c>
      <c r="D554" s="3">
        <v>575000</v>
      </c>
      <c r="E554">
        <f ca="1">INDEX(Team!$B:$B, MATCH(Master!B554, Team!$A:$A, 0))</f>
        <v>231399979</v>
      </c>
      <c r="F554">
        <f t="shared" ca="1" si="16"/>
        <v>2.4848749013931413E-3</v>
      </c>
      <c r="G554" t="str">
        <f t="shared" si="17"/>
        <v/>
      </c>
    </row>
    <row r="555" spans="1:7" x14ac:dyDescent="0.2">
      <c r="A555" s="1" t="s">
        <v>302</v>
      </c>
      <c r="B555" s="1" t="s">
        <v>5</v>
      </c>
      <c r="C555" s="2">
        <v>32</v>
      </c>
      <c r="D555" s="3">
        <v>3600000</v>
      </c>
      <c r="E555">
        <f ca="1">INDEX(Team!$B:$B, MATCH(Master!B555, Team!$A:$A, 0))</f>
        <v>231399979</v>
      </c>
      <c r="F555">
        <f t="shared" ca="1" si="16"/>
        <v>1.5557477643504885E-2</v>
      </c>
      <c r="G555" t="str">
        <f t="shared" si="17"/>
        <v/>
      </c>
    </row>
    <row r="556" spans="1:7" x14ac:dyDescent="0.2">
      <c r="A556" s="1" t="s">
        <v>836</v>
      </c>
      <c r="B556" s="1" t="s">
        <v>5</v>
      </c>
      <c r="C556" s="2">
        <v>26</v>
      </c>
      <c r="D556" s="3">
        <v>580701</v>
      </c>
      <c r="E556">
        <f ca="1">INDEX(Team!$B:$B, MATCH(Master!B556, Team!$A:$A, 0))</f>
        <v>231399979</v>
      </c>
      <c r="F556">
        <f t="shared" ca="1" si="16"/>
        <v>2.5095118958502584E-3</v>
      </c>
      <c r="G556" t="str">
        <f t="shared" si="17"/>
        <v/>
      </c>
    </row>
    <row r="557" spans="1:7" x14ac:dyDescent="0.2">
      <c r="A557" s="1" t="s">
        <v>63</v>
      </c>
      <c r="B557" s="1" t="s">
        <v>5</v>
      </c>
      <c r="C557" s="2">
        <v>30</v>
      </c>
      <c r="D557" s="3">
        <v>18900000</v>
      </c>
      <c r="E557">
        <f ca="1">INDEX(Team!$B:$B, MATCH(Master!B557, Team!$A:$A, 0))</f>
        <v>231399979</v>
      </c>
      <c r="F557">
        <f t="shared" ca="1" si="16"/>
        <v>8.1676757628400654E-2</v>
      </c>
      <c r="G557" t="str">
        <f t="shared" si="17"/>
        <v/>
      </c>
    </row>
    <row r="558" spans="1:7" x14ac:dyDescent="0.2">
      <c r="A558" s="1" t="s">
        <v>112</v>
      </c>
      <c r="B558" s="1" t="s">
        <v>5</v>
      </c>
      <c r="C558" s="2">
        <v>28</v>
      </c>
      <c r="D558" s="3">
        <v>12250000</v>
      </c>
      <c r="E558">
        <f ca="1">INDEX(Team!$B:$B, MATCH(Master!B558, Team!$A:$A, 0))</f>
        <v>231399979</v>
      </c>
      <c r="F558">
        <f t="shared" ca="1" si="16"/>
        <v>5.2938639203593013E-2</v>
      </c>
      <c r="G558" t="str">
        <f t="shared" si="17"/>
        <v/>
      </c>
    </row>
    <row r="559" spans="1:7" x14ac:dyDescent="0.2">
      <c r="A559" s="1" t="s">
        <v>474</v>
      </c>
      <c r="B559" s="1" t="s">
        <v>5</v>
      </c>
      <c r="C559" s="2">
        <v>26</v>
      </c>
      <c r="D559" s="3">
        <v>1687500</v>
      </c>
      <c r="E559">
        <f ca="1">INDEX(Team!$B:$B, MATCH(Master!B559, Team!$A:$A, 0))</f>
        <v>231399979</v>
      </c>
      <c r="F559">
        <f t="shared" ca="1" si="16"/>
        <v>7.2925676453929151E-3</v>
      </c>
      <c r="G559" t="str">
        <f t="shared" si="17"/>
        <v/>
      </c>
    </row>
    <row r="560" spans="1:7" x14ac:dyDescent="0.2">
      <c r="A560" s="1" t="s">
        <v>140</v>
      </c>
      <c r="B560" s="1" t="s">
        <v>5</v>
      </c>
      <c r="C560" s="2">
        <v>28</v>
      </c>
      <c r="D560" s="3">
        <v>9700000</v>
      </c>
      <c r="E560">
        <f ca="1">INDEX(Team!$B:$B, MATCH(Master!B560, Team!$A:$A, 0))</f>
        <v>231399979</v>
      </c>
      <c r="F560">
        <f t="shared" ca="1" si="16"/>
        <v>4.1918759206110386E-2</v>
      </c>
      <c r="G560" t="str">
        <f t="shared" si="17"/>
        <v/>
      </c>
    </row>
    <row r="561" spans="1:7" x14ac:dyDescent="0.2">
      <c r="A561" s="1" t="s">
        <v>685</v>
      </c>
      <c r="B561" s="1" t="s">
        <v>5</v>
      </c>
      <c r="C561" s="2">
        <v>26</v>
      </c>
      <c r="D561" s="3">
        <v>676775</v>
      </c>
      <c r="E561">
        <f ca="1">INDEX(Team!$B:$B, MATCH(Master!B561, Team!$A:$A, 0))</f>
        <v>231399979</v>
      </c>
      <c r="F561">
        <f t="shared" ca="1" si="16"/>
        <v>2.9246977589397274E-3</v>
      </c>
      <c r="G561" t="str">
        <f t="shared" si="17"/>
        <v/>
      </c>
    </row>
    <row r="562" spans="1:7" x14ac:dyDescent="0.2">
      <c r="A562" s="1" t="s">
        <v>376</v>
      </c>
      <c r="B562" s="1" t="s">
        <v>5</v>
      </c>
      <c r="C562" s="2">
        <v>41</v>
      </c>
      <c r="D562" s="3">
        <v>2500000</v>
      </c>
      <c r="E562">
        <f ca="1">INDEX(Team!$B:$B, MATCH(Master!B562, Team!$A:$A, 0))</f>
        <v>231399979</v>
      </c>
      <c r="F562">
        <f t="shared" ca="1" si="16"/>
        <v>1.0803803919100616E-2</v>
      </c>
      <c r="G562" t="str">
        <f t="shared" si="17"/>
        <v/>
      </c>
    </row>
    <row r="563" spans="1:7" x14ac:dyDescent="0.2">
      <c r="A563" s="1" t="s">
        <v>522</v>
      </c>
      <c r="B563" s="1" t="s">
        <v>5</v>
      </c>
      <c r="C563" s="2">
        <v>27</v>
      </c>
      <c r="D563" s="3">
        <v>1300000</v>
      </c>
      <c r="E563">
        <f ca="1">INDEX(Team!$B:$B, MATCH(Master!B563, Team!$A:$A, 0))</f>
        <v>231399979</v>
      </c>
      <c r="F563">
        <f t="shared" ca="1" si="16"/>
        <v>5.6179780379323196E-3</v>
      </c>
      <c r="G563" t="str">
        <f t="shared" si="17"/>
        <v/>
      </c>
    </row>
    <row r="564" spans="1:7" x14ac:dyDescent="0.2">
      <c r="A564" s="1" t="s">
        <v>348</v>
      </c>
      <c r="B564" s="1" t="s">
        <v>5</v>
      </c>
      <c r="C564" s="2">
        <v>31</v>
      </c>
      <c r="D564" s="3">
        <v>2925000</v>
      </c>
      <c r="E564">
        <f ca="1">INDEX(Team!$B:$B, MATCH(Master!B564, Team!$A:$A, 0))</f>
        <v>231399979</v>
      </c>
      <c r="F564">
        <f t="shared" ca="1" si="16"/>
        <v>1.2640450585347719E-2</v>
      </c>
      <c r="G564" t="str">
        <f t="shared" si="17"/>
        <v/>
      </c>
    </row>
    <row r="565" spans="1:7" x14ac:dyDescent="0.2">
      <c r="A565" s="1" t="s">
        <v>139</v>
      </c>
      <c r="B565" s="1" t="s">
        <v>5</v>
      </c>
      <c r="C565" s="2">
        <v>28</v>
      </c>
      <c r="D565" s="3">
        <v>10000000</v>
      </c>
      <c r="E565">
        <f ca="1">INDEX(Team!$B:$B, MATCH(Master!B565, Team!$A:$A, 0))</f>
        <v>231399979</v>
      </c>
      <c r="F565">
        <f t="shared" ca="1" si="16"/>
        <v>4.3215215676402463E-2</v>
      </c>
      <c r="G565" t="str">
        <f t="shared" si="17"/>
        <v/>
      </c>
    </row>
    <row r="566" spans="1:7" x14ac:dyDescent="0.2">
      <c r="A566" s="1" t="s">
        <v>874</v>
      </c>
      <c r="B566" s="1" t="s">
        <v>5</v>
      </c>
      <c r="C566" s="2">
        <v>27</v>
      </c>
      <c r="D566" s="3">
        <v>577720</v>
      </c>
      <c r="E566">
        <f ca="1">INDEX(Team!$B:$B, MATCH(Master!B566, Team!$A:$A, 0))</f>
        <v>231399979</v>
      </c>
      <c r="F566">
        <f t="shared" ca="1" si="16"/>
        <v>2.4966294400571229E-3</v>
      </c>
      <c r="G566" t="str">
        <f t="shared" si="17"/>
        <v/>
      </c>
    </row>
    <row r="567" spans="1:7" x14ac:dyDescent="0.2">
      <c r="A567" s="1" t="s">
        <v>176</v>
      </c>
      <c r="B567" s="1" t="s">
        <v>5</v>
      </c>
      <c r="C567" s="2">
        <v>31</v>
      </c>
      <c r="D567" s="3">
        <v>8000000</v>
      </c>
      <c r="E567">
        <f ca="1">INDEX(Team!$B:$B, MATCH(Master!B567, Team!$A:$A, 0))</f>
        <v>231399979</v>
      </c>
      <c r="F567">
        <f t="shared" ca="1" si="16"/>
        <v>3.4572172541121965E-2</v>
      </c>
      <c r="G567" t="str">
        <f t="shared" si="17"/>
        <v/>
      </c>
    </row>
    <row r="568" spans="1:7" x14ac:dyDescent="0.2">
      <c r="A568" s="1" t="s">
        <v>352</v>
      </c>
      <c r="B568" s="1" t="s">
        <v>5</v>
      </c>
      <c r="C568" s="2">
        <v>29</v>
      </c>
      <c r="D568" s="3">
        <v>2850000</v>
      </c>
      <c r="E568">
        <f ca="1">INDEX(Team!$B:$B, MATCH(Master!B568, Team!$A:$A, 0))</f>
        <v>231399979</v>
      </c>
      <c r="F568">
        <f t="shared" ca="1" si="16"/>
        <v>1.2316336467774702E-2</v>
      </c>
      <c r="G568" t="str">
        <f t="shared" si="17"/>
        <v/>
      </c>
    </row>
    <row r="569" spans="1:7" x14ac:dyDescent="0.2">
      <c r="A569" s="1" t="s">
        <v>129</v>
      </c>
      <c r="B569" s="1" t="s">
        <v>3</v>
      </c>
      <c r="C569" s="2">
        <v>31</v>
      </c>
      <c r="D569" s="3">
        <v>10785714</v>
      </c>
      <c r="E569">
        <f ca="1">INDEX(Team!$B:$B, MATCH(Master!B569, Team!$A:$A, 0))</f>
        <v>231272408</v>
      </c>
      <c r="F569">
        <f t="shared" ca="1" si="16"/>
        <v>4.6636406362837717E-2</v>
      </c>
      <c r="G569">
        <f t="shared" ca="1" si="17"/>
        <v>1.0347456666771941</v>
      </c>
    </row>
    <row r="570" spans="1:7" x14ac:dyDescent="0.2">
      <c r="A570" s="1" t="s">
        <v>136</v>
      </c>
      <c r="B570" s="1" t="s">
        <v>3</v>
      </c>
      <c r="C570" s="2">
        <v>29</v>
      </c>
      <c r="D570" s="3">
        <v>10175000</v>
      </c>
      <c r="E570">
        <f ca="1">INDEX(Team!$B:$B, MATCH(Master!B570, Team!$A:$A, 0))</f>
        <v>231272408</v>
      </c>
      <c r="F570">
        <f t="shared" ca="1" si="16"/>
        <v>4.3995736836881988E-2</v>
      </c>
      <c r="G570" t="str">
        <f t="shared" si="17"/>
        <v/>
      </c>
    </row>
    <row r="571" spans="1:7" x14ac:dyDescent="0.2">
      <c r="A571" s="1" t="s">
        <v>999</v>
      </c>
      <c r="B571" s="1" t="s">
        <v>3</v>
      </c>
      <c r="C571" s="2">
        <v>26</v>
      </c>
      <c r="D571" s="3">
        <v>570500</v>
      </c>
      <c r="E571">
        <f ca="1">INDEX(Team!$B:$B, MATCH(Master!B571, Team!$A:$A, 0))</f>
        <v>231272408</v>
      </c>
      <c r="F571">
        <f t="shared" ca="1" si="16"/>
        <v>2.4667879966035551E-3</v>
      </c>
      <c r="G571" t="str">
        <f t="shared" si="17"/>
        <v/>
      </c>
    </row>
    <row r="572" spans="1:7" x14ac:dyDescent="0.2">
      <c r="A572" s="1" t="s">
        <v>80</v>
      </c>
      <c r="B572" s="1" t="s">
        <v>3</v>
      </c>
      <c r="C572" s="2">
        <v>31</v>
      </c>
      <c r="D572" s="3">
        <v>16500000</v>
      </c>
      <c r="E572">
        <f ca="1">INDEX(Team!$B:$B, MATCH(Master!B572, Team!$A:$A, 0))</f>
        <v>231272408</v>
      </c>
      <c r="F572">
        <f t="shared" ca="1" si="16"/>
        <v>7.1344438113862679E-2</v>
      </c>
      <c r="G572" t="str">
        <f t="shared" si="17"/>
        <v/>
      </c>
    </row>
    <row r="573" spans="1:7" x14ac:dyDescent="0.2">
      <c r="A573" s="1" t="s">
        <v>76</v>
      </c>
      <c r="B573" s="1" t="s">
        <v>3</v>
      </c>
      <c r="C573" s="2">
        <v>33</v>
      </c>
      <c r="D573" s="3">
        <v>17200000</v>
      </c>
      <c r="E573">
        <f ca="1">INDEX(Team!$B:$B, MATCH(Master!B573, Team!$A:$A, 0))</f>
        <v>231272408</v>
      </c>
      <c r="F573">
        <f t="shared" ca="1" si="16"/>
        <v>7.4371171852026546E-2</v>
      </c>
      <c r="G573" t="str">
        <f t="shared" si="17"/>
        <v/>
      </c>
    </row>
    <row r="574" spans="1:7" x14ac:dyDescent="0.2">
      <c r="A574" s="1" t="s">
        <v>571</v>
      </c>
      <c r="B574" s="1" t="s">
        <v>3</v>
      </c>
      <c r="C574" s="2">
        <v>22</v>
      </c>
      <c r="D574" s="3">
        <v>1050000</v>
      </c>
      <c r="E574">
        <f ca="1">INDEX(Team!$B:$B, MATCH(Master!B574, Team!$A:$A, 0))</f>
        <v>231272408</v>
      </c>
      <c r="F574">
        <f t="shared" ca="1" si="16"/>
        <v>4.5401006072458066E-3</v>
      </c>
      <c r="G574" t="str">
        <f t="shared" si="17"/>
        <v/>
      </c>
    </row>
    <row r="575" spans="1:7" x14ac:dyDescent="0.2">
      <c r="A575" s="1" t="s">
        <v>351</v>
      </c>
      <c r="B575" s="1" t="s">
        <v>3</v>
      </c>
      <c r="C575" s="2">
        <v>37</v>
      </c>
      <c r="D575" s="3">
        <v>2850000</v>
      </c>
      <c r="E575">
        <f ca="1">INDEX(Team!$B:$B, MATCH(Master!B575, Team!$A:$A, 0))</f>
        <v>231272408</v>
      </c>
      <c r="F575">
        <f t="shared" ca="1" si="16"/>
        <v>1.2323130219667191E-2</v>
      </c>
      <c r="G575" t="str">
        <f t="shared" si="17"/>
        <v/>
      </c>
    </row>
    <row r="576" spans="1:7" x14ac:dyDescent="0.2">
      <c r="A576" s="1" t="s">
        <v>508</v>
      </c>
      <c r="B576" s="1" t="s">
        <v>3</v>
      </c>
      <c r="C576" s="2">
        <v>18</v>
      </c>
      <c r="D576" s="3">
        <v>1500000</v>
      </c>
      <c r="E576">
        <f ca="1">INDEX(Team!$B:$B, MATCH(Master!B576, Team!$A:$A, 0))</f>
        <v>231272408</v>
      </c>
      <c r="F576">
        <f t="shared" ca="1" si="16"/>
        <v>6.4858580103511528E-3</v>
      </c>
      <c r="G576" t="str">
        <f t="shared" si="17"/>
        <v/>
      </c>
    </row>
    <row r="577" spans="1:7" x14ac:dyDescent="0.2">
      <c r="A577" s="1" t="s">
        <v>400</v>
      </c>
      <c r="B577" s="1" t="s">
        <v>3</v>
      </c>
      <c r="C577" s="2">
        <v>30</v>
      </c>
      <c r="D577" s="3">
        <v>2150000</v>
      </c>
      <c r="E577">
        <f ca="1">INDEX(Team!$B:$B, MATCH(Master!B577, Team!$A:$A, 0))</f>
        <v>231272408</v>
      </c>
      <c r="F577">
        <f t="shared" ca="1" si="16"/>
        <v>9.2963964815033183E-3</v>
      </c>
      <c r="G577" t="str">
        <f t="shared" si="17"/>
        <v/>
      </c>
    </row>
    <row r="578" spans="1:7" x14ac:dyDescent="0.2">
      <c r="A578" s="1" t="s">
        <v>687</v>
      </c>
      <c r="B578" s="1" t="s">
        <v>3</v>
      </c>
      <c r="C578" s="2">
        <v>28</v>
      </c>
      <c r="D578" s="3">
        <v>650000</v>
      </c>
      <c r="E578">
        <f ca="1">INDEX(Team!$B:$B, MATCH(Master!B578, Team!$A:$A, 0))</f>
        <v>231272408</v>
      </c>
      <c r="F578">
        <f t="shared" ref="F578:F641" ca="1" si="18">D578/E578</f>
        <v>2.8105384711521663E-3</v>
      </c>
      <c r="G578" t="str">
        <f t="shared" si="17"/>
        <v/>
      </c>
    </row>
    <row r="579" spans="1:7" x14ac:dyDescent="0.2">
      <c r="A579" s="1" t="s">
        <v>409</v>
      </c>
      <c r="B579" s="1" t="s">
        <v>3</v>
      </c>
      <c r="C579" s="2">
        <v>26</v>
      </c>
      <c r="D579" s="3">
        <v>2100000</v>
      </c>
      <c r="E579">
        <f ca="1">INDEX(Team!$B:$B, MATCH(Master!B579, Team!$A:$A, 0))</f>
        <v>231272408</v>
      </c>
      <c r="F579">
        <f t="shared" ca="1" si="18"/>
        <v>9.0802012144916133E-3</v>
      </c>
      <c r="G579" t="str">
        <f t="shared" ref="G579:G642" si="19">IF(B579=B578,"",SUMIF(B:B,B579,F:F))</f>
        <v/>
      </c>
    </row>
    <row r="580" spans="1:7" x14ac:dyDescent="0.2">
      <c r="A580" s="1" t="s">
        <v>127</v>
      </c>
      <c r="B580" s="1" t="s">
        <v>3</v>
      </c>
      <c r="C580" s="2">
        <v>35</v>
      </c>
      <c r="D580" s="3">
        <v>11000000</v>
      </c>
      <c r="E580">
        <f ca="1">INDEX(Team!$B:$B, MATCH(Master!B580, Team!$A:$A, 0))</f>
        <v>231272408</v>
      </c>
      <c r="F580">
        <f t="shared" ca="1" si="18"/>
        <v>4.7562958742575122E-2</v>
      </c>
      <c r="G580" t="str">
        <f t="shared" si="19"/>
        <v/>
      </c>
    </row>
    <row r="581" spans="1:7" x14ac:dyDescent="0.2">
      <c r="A581" s="1" t="s">
        <v>92</v>
      </c>
      <c r="B581" s="1" t="s">
        <v>3</v>
      </c>
      <c r="C581" s="2">
        <v>32</v>
      </c>
      <c r="D581" s="3">
        <v>15000000</v>
      </c>
      <c r="E581">
        <f ca="1">INDEX(Team!$B:$B, MATCH(Master!B581, Team!$A:$A, 0))</f>
        <v>231272408</v>
      </c>
      <c r="F581">
        <f t="shared" ca="1" si="18"/>
        <v>6.4858580103511532E-2</v>
      </c>
      <c r="G581" t="str">
        <f t="shared" si="19"/>
        <v/>
      </c>
    </row>
    <row r="582" spans="1:7" x14ac:dyDescent="0.2">
      <c r="A582" s="1" t="s">
        <v>461</v>
      </c>
      <c r="B582" s="1" t="s">
        <v>3</v>
      </c>
      <c r="C582" s="2">
        <v>38</v>
      </c>
      <c r="D582" s="3">
        <v>1750000</v>
      </c>
      <c r="E582">
        <f ca="1">INDEX(Team!$B:$B, MATCH(Master!B582, Team!$A:$A, 0))</f>
        <v>231272408</v>
      </c>
      <c r="F582">
        <f t="shared" ca="1" si="18"/>
        <v>7.566834345409678E-3</v>
      </c>
      <c r="G582" t="str">
        <f t="shared" si="19"/>
        <v/>
      </c>
    </row>
    <row r="583" spans="1:7" x14ac:dyDescent="0.2">
      <c r="A583" s="1" t="s">
        <v>699</v>
      </c>
      <c r="B583" s="1" t="s">
        <v>3</v>
      </c>
      <c r="C583" s="2">
        <v>28</v>
      </c>
      <c r="D583" s="3">
        <v>619675</v>
      </c>
      <c r="E583">
        <f ca="1">INDEX(Team!$B:$B, MATCH(Master!B583, Team!$A:$A, 0))</f>
        <v>231272408</v>
      </c>
      <c r="F583">
        <f t="shared" ca="1" si="18"/>
        <v>2.6794160417095672E-3</v>
      </c>
      <c r="G583" t="str">
        <f t="shared" si="19"/>
        <v/>
      </c>
    </row>
    <row r="584" spans="1:7" x14ac:dyDescent="0.2">
      <c r="A584" s="1" t="s">
        <v>211</v>
      </c>
      <c r="B584" s="1" t="s">
        <v>3</v>
      </c>
      <c r="C584" s="2">
        <v>28</v>
      </c>
      <c r="D584" s="3">
        <v>6350000</v>
      </c>
      <c r="E584">
        <f ca="1">INDEX(Team!$B:$B, MATCH(Master!B584, Team!$A:$A, 0))</f>
        <v>231272408</v>
      </c>
      <c r="F584">
        <f t="shared" ca="1" si="18"/>
        <v>2.7456798910486545E-2</v>
      </c>
      <c r="G584" t="str">
        <f t="shared" si="19"/>
        <v/>
      </c>
    </row>
    <row r="585" spans="1:7" x14ac:dyDescent="0.2">
      <c r="A585" s="1" t="s">
        <v>2</v>
      </c>
      <c r="B585" s="1" t="s">
        <v>3</v>
      </c>
      <c r="C585" s="2">
        <v>30</v>
      </c>
      <c r="D585" s="3">
        <v>36000000</v>
      </c>
      <c r="E585">
        <f ca="1">INDEX(Team!$B:$B, MATCH(Master!B585, Team!$A:$A, 0))</f>
        <v>231272408</v>
      </c>
      <c r="F585">
        <f t="shared" ca="1" si="18"/>
        <v>0.15566059224842765</v>
      </c>
      <c r="G585" t="str">
        <f t="shared" si="19"/>
        <v/>
      </c>
    </row>
    <row r="586" spans="1:7" x14ac:dyDescent="0.2">
      <c r="A586" s="1" t="s">
        <v>24</v>
      </c>
      <c r="B586" s="1" t="s">
        <v>3</v>
      </c>
      <c r="C586" s="2">
        <v>31</v>
      </c>
      <c r="D586" s="3">
        <v>29000000</v>
      </c>
      <c r="E586">
        <f ca="1">INDEX(Team!$B:$B, MATCH(Master!B586, Team!$A:$A, 0))</f>
        <v>231272408</v>
      </c>
      <c r="F586">
        <f t="shared" ca="1" si="18"/>
        <v>0.12539325486678896</v>
      </c>
      <c r="G586" t="str">
        <f t="shared" si="19"/>
        <v/>
      </c>
    </row>
    <row r="587" spans="1:7" x14ac:dyDescent="0.2">
      <c r="A587" s="1" t="s">
        <v>254</v>
      </c>
      <c r="B587" s="1" t="s">
        <v>3</v>
      </c>
      <c r="C587" s="2">
        <v>29</v>
      </c>
      <c r="D587" s="3">
        <v>4650000</v>
      </c>
      <c r="E587">
        <f ca="1">INDEX(Team!$B:$B, MATCH(Master!B587, Team!$A:$A, 0))</f>
        <v>231272408</v>
      </c>
      <c r="F587">
        <f t="shared" ca="1" si="18"/>
        <v>2.0106159832088574E-2</v>
      </c>
      <c r="G587" t="str">
        <f t="shared" si="19"/>
        <v/>
      </c>
    </row>
    <row r="588" spans="1:7" x14ac:dyDescent="0.2">
      <c r="A588" s="1" t="s">
        <v>289</v>
      </c>
      <c r="B588" s="1" t="s">
        <v>3</v>
      </c>
      <c r="C588" s="2">
        <v>24</v>
      </c>
      <c r="D588" s="3">
        <v>4000000</v>
      </c>
      <c r="E588">
        <f ca="1">INDEX(Team!$B:$B, MATCH(Master!B588, Team!$A:$A, 0))</f>
        <v>231272408</v>
      </c>
      <c r="F588">
        <f t="shared" ca="1" si="18"/>
        <v>1.7295621360936406E-2</v>
      </c>
      <c r="G588" t="str">
        <f t="shared" si="19"/>
        <v/>
      </c>
    </row>
    <row r="589" spans="1:7" x14ac:dyDescent="0.2">
      <c r="A589" s="1" t="s">
        <v>470</v>
      </c>
      <c r="B589" s="1" t="s">
        <v>3</v>
      </c>
      <c r="C589" s="2">
        <v>0</v>
      </c>
      <c r="D589" s="3">
        <v>1700000</v>
      </c>
      <c r="E589">
        <f ca="1">INDEX(Team!$B:$B, MATCH(Master!B589, Team!$A:$A, 0))</f>
        <v>231272408</v>
      </c>
      <c r="F589">
        <f t="shared" ca="1" si="18"/>
        <v>7.350639078397973E-3</v>
      </c>
      <c r="G589" t="str">
        <f t="shared" si="19"/>
        <v/>
      </c>
    </row>
    <row r="590" spans="1:7" x14ac:dyDescent="0.2">
      <c r="A590" s="1" t="s">
        <v>392</v>
      </c>
      <c r="B590" s="1" t="s">
        <v>3</v>
      </c>
      <c r="C590" s="2">
        <v>29</v>
      </c>
      <c r="D590" s="3">
        <v>2250000</v>
      </c>
      <c r="E590">
        <f ca="1">INDEX(Team!$B:$B, MATCH(Master!B590, Team!$A:$A, 0))</f>
        <v>231272408</v>
      </c>
      <c r="F590">
        <f t="shared" ca="1" si="18"/>
        <v>9.7287870155267284E-3</v>
      </c>
      <c r="G590" t="str">
        <f t="shared" si="19"/>
        <v/>
      </c>
    </row>
    <row r="591" spans="1:7" x14ac:dyDescent="0.2">
      <c r="A591" s="1" t="s">
        <v>375</v>
      </c>
      <c r="B591" s="1" t="s">
        <v>3</v>
      </c>
      <c r="C591" s="2">
        <v>29</v>
      </c>
      <c r="D591" s="3">
        <v>2500000</v>
      </c>
      <c r="E591">
        <f ca="1">INDEX(Team!$B:$B, MATCH(Master!B591, Team!$A:$A, 0))</f>
        <v>231272408</v>
      </c>
      <c r="F591">
        <f t="shared" ca="1" si="18"/>
        <v>1.0809763350585255E-2</v>
      </c>
      <c r="G591" t="str">
        <f t="shared" si="19"/>
        <v/>
      </c>
    </row>
    <row r="592" spans="1:7" x14ac:dyDescent="0.2">
      <c r="A592" s="1" t="s">
        <v>214</v>
      </c>
      <c r="B592" s="1" t="s">
        <v>3</v>
      </c>
      <c r="C592" s="2">
        <v>27</v>
      </c>
      <c r="D592" s="3">
        <v>6200000</v>
      </c>
      <c r="E592">
        <f ca="1">INDEX(Team!$B:$B, MATCH(Master!B592, Team!$A:$A, 0))</f>
        <v>231272408</v>
      </c>
      <c r="F592">
        <f t="shared" ca="1" si="18"/>
        <v>2.6808213109451431E-2</v>
      </c>
      <c r="G592" t="str">
        <f t="shared" si="19"/>
        <v/>
      </c>
    </row>
    <row r="593" spans="1:7" x14ac:dyDescent="0.2">
      <c r="A593" s="1" t="s">
        <v>746</v>
      </c>
      <c r="B593" s="1" t="s">
        <v>3</v>
      </c>
      <c r="C593" s="2">
        <v>26</v>
      </c>
      <c r="D593" s="3">
        <v>595800</v>
      </c>
      <c r="E593">
        <f ca="1">INDEX(Team!$B:$B, MATCH(Master!B593, Team!$A:$A, 0))</f>
        <v>231272408</v>
      </c>
      <c r="F593">
        <f t="shared" ca="1" si="18"/>
        <v>2.5761828017114778E-3</v>
      </c>
      <c r="G593" t="str">
        <f t="shared" si="19"/>
        <v/>
      </c>
    </row>
    <row r="594" spans="1:7" x14ac:dyDescent="0.2">
      <c r="A594" s="1" t="s">
        <v>403</v>
      </c>
      <c r="B594" s="1" t="s">
        <v>3</v>
      </c>
      <c r="C594" s="2">
        <v>28</v>
      </c>
      <c r="D594" s="3">
        <v>2130000</v>
      </c>
      <c r="E594">
        <f ca="1">INDEX(Team!$B:$B, MATCH(Master!B594, Team!$A:$A, 0))</f>
        <v>231272408</v>
      </c>
      <c r="F594">
        <f t="shared" ca="1" si="18"/>
        <v>9.2099183746986359E-3</v>
      </c>
      <c r="G594" t="str">
        <f t="shared" si="19"/>
        <v/>
      </c>
    </row>
    <row r="595" spans="1:7" x14ac:dyDescent="0.2">
      <c r="A595" s="1" t="s">
        <v>751</v>
      </c>
      <c r="B595" s="1" t="s">
        <v>3</v>
      </c>
      <c r="C595" s="2">
        <v>31</v>
      </c>
      <c r="D595" s="3">
        <v>594000</v>
      </c>
      <c r="E595">
        <f ca="1">INDEX(Team!$B:$B, MATCH(Master!B595, Team!$A:$A, 0))</f>
        <v>231272408</v>
      </c>
      <c r="F595">
        <f t="shared" ca="1" si="18"/>
        <v>2.5683997720990564E-3</v>
      </c>
      <c r="G595" t="str">
        <f t="shared" si="19"/>
        <v/>
      </c>
    </row>
    <row r="596" spans="1:7" x14ac:dyDescent="0.2">
      <c r="A596" s="1" t="s">
        <v>735</v>
      </c>
      <c r="B596" s="1" t="s">
        <v>3</v>
      </c>
      <c r="C596" s="2">
        <v>34</v>
      </c>
      <c r="D596" s="3">
        <v>600000</v>
      </c>
      <c r="E596">
        <f ca="1">INDEX(Team!$B:$B, MATCH(Master!B596, Team!$A:$A, 0))</f>
        <v>231272408</v>
      </c>
      <c r="F596">
        <f t="shared" ca="1" si="18"/>
        <v>2.5943432041404609E-3</v>
      </c>
      <c r="G596" t="str">
        <f t="shared" si="19"/>
        <v/>
      </c>
    </row>
    <row r="597" spans="1:7" x14ac:dyDescent="0.2">
      <c r="A597" s="1" t="s">
        <v>983</v>
      </c>
      <c r="B597" s="1" t="s">
        <v>3</v>
      </c>
      <c r="C597" s="2">
        <v>23</v>
      </c>
      <c r="D597" s="3">
        <v>570500</v>
      </c>
      <c r="E597">
        <f ca="1">INDEX(Team!$B:$B, MATCH(Master!B597, Team!$A:$A, 0))</f>
        <v>231272408</v>
      </c>
      <c r="F597">
        <f t="shared" ca="1" si="18"/>
        <v>2.4667879966035551E-3</v>
      </c>
      <c r="G597" t="str">
        <f t="shared" si="19"/>
        <v/>
      </c>
    </row>
    <row r="598" spans="1:7" x14ac:dyDescent="0.2">
      <c r="A598" s="1" t="s">
        <v>131</v>
      </c>
      <c r="B598" s="1" t="s">
        <v>3</v>
      </c>
      <c r="C598" s="2">
        <v>27</v>
      </c>
      <c r="D598" s="3">
        <v>10750000</v>
      </c>
      <c r="E598">
        <f ca="1">INDEX(Team!$B:$B, MATCH(Master!B598, Team!$A:$A, 0))</f>
        <v>231272408</v>
      </c>
      <c r="F598">
        <f t="shared" ca="1" si="18"/>
        <v>4.6481982407516595E-2</v>
      </c>
      <c r="G598" t="str">
        <f t="shared" si="19"/>
        <v/>
      </c>
    </row>
    <row r="599" spans="1:7" x14ac:dyDescent="0.2">
      <c r="A599" s="1" t="s">
        <v>252</v>
      </c>
      <c r="B599" s="1" t="s">
        <v>3</v>
      </c>
      <c r="C599" s="2">
        <v>30</v>
      </c>
      <c r="D599" s="3">
        <v>4700000</v>
      </c>
      <c r="E599">
        <f ca="1">INDEX(Team!$B:$B, MATCH(Master!B599, Team!$A:$A, 0))</f>
        <v>231272408</v>
      </c>
      <c r="F599">
        <f t="shared" ca="1" si="18"/>
        <v>2.0322355099100277E-2</v>
      </c>
      <c r="G599" t="str">
        <f t="shared" si="19"/>
        <v/>
      </c>
    </row>
    <row r="600" spans="1:7" x14ac:dyDescent="0.2">
      <c r="A600" s="1" t="s">
        <v>796</v>
      </c>
      <c r="B600" s="1" t="s">
        <v>3</v>
      </c>
      <c r="C600" s="2">
        <v>26</v>
      </c>
      <c r="D600" s="3">
        <v>586500</v>
      </c>
      <c r="E600">
        <f ca="1">INDEX(Team!$B:$B, MATCH(Master!B600, Team!$A:$A, 0))</f>
        <v>231272408</v>
      </c>
      <c r="F600">
        <f t="shared" ca="1" si="18"/>
        <v>2.5359704820473008E-3</v>
      </c>
      <c r="G600" t="str">
        <f t="shared" si="19"/>
        <v/>
      </c>
    </row>
    <row r="601" spans="1:7" x14ac:dyDescent="0.2">
      <c r="A601" s="1" t="s">
        <v>692</v>
      </c>
      <c r="B601" s="1" t="s">
        <v>3</v>
      </c>
      <c r="C601" s="2">
        <v>26</v>
      </c>
      <c r="D601" s="3">
        <v>639000</v>
      </c>
      <c r="E601">
        <f ca="1">INDEX(Team!$B:$B, MATCH(Master!B601, Team!$A:$A, 0))</f>
        <v>231272408</v>
      </c>
      <c r="F601">
        <f t="shared" ca="1" si="18"/>
        <v>2.7629755124095909E-3</v>
      </c>
      <c r="G601" t="str">
        <f t="shared" si="19"/>
        <v/>
      </c>
    </row>
    <row r="602" spans="1:7" x14ac:dyDescent="0.2">
      <c r="A602" s="1" t="s">
        <v>973</v>
      </c>
      <c r="B602" s="1" t="s">
        <v>3</v>
      </c>
      <c r="C602" s="2">
        <v>26</v>
      </c>
      <c r="D602" s="3">
        <v>570500</v>
      </c>
      <c r="E602">
        <f ca="1">INDEX(Team!$B:$B, MATCH(Master!B602, Team!$A:$A, 0))</f>
        <v>231272408</v>
      </c>
      <c r="F602">
        <f t="shared" ca="1" si="18"/>
        <v>2.4667879966035551E-3</v>
      </c>
      <c r="G602" t="str">
        <f t="shared" si="19"/>
        <v/>
      </c>
    </row>
    <row r="603" spans="1:7" x14ac:dyDescent="0.2">
      <c r="A603" s="1" t="s">
        <v>969</v>
      </c>
      <c r="B603" s="1" t="s">
        <v>3</v>
      </c>
      <c r="C603" s="2">
        <v>31</v>
      </c>
      <c r="D603" s="3">
        <v>570500</v>
      </c>
      <c r="E603">
        <f ca="1">INDEX(Team!$B:$B, MATCH(Master!B603, Team!$A:$A, 0))</f>
        <v>231272408</v>
      </c>
      <c r="F603">
        <f t="shared" ca="1" si="18"/>
        <v>2.4667879966035551E-3</v>
      </c>
      <c r="G603" t="str">
        <f t="shared" si="19"/>
        <v/>
      </c>
    </row>
    <row r="604" spans="1:7" x14ac:dyDescent="0.2">
      <c r="A604" s="1" t="s">
        <v>110</v>
      </c>
      <c r="B604" s="1" t="s">
        <v>3</v>
      </c>
      <c r="C604" s="2">
        <v>27</v>
      </c>
      <c r="D604" s="3">
        <v>12333333</v>
      </c>
      <c r="E604">
        <f ca="1">INDEX(Team!$B:$B, MATCH(Master!B604, Team!$A:$A, 0))</f>
        <v>231272408</v>
      </c>
      <c r="F604">
        <f t="shared" ca="1" si="18"/>
        <v>5.3328164421585472E-2</v>
      </c>
      <c r="G604" t="str">
        <f t="shared" si="19"/>
        <v/>
      </c>
    </row>
    <row r="605" spans="1:7" x14ac:dyDescent="0.2">
      <c r="A605" s="1" t="s">
        <v>776</v>
      </c>
      <c r="B605" s="1" t="s">
        <v>3</v>
      </c>
      <c r="C605" s="2">
        <v>28</v>
      </c>
      <c r="D605" s="3">
        <v>589100</v>
      </c>
      <c r="E605">
        <f ca="1">INDEX(Team!$B:$B, MATCH(Master!B605, Team!$A:$A, 0))</f>
        <v>231272408</v>
      </c>
      <c r="F605">
        <f t="shared" ca="1" si="18"/>
        <v>2.5472126359319092E-3</v>
      </c>
      <c r="G605" t="str">
        <f t="shared" si="19"/>
        <v/>
      </c>
    </row>
    <row r="606" spans="1:7" x14ac:dyDescent="0.2">
      <c r="A606" s="1" t="s">
        <v>340</v>
      </c>
      <c r="B606" s="1" t="s">
        <v>3</v>
      </c>
      <c r="C606" s="2">
        <v>21</v>
      </c>
      <c r="D606" s="3">
        <v>3000000</v>
      </c>
      <c r="E606">
        <f ca="1">INDEX(Team!$B:$B, MATCH(Master!B606, Team!$A:$A, 0))</f>
        <v>231272408</v>
      </c>
      <c r="F606">
        <f t="shared" ca="1" si="18"/>
        <v>1.2971716020702306E-2</v>
      </c>
      <c r="G606" t="str">
        <f t="shared" si="19"/>
        <v/>
      </c>
    </row>
    <row r="607" spans="1:7" x14ac:dyDescent="0.2">
      <c r="A607" s="1" t="s">
        <v>715</v>
      </c>
      <c r="B607" s="1" t="s">
        <v>3</v>
      </c>
      <c r="C607" s="2">
        <v>26</v>
      </c>
      <c r="D607" s="3">
        <v>603000</v>
      </c>
      <c r="E607">
        <f ca="1">INDEX(Team!$B:$B, MATCH(Master!B607, Team!$A:$A, 0))</f>
        <v>231272408</v>
      </c>
      <c r="F607">
        <f t="shared" ca="1" si="18"/>
        <v>2.6073149201611633E-3</v>
      </c>
      <c r="G607" t="str">
        <f t="shared" si="19"/>
        <v/>
      </c>
    </row>
    <row r="608" spans="1:7" x14ac:dyDescent="0.2">
      <c r="A608" s="1" t="s">
        <v>627</v>
      </c>
      <c r="B608" s="1" t="s">
        <v>3</v>
      </c>
      <c r="C608" s="2">
        <v>29</v>
      </c>
      <c r="D608" s="3">
        <v>925000</v>
      </c>
      <c r="E608">
        <f ca="1">INDEX(Team!$B:$B, MATCH(Master!B608, Team!$A:$A, 0))</f>
        <v>231272408</v>
      </c>
      <c r="F608">
        <f t="shared" ca="1" si="18"/>
        <v>3.999612439716544E-3</v>
      </c>
      <c r="G608" t="str">
        <f t="shared" si="19"/>
        <v/>
      </c>
    </row>
    <row r="609" spans="1:7" x14ac:dyDescent="0.2">
      <c r="A609" s="1" t="s">
        <v>105</v>
      </c>
      <c r="B609" s="1" t="s">
        <v>3</v>
      </c>
      <c r="C609" s="2">
        <v>33</v>
      </c>
      <c r="D609" s="3">
        <v>13000000</v>
      </c>
      <c r="E609">
        <f ca="1">INDEX(Team!$B:$B, MATCH(Master!B609, Team!$A:$A, 0))</f>
        <v>231272408</v>
      </c>
      <c r="F609">
        <f t="shared" ca="1" si="18"/>
        <v>5.6210769423043323E-2</v>
      </c>
      <c r="G609" t="str">
        <f t="shared" si="19"/>
        <v/>
      </c>
    </row>
    <row r="610" spans="1:7" x14ac:dyDescent="0.2">
      <c r="A610" s="1" t="s">
        <v>357</v>
      </c>
      <c r="B610" s="1" t="s">
        <v>109</v>
      </c>
      <c r="C610" s="2">
        <v>31</v>
      </c>
      <c r="D610" s="3">
        <v>2750000</v>
      </c>
      <c r="E610">
        <f ca="1">INDEX(Team!$B:$B, MATCH(Master!B610, Team!$A:$A, 0))</f>
        <v>118121333</v>
      </c>
      <c r="F610">
        <f t="shared" ca="1" si="18"/>
        <v>2.3281146006030935E-2</v>
      </c>
      <c r="G610">
        <f t="shared" ca="1" si="19"/>
        <v>0.91957422288825685</v>
      </c>
    </row>
    <row r="611" spans="1:7" x14ac:dyDescent="0.2">
      <c r="A611" s="1" t="s">
        <v>386</v>
      </c>
      <c r="B611" s="1" t="s">
        <v>109</v>
      </c>
      <c r="C611" s="2">
        <v>29</v>
      </c>
      <c r="D611" s="3">
        <v>2275000</v>
      </c>
      <c r="E611">
        <f ca="1">INDEX(Team!$B:$B, MATCH(Master!B611, Team!$A:$A, 0))</f>
        <v>118121333</v>
      </c>
      <c r="F611">
        <f t="shared" ca="1" si="18"/>
        <v>1.9259857150443774E-2</v>
      </c>
      <c r="G611" t="str">
        <f t="shared" si="19"/>
        <v/>
      </c>
    </row>
    <row r="612" spans="1:7" x14ac:dyDescent="0.2">
      <c r="A612" s="1" t="s">
        <v>246</v>
      </c>
      <c r="B612" s="1" t="s">
        <v>109</v>
      </c>
      <c r="C612" s="2">
        <v>32</v>
      </c>
      <c r="D612" s="3">
        <v>4900000</v>
      </c>
      <c r="E612">
        <f ca="1">INDEX(Team!$B:$B, MATCH(Master!B612, Team!$A:$A, 0))</f>
        <v>118121333</v>
      </c>
      <c r="F612">
        <f t="shared" ca="1" si="18"/>
        <v>4.1482769247109662E-2</v>
      </c>
      <c r="G612" t="str">
        <f t="shared" si="19"/>
        <v/>
      </c>
    </row>
    <row r="613" spans="1:7" x14ac:dyDescent="0.2">
      <c r="A613" s="1" t="s">
        <v>942</v>
      </c>
      <c r="B613" s="1" t="s">
        <v>109</v>
      </c>
      <c r="C613" s="2">
        <v>27</v>
      </c>
      <c r="D613" s="3">
        <v>573000</v>
      </c>
      <c r="E613">
        <f ca="1">INDEX(Team!$B:$B, MATCH(Master!B613, Team!$A:$A, 0))</f>
        <v>118121333</v>
      </c>
      <c r="F613">
        <f t="shared" ca="1" si="18"/>
        <v>4.8509442405293545E-3</v>
      </c>
      <c r="G613" t="str">
        <f t="shared" si="19"/>
        <v/>
      </c>
    </row>
    <row r="614" spans="1:7" x14ac:dyDescent="0.2">
      <c r="A614" s="1" t="s">
        <v>677</v>
      </c>
      <c r="B614" s="1" t="s">
        <v>109</v>
      </c>
      <c r="C614" s="2">
        <v>21</v>
      </c>
      <c r="D614" s="3">
        <v>700000</v>
      </c>
      <c r="E614">
        <f ca="1">INDEX(Team!$B:$B, MATCH(Master!B614, Team!$A:$A, 0))</f>
        <v>118121333</v>
      </c>
      <c r="F614">
        <f t="shared" ca="1" si="18"/>
        <v>5.926109892444238E-3</v>
      </c>
      <c r="G614" t="str">
        <f t="shared" si="19"/>
        <v/>
      </c>
    </row>
    <row r="615" spans="1:7" x14ac:dyDescent="0.2">
      <c r="A615" s="1" t="s">
        <v>151</v>
      </c>
      <c r="B615" s="1" t="s">
        <v>109</v>
      </c>
      <c r="C615" s="2">
        <v>32</v>
      </c>
      <c r="D615" s="3">
        <v>8800000</v>
      </c>
      <c r="E615">
        <f ca="1">INDEX(Team!$B:$B, MATCH(Master!B615, Team!$A:$A, 0))</f>
        <v>118121333</v>
      </c>
      <c r="F615">
        <f t="shared" ca="1" si="18"/>
        <v>7.4499667219298987E-2</v>
      </c>
      <c r="G615" t="str">
        <f t="shared" si="19"/>
        <v/>
      </c>
    </row>
    <row r="616" spans="1:7" x14ac:dyDescent="0.2">
      <c r="A616" s="1" t="s">
        <v>453</v>
      </c>
      <c r="B616" s="1" t="s">
        <v>109</v>
      </c>
      <c r="C616" s="2">
        <v>28</v>
      </c>
      <c r="D616" s="3">
        <v>1800000</v>
      </c>
      <c r="E616">
        <f ca="1">INDEX(Team!$B:$B, MATCH(Master!B616, Team!$A:$A, 0))</f>
        <v>118121333</v>
      </c>
      <c r="F616">
        <f t="shared" ca="1" si="18"/>
        <v>1.5238568294856612E-2</v>
      </c>
      <c r="G616" t="str">
        <f t="shared" si="19"/>
        <v/>
      </c>
    </row>
    <row r="617" spans="1:7" x14ac:dyDescent="0.2">
      <c r="A617" s="1" t="s">
        <v>286</v>
      </c>
      <c r="B617" s="1" t="s">
        <v>109</v>
      </c>
      <c r="C617" s="2">
        <v>34</v>
      </c>
      <c r="D617" s="3">
        <v>4000000</v>
      </c>
      <c r="E617">
        <f ca="1">INDEX(Team!$B:$B, MATCH(Master!B617, Team!$A:$A, 0))</f>
        <v>118121333</v>
      </c>
      <c r="F617">
        <f t="shared" ca="1" si="18"/>
        <v>3.3863485099681359E-2</v>
      </c>
      <c r="G617" t="str">
        <f t="shared" si="19"/>
        <v/>
      </c>
    </row>
    <row r="618" spans="1:7" x14ac:dyDescent="0.2">
      <c r="A618" s="1" t="s">
        <v>494</v>
      </c>
      <c r="B618" s="1" t="s">
        <v>109</v>
      </c>
      <c r="C618" s="2">
        <v>37</v>
      </c>
      <c r="D618" s="3">
        <v>1500000</v>
      </c>
      <c r="E618">
        <f ca="1">INDEX(Team!$B:$B, MATCH(Master!B618, Team!$A:$A, 0))</f>
        <v>118121333</v>
      </c>
      <c r="F618">
        <f t="shared" ca="1" si="18"/>
        <v>1.269880691238051E-2</v>
      </c>
      <c r="G618" t="str">
        <f t="shared" si="19"/>
        <v/>
      </c>
    </row>
    <row r="619" spans="1:7" x14ac:dyDescent="0.2">
      <c r="A619" s="1" t="s">
        <v>540</v>
      </c>
      <c r="B619" s="1" t="s">
        <v>109</v>
      </c>
      <c r="C619" s="2">
        <v>33</v>
      </c>
      <c r="D619" s="3">
        <v>1250000</v>
      </c>
      <c r="E619">
        <f ca="1">INDEX(Team!$B:$B, MATCH(Master!B619, Team!$A:$A, 0))</f>
        <v>118121333</v>
      </c>
      <c r="F619">
        <f t="shared" ca="1" si="18"/>
        <v>1.0582339093650424E-2</v>
      </c>
      <c r="G619" t="str">
        <f t="shared" si="19"/>
        <v/>
      </c>
    </row>
    <row r="620" spans="1:7" x14ac:dyDescent="0.2">
      <c r="A620" s="1" t="s">
        <v>628</v>
      </c>
      <c r="B620" s="1" t="s">
        <v>109</v>
      </c>
      <c r="C620" s="2">
        <v>29</v>
      </c>
      <c r="D620" s="3">
        <v>912500</v>
      </c>
      <c r="E620">
        <f ca="1">INDEX(Team!$B:$B, MATCH(Master!B620, Team!$A:$A, 0))</f>
        <v>118121333</v>
      </c>
      <c r="F620">
        <f t="shared" ca="1" si="18"/>
        <v>7.7251075383648104E-3</v>
      </c>
      <c r="G620" t="str">
        <f t="shared" si="19"/>
        <v/>
      </c>
    </row>
    <row r="621" spans="1:7" x14ac:dyDescent="0.2">
      <c r="A621" s="1" t="s">
        <v>197</v>
      </c>
      <c r="B621" s="1" t="s">
        <v>109</v>
      </c>
      <c r="C621" s="2">
        <v>32</v>
      </c>
      <c r="D621" s="3">
        <v>6925000</v>
      </c>
      <c r="E621">
        <f ca="1">INDEX(Team!$B:$B, MATCH(Master!B621, Team!$A:$A, 0))</f>
        <v>118121333</v>
      </c>
      <c r="F621">
        <f t="shared" ca="1" si="18"/>
        <v>5.8626158578823355E-2</v>
      </c>
      <c r="G621" t="str">
        <f t="shared" si="19"/>
        <v/>
      </c>
    </row>
    <row r="622" spans="1:7" x14ac:dyDescent="0.2">
      <c r="A622" s="1" t="s">
        <v>736</v>
      </c>
      <c r="B622" s="1" t="s">
        <v>109</v>
      </c>
      <c r="C622" s="2">
        <v>22</v>
      </c>
      <c r="D622" s="3">
        <v>599100</v>
      </c>
      <c r="E622">
        <f ca="1">INDEX(Team!$B:$B, MATCH(Master!B622, Team!$A:$A, 0))</f>
        <v>118121333</v>
      </c>
      <c r="F622">
        <f t="shared" ca="1" si="18"/>
        <v>5.0719034808047753E-3</v>
      </c>
      <c r="G622" t="str">
        <f t="shared" si="19"/>
        <v/>
      </c>
    </row>
    <row r="623" spans="1:7" x14ac:dyDescent="0.2">
      <c r="A623" s="1" t="s">
        <v>210</v>
      </c>
      <c r="B623" s="1" t="s">
        <v>109</v>
      </c>
      <c r="C623" s="2">
        <v>28</v>
      </c>
      <c r="D623" s="3">
        <v>6490000</v>
      </c>
      <c r="E623">
        <f ca="1">INDEX(Team!$B:$B, MATCH(Master!B623, Team!$A:$A, 0))</f>
        <v>118121333</v>
      </c>
      <c r="F623">
        <f t="shared" ca="1" si="18"/>
        <v>5.4943504574233006E-2</v>
      </c>
      <c r="G623" t="str">
        <f t="shared" si="19"/>
        <v/>
      </c>
    </row>
    <row r="624" spans="1:7" x14ac:dyDescent="0.2">
      <c r="A624" s="1" t="s">
        <v>240</v>
      </c>
      <c r="B624" s="1" t="s">
        <v>109</v>
      </c>
      <c r="C624" s="2">
        <v>27</v>
      </c>
      <c r="D624" s="3">
        <v>5000000</v>
      </c>
      <c r="E624">
        <f ca="1">INDEX(Team!$B:$B, MATCH(Master!B624, Team!$A:$A, 0))</f>
        <v>118121333</v>
      </c>
      <c r="F624">
        <f t="shared" ca="1" si="18"/>
        <v>4.2329356374601695E-2</v>
      </c>
      <c r="G624" t="str">
        <f t="shared" si="19"/>
        <v/>
      </c>
    </row>
    <row r="625" spans="1:7" x14ac:dyDescent="0.2">
      <c r="A625" s="1" t="s">
        <v>307</v>
      </c>
      <c r="B625" s="1" t="s">
        <v>109</v>
      </c>
      <c r="C625" s="2">
        <v>36</v>
      </c>
      <c r="D625" s="3">
        <v>3500000</v>
      </c>
      <c r="E625">
        <f ca="1">INDEX(Team!$B:$B, MATCH(Master!B625, Team!$A:$A, 0))</f>
        <v>118121333</v>
      </c>
      <c r="F625">
        <f t="shared" ca="1" si="18"/>
        <v>2.9630549462221187E-2</v>
      </c>
      <c r="G625" t="str">
        <f t="shared" si="19"/>
        <v/>
      </c>
    </row>
    <row r="626" spans="1:7" x14ac:dyDescent="0.2">
      <c r="A626" s="1" t="s">
        <v>390</v>
      </c>
      <c r="B626" s="1" t="s">
        <v>109</v>
      </c>
      <c r="C626" s="2">
        <v>35</v>
      </c>
      <c r="D626" s="3">
        <v>2250000</v>
      </c>
      <c r="E626">
        <f ca="1">INDEX(Team!$B:$B, MATCH(Master!B626, Team!$A:$A, 0))</f>
        <v>118121333</v>
      </c>
      <c r="F626">
        <f t="shared" ca="1" si="18"/>
        <v>1.9048210368570764E-2</v>
      </c>
      <c r="G626" t="str">
        <f t="shared" si="19"/>
        <v/>
      </c>
    </row>
    <row r="627" spans="1:7" x14ac:dyDescent="0.2">
      <c r="A627" s="1" t="s">
        <v>370</v>
      </c>
      <c r="B627" s="1" t="s">
        <v>109</v>
      </c>
      <c r="C627" s="2">
        <v>17</v>
      </c>
      <c r="D627" s="3">
        <v>2500000</v>
      </c>
      <c r="E627">
        <f ca="1">INDEX(Team!$B:$B, MATCH(Master!B627, Team!$A:$A, 0))</f>
        <v>118121333</v>
      </c>
      <c r="F627">
        <f t="shared" ca="1" si="18"/>
        <v>2.1164678187300848E-2</v>
      </c>
      <c r="G627" t="str">
        <f t="shared" si="19"/>
        <v/>
      </c>
    </row>
    <row r="628" spans="1:7" x14ac:dyDescent="0.2">
      <c r="A628" s="1" t="s">
        <v>845</v>
      </c>
      <c r="B628" s="1" t="s">
        <v>109</v>
      </c>
      <c r="C628" s="2">
        <v>26</v>
      </c>
      <c r="D628" s="3">
        <v>580500</v>
      </c>
      <c r="E628">
        <f ca="1">INDEX(Team!$B:$B, MATCH(Master!B628, Team!$A:$A, 0))</f>
        <v>118121333</v>
      </c>
      <c r="F628">
        <f t="shared" ca="1" si="18"/>
        <v>4.9144382750912572E-3</v>
      </c>
      <c r="G628" t="str">
        <f t="shared" si="19"/>
        <v/>
      </c>
    </row>
    <row r="629" spans="1:7" x14ac:dyDescent="0.2">
      <c r="A629" s="1" t="s">
        <v>225</v>
      </c>
      <c r="B629" s="1" t="s">
        <v>109</v>
      </c>
      <c r="C629" s="2">
        <v>29</v>
      </c>
      <c r="D629" s="3">
        <v>5950000</v>
      </c>
      <c r="E629">
        <f ca="1">INDEX(Team!$B:$B, MATCH(Master!B629, Team!$A:$A, 0))</f>
        <v>118121333</v>
      </c>
      <c r="F629">
        <f t="shared" ca="1" si="18"/>
        <v>5.0371934085776018E-2</v>
      </c>
      <c r="G629" t="str">
        <f t="shared" si="19"/>
        <v/>
      </c>
    </row>
    <row r="630" spans="1:7" x14ac:dyDescent="0.2">
      <c r="A630" s="1" t="s">
        <v>895</v>
      </c>
      <c r="B630" s="1" t="s">
        <v>109</v>
      </c>
      <c r="C630" s="2">
        <v>26</v>
      </c>
      <c r="D630" s="3">
        <v>575500</v>
      </c>
      <c r="E630">
        <f ca="1">INDEX(Team!$B:$B, MATCH(Master!B630, Team!$A:$A, 0))</f>
        <v>118121333</v>
      </c>
      <c r="F630">
        <f t="shared" ca="1" si="18"/>
        <v>4.8721089187166557E-3</v>
      </c>
      <c r="G630" t="str">
        <f t="shared" si="19"/>
        <v/>
      </c>
    </row>
    <row r="631" spans="1:7" x14ac:dyDescent="0.2">
      <c r="A631" s="1" t="s">
        <v>371</v>
      </c>
      <c r="B631" s="1" t="s">
        <v>109</v>
      </c>
      <c r="C631" s="2">
        <v>38</v>
      </c>
      <c r="D631" s="3">
        <v>2500000</v>
      </c>
      <c r="E631">
        <f ca="1">INDEX(Team!$B:$B, MATCH(Master!B631, Team!$A:$A, 0))</f>
        <v>118121333</v>
      </c>
      <c r="F631">
        <f t="shared" ca="1" si="18"/>
        <v>2.1164678187300848E-2</v>
      </c>
      <c r="G631" t="str">
        <f t="shared" si="19"/>
        <v/>
      </c>
    </row>
    <row r="632" spans="1:7" x14ac:dyDescent="0.2">
      <c r="A632" s="1" t="s">
        <v>108</v>
      </c>
      <c r="B632" s="1" t="s">
        <v>109</v>
      </c>
      <c r="C632" s="2">
        <v>32</v>
      </c>
      <c r="D632" s="3">
        <v>12500000</v>
      </c>
      <c r="E632">
        <f ca="1">INDEX(Team!$B:$B, MATCH(Master!B632, Team!$A:$A, 0))</f>
        <v>118121333</v>
      </c>
      <c r="F632">
        <f t="shared" ca="1" si="18"/>
        <v>0.10582339093650425</v>
      </c>
      <c r="G632" t="str">
        <f t="shared" si="19"/>
        <v/>
      </c>
    </row>
    <row r="633" spans="1:7" x14ac:dyDescent="0.2">
      <c r="A633" s="1" t="s">
        <v>182</v>
      </c>
      <c r="B633" s="1" t="s">
        <v>109</v>
      </c>
      <c r="C633" s="2">
        <v>30</v>
      </c>
      <c r="D633" s="3">
        <v>7583333</v>
      </c>
      <c r="E633">
        <f ca="1">INDEX(Team!$B:$B, MATCH(Master!B633, Team!$A:$A, 0))</f>
        <v>118121333</v>
      </c>
      <c r="F633">
        <f t="shared" ca="1" si="18"/>
        <v>6.419952101285549E-2</v>
      </c>
      <c r="G633" t="str">
        <f t="shared" si="19"/>
        <v/>
      </c>
    </row>
    <row r="634" spans="1:7" x14ac:dyDescent="0.2">
      <c r="A634" s="1" t="s">
        <v>569</v>
      </c>
      <c r="B634" s="1" t="s">
        <v>109</v>
      </c>
      <c r="C634" s="2">
        <v>29</v>
      </c>
      <c r="D634" s="3">
        <v>1050000</v>
      </c>
      <c r="E634">
        <f ca="1">INDEX(Team!$B:$B, MATCH(Master!B634, Team!$A:$A, 0))</f>
        <v>118121333</v>
      </c>
      <c r="F634">
        <f t="shared" ca="1" si="18"/>
        <v>8.8891648386663566E-3</v>
      </c>
      <c r="G634" t="str">
        <f t="shared" si="19"/>
        <v/>
      </c>
    </row>
    <row r="635" spans="1:7" x14ac:dyDescent="0.2">
      <c r="A635" s="1" t="s">
        <v>125</v>
      </c>
      <c r="B635" s="1" t="s">
        <v>109</v>
      </c>
      <c r="C635" s="2">
        <v>31</v>
      </c>
      <c r="D635" s="3">
        <v>11000000</v>
      </c>
      <c r="E635">
        <f ca="1">INDEX(Team!$B:$B, MATCH(Master!B635, Team!$A:$A, 0))</f>
        <v>118121333</v>
      </c>
      <c r="F635">
        <f t="shared" ca="1" si="18"/>
        <v>9.3124584024123741E-2</v>
      </c>
      <c r="G635" t="str">
        <f t="shared" si="19"/>
        <v/>
      </c>
    </row>
    <row r="636" spans="1:7" x14ac:dyDescent="0.2">
      <c r="A636" s="1" t="s">
        <v>222</v>
      </c>
      <c r="B636" s="1" t="s">
        <v>109</v>
      </c>
      <c r="C636" s="2">
        <v>33</v>
      </c>
      <c r="D636" s="3">
        <v>6000000</v>
      </c>
      <c r="E636">
        <f ca="1">INDEX(Team!$B:$B, MATCH(Master!B636, Team!$A:$A, 0))</f>
        <v>118121333</v>
      </c>
      <c r="F636">
        <f t="shared" ca="1" si="18"/>
        <v>5.0795227649522039E-2</v>
      </c>
      <c r="G636" t="str">
        <f t="shared" si="19"/>
        <v/>
      </c>
    </row>
    <row r="637" spans="1:7" x14ac:dyDescent="0.2">
      <c r="A637" s="1" t="s">
        <v>337</v>
      </c>
      <c r="B637" s="1" t="s">
        <v>109</v>
      </c>
      <c r="C637" s="2">
        <v>36</v>
      </c>
      <c r="D637" s="3">
        <v>3000000</v>
      </c>
      <c r="E637">
        <f ca="1">INDEX(Team!$B:$B, MATCH(Master!B637, Team!$A:$A, 0))</f>
        <v>118121333</v>
      </c>
      <c r="F637">
        <f t="shared" ca="1" si="18"/>
        <v>2.5397613824761019E-2</v>
      </c>
      <c r="G637" t="str">
        <f t="shared" si="19"/>
        <v/>
      </c>
    </row>
    <row r="638" spans="1:7" x14ac:dyDescent="0.2">
      <c r="A638" s="1" t="s">
        <v>556</v>
      </c>
      <c r="B638" s="1" t="s">
        <v>109</v>
      </c>
      <c r="C638" s="2">
        <v>21</v>
      </c>
      <c r="D638" s="3">
        <v>1157400</v>
      </c>
      <c r="E638">
        <f ca="1">INDEX(Team!$B:$B, MATCH(Master!B638, Team!$A:$A, 0))</f>
        <v>118121333</v>
      </c>
      <c r="F638">
        <f t="shared" ca="1" si="18"/>
        <v>9.7983994135928017E-3</v>
      </c>
      <c r="G638" t="str">
        <f t="shared" si="19"/>
        <v/>
      </c>
    </row>
    <row r="639" spans="1:7" x14ac:dyDescent="0.2">
      <c r="A639" s="1" t="s">
        <v>111</v>
      </c>
      <c r="B639" s="1" t="s">
        <v>28</v>
      </c>
      <c r="C639" s="2">
        <v>28</v>
      </c>
      <c r="D639" s="3">
        <v>12250000</v>
      </c>
      <c r="E639">
        <f ca="1">INDEX(Team!$B:$B, MATCH(Master!B639, Team!$A:$A, 0))</f>
        <v>186720062</v>
      </c>
      <c r="F639">
        <f t="shared" ca="1" si="18"/>
        <v>6.5606233571194938E-2</v>
      </c>
      <c r="G639">
        <f t="shared" ca="1" si="19"/>
        <v>1.0624892680252001</v>
      </c>
    </row>
    <row r="640" spans="1:7" x14ac:dyDescent="0.2">
      <c r="A640" s="1" t="s">
        <v>907</v>
      </c>
      <c r="B640" s="1" t="s">
        <v>28</v>
      </c>
      <c r="C640" s="2">
        <v>24</v>
      </c>
      <c r="D640" s="3">
        <v>575000</v>
      </c>
      <c r="E640">
        <f ca="1">INDEX(Team!$B:$B, MATCH(Master!B640, Team!$A:$A, 0))</f>
        <v>186720062</v>
      </c>
      <c r="F640">
        <f t="shared" ca="1" si="18"/>
        <v>3.0794762696683339E-3</v>
      </c>
      <c r="G640" t="str">
        <f t="shared" si="19"/>
        <v/>
      </c>
    </row>
    <row r="641" spans="1:7" x14ac:dyDescent="0.2">
      <c r="A641" s="1" t="s">
        <v>561</v>
      </c>
      <c r="B641" s="1" t="s">
        <v>28</v>
      </c>
      <c r="C641" s="2">
        <v>29</v>
      </c>
      <c r="D641" s="3">
        <v>1100000</v>
      </c>
      <c r="E641">
        <f ca="1">INDEX(Team!$B:$B, MATCH(Master!B641, Team!$A:$A, 0))</f>
        <v>186720062</v>
      </c>
      <c r="F641">
        <f t="shared" ca="1" si="18"/>
        <v>5.8911719941481169E-3</v>
      </c>
      <c r="G641" t="str">
        <f t="shared" si="19"/>
        <v/>
      </c>
    </row>
    <row r="642" spans="1:7" x14ac:dyDescent="0.2">
      <c r="A642" s="1" t="s">
        <v>56</v>
      </c>
      <c r="B642" s="1" t="s">
        <v>28</v>
      </c>
      <c r="C642" s="2">
        <v>34</v>
      </c>
      <c r="D642" s="3">
        <v>20000000</v>
      </c>
      <c r="E642">
        <f ca="1">INDEX(Team!$B:$B, MATCH(Master!B642, Team!$A:$A, 0))</f>
        <v>186720062</v>
      </c>
      <c r="F642">
        <f t="shared" ref="F642:F705" ca="1" si="20">D642/E642</f>
        <v>0.1071122180754203</v>
      </c>
      <c r="G642" t="str">
        <f t="shared" si="19"/>
        <v/>
      </c>
    </row>
    <row r="643" spans="1:7" x14ac:dyDescent="0.2">
      <c r="A643" s="1" t="s">
        <v>292</v>
      </c>
      <c r="B643" s="1" t="s">
        <v>28</v>
      </c>
      <c r="C643" s="2">
        <v>18</v>
      </c>
      <c r="D643" s="3">
        <v>3900000</v>
      </c>
      <c r="E643">
        <f ca="1">INDEX(Team!$B:$B, MATCH(Master!B643, Team!$A:$A, 0))</f>
        <v>186720062</v>
      </c>
      <c r="F643">
        <f t="shared" ca="1" si="20"/>
        <v>2.0886882524706961E-2</v>
      </c>
      <c r="G643" t="str">
        <f t="shared" ref="G643:G706" si="21">IF(B643=B642,"",SUMIF(B:B,B643,F:F))</f>
        <v/>
      </c>
    </row>
    <row r="644" spans="1:7" x14ac:dyDescent="0.2">
      <c r="A644" s="1" t="s">
        <v>216</v>
      </c>
      <c r="B644" s="1" t="s">
        <v>28</v>
      </c>
      <c r="C644" s="2">
        <v>28</v>
      </c>
      <c r="D644" s="3">
        <v>6000000</v>
      </c>
      <c r="E644">
        <f ca="1">INDEX(Team!$B:$B, MATCH(Master!B644, Team!$A:$A, 0))</f>
        <v>186720062</v>
      </c>
      <c r="F644">
        <f t="shared" ca="1" si="20"/>
        <v>3.2133665422626093E-2</v>
      </c>
      <c r="G644" t="str">
        <f t="shared" si="21"/>
        <v/>
      </c>
    </row>
    <row r="645" spans="1:7" x14ac:dyDescent="0.2">
      <c r="A645" s="1" t="s">
        <v>305</v>
      </c>
      <c r="B645" s="1" t="s">
        <v>28</v>
      </c>
      <c r="C645" s="2">
        <v>31</v>
      </c>
      <c r="D645" s="3">
        <v>3500000</v>
      </c>
      <c r="E645">
        <f ca="1">INDEX(Team!$B:$B, MATCH(Master!B645, Team!$A:$A, 0))</f>
        <v>186720062</v>
      </c>
      <c r="F645">
        <f t="shared" ca="1" si="20"/>
        <v>1.8744638163198553E-2</v>
      </c>
      <c r="G645" t="str">
        <f t="shared" si="21"/>
        <v/>
      </c>
    </row>
    <row r="646" spans="1:7" x14ac:dyDescent="0.2">
      <c r="A646" s="1" t="s">
        <v>27</v>
      </c>
      <c r="B646" s="1" t="s">
        <v>28</v>
      </c>
      <c r="C646" s="2">
        <v>28</v>
      </c>
      <c r="D646" s="3">
        <v>28038462</v>
      </c>
      <c r="E646">
        <f ca="1">INDEX(Team!$B:$B, MATCH(Master!B646, Team!$A:$A, 0))</f>
        <v>186720062</v>
      </c>
      <c r="F646">
        <f t="shared" ca="1" si="20"/>
        <v>0.15016309281216927</v>
      </c>
      <c r="G646" t="str">
        <f t="shared" si="21"/>
        <v/>
      </c>
    </row>
    <row r="647" spans="1:7" x14ac:dyDescent="0.2">
      <c r="A647" s="1" t="s">
        <v>882</v>
      </c>
      <c r="B647" s="1" t="s">
        <v>28</v>
      </c>
      <c r="C647" s="2">
        <v>21</v>
      </c>
      <c r="D647" s="3">
        <v>577000</v>
      </c>
      <c r="E647">
        <f ca="1">INDEX(Team!$B:$B, MATCH(Master!B647, Team!$A:$A, 0))</f>
        <v>186720062</v>
      </c>
      <c r="F647">
        <f t="shared" ca="1" si="20"/>
        <v>3.0901874914758759E-3</v>
      </c>
      <c r="G647" t="str">
        <f t="shared" si="21"/>
        <v/>
      </c>
    </row>
    <row r="648" spans="1:7" x14ac:dyDescent="0.2">
      <c r="A648" s="1" t="s">
        <v>960</v>
      </c>
      <c r="B648" s="1" t="s">
        <v>28</v>
      </c>
      <c r="C648" s="2">
        <v>26</v>
      </c>
      <c r="D648" s="3">
        <v>571500</v>
      </c>
      <c r="E648">
        <f ca="1">INDEX(Team!$B:$B, MATCH(Master!B648, Team!$A:$A, 0))</f>
        <v>186720062</v>
      </c>
      <c r="F648">
        <f t="shared" ca="1" si="20"/>
        <v>3.0607316315051352E-3</v>
      </c>
      <c r="G648" t="str">
        <f t="shared" si="21"/>
        <v/>
      </c>
    </row>
    <row r="649" spans="1:7" x14ac:dyDescent="0.2">
      <c r="A649" s="1" t="s">
        <v>106</v>
      </c>
      <c r="B649" s="1" t="s">
        <v>28</v>
      </c>
      <c r="C649" s="2">
        <v>31</v>
      </c>
      <c r="D649" s="3">
        <v>12750000</v>
      </c>
      <c r="E649">
        <f ca="1">INDEX(Team!$B:$B, MATCH(Master!B649, Team!$A:$A, 0))</f>
        <v>186720062</v>
      </c>
      <c r="F649">
        <f t="shared" ca="1" si="20"/>
        <v>6.8284039023080445E-2</v>
      </c>
      <c r="G649" t="str">
        <f t="shared" si="21"/>
        <v/>
      </c>
    </row>
    <row r="650" spans="1:7" x14ac:dyDescent="0.2">
      <c r="A650" s="1" t="s">
        <v>484</v>
      </c>
      <c r="B650" s="1" t="s">
        <v>28</v>
      </c>
      <c r="C650" s="2">
        <v>21</v>
      </c>
      <c r="D650" s="3">
        <v>1507600</v>
      </c>
      <c r="E650">
        <f ca="1">INDEX(Team!$B:$B, MATCH(Master!B650, Team!$A:$A, 0))</f>
        <v>186720062</v>
      </c>
      <c r="F650">
        <f t="shared" ca="1" si="20"/>
        <v>8.0741189985251826E-3</v>
      </c>
      <c r="G650" t="str">
        <f t="shared" si="21"/>
        <v/>
      </c>
    </row>
    <row r="651" spans="1:7" x14ac:dyDescent="0.2">
      <c r="A651" s="1" t="s">
        <v>489</v>
      </c>
      <c r="B651" s="1" t="s">
        <v>28</v>
      </c>
      <c r="C651" s="2">
        <v>31</v>
      </c>
      <c r="D651" s="3">
        <v>1500000</v>
      </c>
      <c r="E651">
        <f ca="1">INDEX(Team!$B:$B, MATCH(Master!B651, Team!$A:$A, 0))</f>
        <v>186720062</v>
      </c>
      <c r="F651">
        <f t="shared" ca="1" si="20"/>
        <v>8.0334163556565232E-3</v>
      </c>
      <c r="G651" t="str">
        <f t="shared" si="21"/>
        <v/>
      </c>
    </row>
    <row r="652" spans="1:7" x14ac:dyDescent="0.2">
      <c r="A652" s="1" t="s">
        <v>236</v>
      </c>
      <c r="B652" s="1" t="s">
        <v>28</v>
      </c>
      <c r="C652" s="2">
        <v>32</v>
      </c>
      <c r="D652" s="3">
        <v>5020000</v>
      </c>
      <c r="E652">
        <f ca="1">INDEX(Team!$B:$B, MATCH(Master!B652, Team!$A:$A, 0))</f>
        <v>186720062</v>
      </c>
      <c r="F652">
        <f t="shared" ca="1" si="20"/>
        <v>2.6885166736930498E-2</v>
      </c>
      <c r="G652" t="str">
        <f t="shared" si="21"/>
        <v/>
      </c>
    </row>
    <row r="653" spans="1:7" x14ac:dyDescent="0.2">
      <c r="A653" s="1" t="s">
        <v>399</v>
      </c>
      <c r="B653" s="1" t="s">
        <v>28</v>
      </c>
      <c r="C653" s="2">
        <v>36</v>
      </c>
      <c r="D653" s="3">
        <v>2150000</v>
      </c>
      <c r="E653">
        <f ca="1">INDEX(Team!$B:$B, MATCH(Master!B653, Team!$A:$A, 0))</f>
        <v>186720062</v>
      </c>
      <c r="F653">
        <f t="shared" ca="1" si="20"/>
        <v>1.1514563443107683E-2</v>
      </c>
      <c r="G653" t="str">
        <f t="shared" si="21"/>
        <v/>
      </c>
    </row>
    <row r="654" spans="1:7" x14ac:dyDescent="0.2">
      <c r="A654" s="1" t="s">
        <v>57</v>
      </c>
      <c r="B654" s="1" t="s">
        <v>28</v>
      </c>
      <c r="C654" s="2">
        <v>30</v>
      </c>
      <c r="D654" s="3">
        <v>20000000</v>
      </c>
      <c r="E654">
        <f ca="1">INDEX(Team!$B:$B, MATCH(Master!B654, Team!$A:$A, 0))</f>
        <v>186720062</v>
      </c>
      <c r="F654">
        <f t="shared" ca="1" si="20"/>
        <v>0.1071122180754203</v>
      </c>
      <c r="G654" t="str">
        <f t="shared" si="21"/>
        <v/>
      </c>
    </row>
    <row r="655" spans="1:7" x14ac:dyDescent="0.2">
      <c r="A655" s="1" t="s">
        <v>93</v>
      </c>
      <c r="B655" s="1" t="s">
        <v>28</v>
      </c>
      <c r="C655" s="2">
        <v>31</v>
      </c>
      <c r="D655" s="3">
        <v>14850000</v>
      </c>
      <c r="E655">
        <f ca="1">INDEX(Team!$B:$B, MATCH(Master!B655, Team!$A:$A, 0))</f>
        <v>186720062</v>
      </c>
      <c r="F655">
        <f t="shared" ca="1" si="20"/>
        <v>7.953082192099957E-2</v>
      </c>
      <c r="G655" t="str">
        <f t="shared" si="21"/>
        <v/>
      </c>
    </row>
    <row r="656" spans="1:7" x14ac:dyDescent="0.2">
      <c r="A656" s="1" t="s">
        <v>667</v>
      </c>
      <c r="B656" s="1" t="s">
        <v>28</v>
      </c>
      <c r="C656" s="2">
        <v>17</v>
      </c>
      <c r="D656" s="3">
        <v>747500</v>
      </c>
      <c r="E656">
        <f ca="1">INDEX(Team!$B:$B, MATCH(Master!B656, Team!$A:$A, 0))</f>
        <v>186720062</v>
      </c>
      <c r="F656">
        <f t="shared" ca="1" si="20"/>
        <v>4.0033191505688343E-3</v>
      </c>
      <c r="G656" t="str">
        <f t="shared" si="21"/>
        <v/>
      </c>
    </row>
    <row r="657" spans="1:7" x14ac:dyDescent="0.2">
      <c r="A657" s="1" t="s">
        <v>585</v>
      </c>
      <c r="B657" s="1" t="s">
        <v>28</v>
      </c>
      <c r="C657" s="2">
        <v>26</v>
      </c>
      <c r="D657" s="3">
        <v>1000000</v>
      </c>
      <c r="E657">
        <f ca="1">INDEX(Team!$B:$B, MATCH(Master!B657, Team!$A:$A, 0))</f>
        <v>186720062</v>
      </c>
      <c r="F657">
        <f t="shared" ca="1" si="20"/>
        <v>5.3556109037710149E-3</v>
      </c>
      <c r="G657" t="str">
        <f t="shared" si="21"/>
        <v/>
      </c>
    </row>
    <row r="658" spans="1:7" x14ac:dyDescent="0.2">
      <c r="A658" s="1" t="s">
        <v>121</v>
      </c>
      <c r="B658" s="1" t="s">
        <v>28</v>
      </c>
      <c r="C658" s="2">
        <v>33</v>
      </c>
      <c r="D658" s="3">
        <v>11500000</v>
      </c>
      <c r="E658">
        <f ca="1">INDEX(Team!$B:$B, MATCH(Master!B658, Team!$A:$A, 0))</f>
        <v>186720062</v>
      </c>
      <c r="F658">
        <f t="shared" ca="1" si="20"/>
        <v>6.1589525393366679E-2</v>
      </c>
      <c r="G658" t="str">
        <f t="shared" si="21"/>
        <v/>
      </c>
    </row>
    <row r="659" spans="1:7" x14ac:dyDescent="0.2">
      <c r="A659" s="1" t="s">
        <v>332</v>
      </c>
      <c r="B659" s="1" t="s">
        <v>28</v>
      </c>
      <c r="C659" s="2">
        <v>32</v>
      </c>
      <c r="D659" s="3">
        <v>3000000</v>
      </c>
      <c r="E659">
        <f ca="1">INDEX(Team!$B:$B, MATCH(Master!B659, Team!$A:$A, 0))</f>
        <v>186720062</v>
      </c>
      <c r="F659">
        <f t="shared" ca="1" si="20"/>
        <v>1.6066832711313046E-2</v>
      </c>
      <c r="G659" t="str">
        <f t="shared" si="21"/>
        <v/>
      </c>
    </row>
    <row r="660" spans="1:7" x14ac:dyDescent="0.2">
      <c r="A660" s="1" t="s">
        <v>658</v>
      </c>
      <c r="B660" s="1" t="s">
        <v>28</v>
      </c>
      <c r="C660" s="2">
        <v>18</v>
      </c>
      <c r="D660" s="3">
        <v>772500</v>
      </c>
      <c r="E660">
        <f ca="1">INDEX(Team!$B:$B, MATCH(Master!B660, Team!$A:$A, 0))</f>
        <v>186720062</v>
      </c>
      <c r="F660">
        <f t="shared" ca="1" si="20"/>
        <v>4.1372094231631089E-3</v>
      </c>
      <c r="G660" t="str">
        <f t="shared" si="21"/>
        <v/>
      </c>
    </row>
    <row r="661" spans="1:7" x14ac:dyDescent="0.2">
      <c r="A661" s="1" t="s">
        <v>134</v>
      </c>
      <c r="B661" s="1" t="s">
        <v>28</v>
      </c>
      <c r="C661" s="2">
        <v>29</v>
      </c>
      <c r="D661" s="3">
        <v>10350000</v>
      </c>
      <c r="E661">
        <f ca="1">INDEX(Team!$B:$B, MATCH(Master!B661, Team!$A:$A, 0))</f>
        <v>186720062</v>
      </c>
      <c r="F661">
        <f t="shared" ca="1" si="20"/>
        <v>5.5430572854030011E-2</v>
      </c>
      <c r="G661" t="str">
        <f t="shared" si="21"/>
        <v/>
      </c>
    </row>
    <row r="662" spans="1:7" x14ac:dyDescent="0.2">
      <c r="A662" s="1" t="s">
        <v>249</v>
      </c>
      <c r="B662" s="1" t="s">
        <v>28</v>
      </c>
      <c r="C662" s="2">
        <v>28</v>
      </c>
      <c r="D662" s="3">
        <v>4800000</v>
      </c>
      <c r="E662">
        <f ca="1">INDEX(Team!$B:$B, MATCH(Master!B662, Team!$A:$A, 0))</f>
        <v>186720062</v>
      </c>
      <c r="F662">
        <f t="shared" ca="1" si="20"/>
        <v>2.5706932338100872E-2</v>
      </c>
      <c r="G662" t="str">
        <f t="shared" si="21"/>
        <v/>
      </c>
    </row>
    <row r="663" spans="1:7" x14ac:dyDescent="0.2">
      <c r="A663" s="1" t="s">
        <v>584</v>
      </c>
      <c r="B663" s="1" t="s">
        <v>28</v>
      </c>
      <c r="C663" s="2">
        <v>17</v>
      </c>
      <c r="D663" s="3">
        <v>1000000</v>
      </c>
      <c r="E663">
        <f ca="1">INDEX(Team!$B:$B, MATCH(Master!B663, Team!$A:$A, 0))</f>
        <v>186720062</v>
      </c>
      <c r="F663">
        <f t="shared" ca="1" si="20"/>
        <v>5.3556109037710149E-3</v>
      </c>
      <c r="G663" t="str">
        <f t="shared" si="21"/>
        <v/>
      </c>
    </row>
    <row r="664" spans="1:7" x14ac:dyDescent="0.2">
      <c r="A664" s="1" t="s">
        <v>872</v>
      </c>
      <c r="B664" s="1" t="s">
        <v>28</v>
      </c>
      <c r="C664" s="2">
        <v>28</v>
      </c>
      <c r="D664" s="3">
        <v>578000</v>
      </c>
      <c r="E664">
        <f ca="1">INDEX(Team!$B:$B, MATCH(Master!B664, Team!$A:$A, 0))</f>
        <v>186720062</v>
      </c>
      <c r="F664">
        <f t="shared" ca="1" si="20"/>
        <v>3.0955431023796469E-3</v>
      </c>
      <c r="G664" t="str">
        <f t="shared" si="21"/>
        <v/>
      </c>
    </row>
    <row r="665" spans="1:7" x14ac:dyDescent="0.2">
      <c r="A665" s="1" t="s">
        <v>652</v>
      </c>
      <c r="B665" s="1" t="s">
        <v>28</v>
      </c>
      <c r="C665" s="2">
        <v>28</v>
      </c>
      <c r="D665" s="3">
        <v>800000</v>
      </c>
      <c r="E665">
        <f ca="1">INDEX(Team!$B:$B, MATCH(Master!B665, Team!$A:$A, 0))</f>
        <v>186720062</v>
      </c>
      <c r="F665">
        <f t="shared" ca="1" si="20"/>
        <v>4.2844887230168126E-3</v>
      </c>
      <c r="G665" t="str">
        <f t="shared" si="21"/>
        <v/>
      </c>
    </row>
    <row r="666" spans="1:7" x14ac:dyDescent="0.2">
      <c r="A666" s="1" t="s">
        <v>940</v>
      </c>
      <c r="B666" s="1" t="s">
        <v>28</v>
      </c>
      <c r="C666" s="2">
        <v>28</v>
      </c>
      <c r="D666" s="3">
        <v>573000</v>
      </c>
      <c r="E666">
        <f ca="1">INDEX(Team!$B:$B, MATCH(Master!B666, Team!$A:$A, 0))</f>
        <v>186720062</v>
      </c>
      <c r="F666">
        <f t="shared" ca="1" si="20"/>
        <v>3.0687650478607919E-3</v>
      </c>
      <c r="G666" t="str">
        <f t="shared" si="21"/>
        <v/>
      </c>
    </row>
    <row r="667" spans="1:7" x14ac:dyDescent="0.2">
      <c r="A667" s="1" t="s">
        <v>671</v>
      </c>
      <c r="B667" s="1" t="s">
        <v>28</v>
      </c>
      <c r="C667" s="2">
        <v>26</v>
      </c>
      <c r="D667" s="3">
        <v>727500</v>
      </c>
      <c r="E667">
        <f ca="1">INDEX(Team!$B:$B, MATCH(Master!B667, Team!$A:$A, 0))</f>
        <v>186720062</v>
      </c>
      <c r="F667">
        <f t="shared" ca="1" si="20"/>
        <v>3.8962069324934138E-3</v>
      </c>
      <c r="G667" t="str">
        <f t="shared" si="21"/>
        <v/>
      </c>
    </row>
    <row r="668" spans="1:7" x14ac:dyDescent="0.2">
      <c r="A668" s="1" t="s">
        <v>523</v>
      </c>
      <c r="B668" s="1" t="s">
        <v>28</v>
      </c>
      <c r="C668" s="2">
        <v>0</v>
      </c>
      <c r="D668" s="3">
        <v>1300000</v>
      </c>
      <c r="E668">
        <f ca="1">INDEX(Team!$B:$B, MATCH(Master!B668, Team!$A:$A, 0))</f>
        <v>186720062</v>
      </c>
      <c r="F668">
        <f t="shared" ca="1" si="20"/>
        <v>6.96229417490232E-3</v>
      </c>
      <c r="G668" t="str">
        <f t="shared" si="21"/>
        <v/>
      </c>
    </row>
    <row r="669" spans="1:7" x14ac:dyDescent="0.2">
      <c r="A669" s="1" t="s">
        <v>265</v>
      </c>
      <c r="B669" s="1" t="s">
        <v>28</v>
      </c>
      <c r="C669" s="2">
        <v>27</v>
      </c>
      <c r="D669" s="3">
        <v>4450000</v>
      </c>
      <c r="E669">
        <f ca="1">INDEX(Team!$B:$B, MATCH(Master!B669, Team!$A:$A, 0))</f>
        <v>186720062</v>
      </c>
      <c r="F669">
        <f t="shared" ca="1" si="20"/>
        <v>2.3832468521781017E-2</v>
      </c>
      <c r="G669" t="str">
        <f t="shared" si="21"/>
        <v/>
      </c>
    </row>
    <row r="670" spans="1:7" x14ac:dyDescent="0.2">
      <c r="A670" s="1" t="s">
        <v>40</v>
      </c>
      <c r="B670" s="1" t="s">
        <v>28</v>
      </c>
      <c r="C670" s="2">
        <v>31</v>
      </c>
      <c r="D670" s="3">
        <v>22500000</v>
      </c>
      <c r="E670">
        <f ca="1">INDEX(Team!$B:$B, MATCH(Master!B670, Team!$A:$A, 0))</f>
        <v>186720062</v>
      </c>
      <c r="F670">
        <f t="shared" ca="1" si="20"/>
        <v>0.12050124533484784</v>
      </c>
      <c r="G670" t="str">
        <f t="shared" si="21"/>
        <v/>
      </c>
    </row>
    <row r="671" spans="1:7" x14ac:dyDescent="0.2">
      <c r="A671" s="1" t="s">
        <v>829</v>
      </c>
      <c r="B671" s="1" t="s">
        <v>181</v>
      </c>
      <c r="C671" s="2">
        <v>26</v>
      </c>
      <c r="D671" s="3">
        <v>582000</v>
      </c>
      <c r="E671">
        <f ca="1">INDEX(Team!$B:$B, MATCH(Master!B671, Team!$A:$A, 0))</f>
        <v>55268000</v>
      </c>
      <c r="F671">
        <f t="shared" ca="1" si="20"/>
        <v>1.0530505898530796E-2</v>
      </c>
      <c r="G671">
        <f t="shared" ca="1" si="21"/>
        <v>0.93272779908807979</v>
      </c>
    </row>
    <row r="672" spans="1:7" x14ac:dyDescent="0.2">
      <c r="A672" s="1" t="s">
        <v>355</v>
      </c>
      <c r="B672" s="1" t="s">
        <v>181</v>
      </c>
      <c r="C672" s="2">
        <v>18</v>
      </c>
      <c r="D672" s="3">
        <v>2797500</v>
      </c>
      <c r="E672">
        <f ca="1">INDEX(Team!$B:$B, MATCH(Master!B672, Team!$A:$A, 0))</f>
        <v>55268000</v>
      </c>
      <c r="F672">
        <f t="shared" ca="1" si="20"/>
        <v>5.0616993558659625E-2</v>
      </c>
      <c r="G672" t="str">
        <f t="shared" si="21"/>
        <v/>
      </c>
    </row>
    <row r="673" spans="1:7" x14ac:dyDescent="0.2">
      <c r="A673" s="1" t="s">
        <v>501</v>
      </c>
      <c r="B673" s="1" t="s">
        <v>181</v>
      </c>
      <c r="C673" s="2">
        <v>29</v>
      </c>
      <c r="D673" s="3">
        <v>1500000</v>
      </c>
      <c r="E673">
        <f ca="1">INDEX(Team!$B:$B, MATCH(Master!B673, Team!$A:$A, 0))</f>
        <v>55268000</v>
      </c>
      <c r="F673">
        <f t="shared" ca="1" si="20"/>
        <v>2.7140479119924732E-2</v>
      </c>
      <c r="G673" t="str">
        <f t="shared" si="21"/>
        <v/>
      </c>
    </row>
    <row r="674" spans="1:7" x14ac:dyDescent="0.2">
      <c r="A674" s="1" t="s">
        <v>860</v>
      </c>
      <c r="B674" s="1" t="s">
        <v>181</v>
      </c>
      <c r="C674" s="2">
        <v>25</v>
      </c>
      <c r="D674" s="3">
        <v>579000</v>
      </c>
      <c r="E674">
        <f ca="1">INDEX(Team!$B:$B, MATCH(Master!B674, Team!$A:$A, 0))</f>
        <v>55268000</v>
      </c>
      <c r="F674">
        <f t="shared" ca="1" si="20"/>
        <v>1.0476224940290947E-2</v>
      </c>
      <c r="G674" t="str">
        <f t="shared" si="21"/>
        <v/>
      </c>
    </row>
    <row r="675" spans="1:7" x14ac:dyDescent="0.2">
      <c r="A675" s="1" t="s">
        <v>718</v>
      </c>
      <c r="B675" s="1" t="s">
        <v>181</v>
      </c>
      <c r="C675" s="2">
        <v>26</v>
      </c>
      <c r="D675" s="3">
        <v>601000</v>
      </c>
      <c r="E675">
        <f ca="1">INDEX(Team!$B:$B, MATCH(Master!B675, Team!$A:$A, 0))</f>
        <v>55268000</v>
      </c>
      <c r="F675">
        <f t="shared" ca="1" si="20"/>
        <v>1.0874285300716508E-2</v>
      </c>
      <c r="G675" t="str">
        <f t="shared" si="21"/>
        <v/>
      </c>
    </row>
    <row r="676" spans="1:7" x14ac:dyDescent="0.2">
      <c r="A676" s="1" t="s">
        <v>985</v>
      </c>
      <c r="B676" s="1" t="s">
        <v>181</v>
      </c>
      <c r="C676" s="2">
        <v>23</v>
      </c>
      <c r="D676" s="3">
        <v>570500</v>
      </c>
      <c r="E676">
        <f ca="1">INDEX(Team!$B:$B, MATCH(Master!B676, Team!$A:$A, 0))</f>
        <v>55268000</v>
      </c>
      <c r="F676">
        <f t="shared" ca="1" si="20"/>
        <v>1.0322428891944705E-2</v>
      </c>
      <c r="G676" t="str">
        <f t="shared" si="21"/>
        <v/>
      </c>
    </row>
    <row r="677" spans="1:7" x14ac:dyDescent="0.2">
      <c r="A677" s="1" t="s">
        <v>338</v>
      </c>
      <c r="B677" s="1" t="s">
        <v>181</v>
      </c>
      <c r="C677" s="2">
        <v>18</v>
      </c>
      <c r="D677" s="3">
        <v>3000000</v>
      </c>
      <c r="E677">
        <f ca="1">INDEX(Team!$B:$B, MATCH(Master!B677, Team!$A:$A, 0))</f>
        <v>55268000</v>
      </c>
      <c r="F677">
        <f t="shared" ca="1" si="20"/>
        <v>5.4280958239849464E-2</v>
      </c>
      <c r="G677" t="str">
        <f t="shared" si="21"/>
        <v/>
      </c>
    </row>
    <row r="678" spans="1:7" x14ac:dyDescent="0.2">
      <c r="A678" s="1" t="s">
        <v>402</v>
      </c>
      <c r="B678" s="1" t="s">
        <v>181</v>
      </c>
      <c r="C678" s="2">
        <v>28</v>
      </c>
      <c r="D678" s="3">
        <v>2130000</v>
      </c>
      <c r="E678">
        <f ca="1">INDEX(Team!$B:$B, MATCH(Master!B678, Team!$A:$A, 0))</f>
        <v>55268000</v>
      </c>
      <c r="F678">
        <f t="shared" ca="1" si="20"/>
        <v>3.8539480350293115E-2</v>
      </c>
      <c r="G678" t="str">
        <f t="shared" si="21"/>
        <v/>
      </c>
    </row>
    <row r="679" spans="1:7" x14ac:dyDescent="0.2">
      <c r="A679" s="1" t="s">
        <v>502</v>
      </c>
      <c r="B679" s="1" t="s">
        <v>181</v>
      </c>
      <c r="C679" s="2">
        <v>30</v>
      </c>
      <c r="D679" s="3">
        <v>1500000</v>
      </c>
      <c r="E679">
        <f ca="1">INDEX(Team!$B:$B, MATCH(Master!B679, Team!$A:$A, 0))</f>
        <v>55268000</v>
      </c>
      <c r="F679">
        <f t="shared" ca="1" si="20"/>
        <v>2.7140479119924732E-2</v>
      </c>
      <c r="G679" t="str">
        <f t="shared" si="21"/>
        <v/>
      </c>
    </row>
    <row r="680" spans="1:7" x14ac:dyDescent="0.2">
      <c r="A680" s="1" t="s">
        <v>564</v>
      </c>
      <c r="B680" s="1" t="s">
        <v>181</v>
      </c>
      <c r="C680" s="2">
        <v>30</v>
      </c>
      <c r="D680" s="3">
        <v>1100000</v>
      </c>
      <c r="E680">
        <f ca="1">INDEX(Team!$B:$B, MATCH(Master!B680, Team!$A:$A, 0))</f>
        <v>55268000</v>
      </c>
      <c r="F680">
        <f t="shared" ca="1" si="20"/>
        <v>1.9903018021278137E-2</v>
      </c>
      <c r="G680" t="str">
        <f t="shared" si="21"/>
        <v/>
      </c>
    </row>
    <row r="681" spans="1:7" x14ac:dyDescent="0.2">
      <c r="A681" s="1" t="s">
        <v>848</v>
      </c>
      <c r="B681" s="1" t="s">
        <v>181</v>
      </c>
      <c r="C681" s="2">
        <v>27</v>
      </c>
      <c r="D681" s="3">
        <v>580500</v>
      </c>
      <c r="E681">
        <f ca="1">INDEX(Team!$B:$B, MATCH(Master!B681, Team!$A:$A, 0))</f>
        <v>55268000</v>
      </c>
      <c r="F681">
        <f t="shared" ca="1" si="20"/>
        <v>1.0503365419410871E-2</v>
      </c>
      <c r="G681" t="str">
        <f t="shared" si="21"/>
        <v/>
      </c>
    </row>
    <row r="682" spans="1:7" x14ac:dyDescent="0.2">
      <c r="A682" s="1" t="s">
        <v>981</v>
      </c>
      <c r="B682" s="1" t="s">
        <v>181</v>
      </c>
      <c r="C682" s="2">
        <v>24</v>
      </c>
      <c r="D682" s="3">
        <v>570500</v>
      </c>
      <c r="E682">
        <f ca="1">INDEX(Team!$B:$B, MATCH(Master!B682, Team!$A:$A, 0))</f>
        <v>55268000</v>
      </c>
      <c r="F682">
        <f t="shared" ca="1" si="20"/>
        <v>1.0322428891944705E-2</v>
      </c>
      <c r="G682" t="str">
        <f t="shared" si="21"/>
        <v/>
      </c>
    </row>
    <row r="683" spans="1:7" x14ac:dyDescent="0.2">
      <c r="A683" s="1" t="s">
        <v>353</v>
      </c>
      <c r="B683" s="1" t="s">
        <v>181</v>
      </c>
      <c r="C683" s="2">
        <v>28</v>
      </c>
      <c r="D683" s="3">
        <v>2800000</v>
      </c>
      <c r="E683">
        <f ca="1">INDEX(Team!$B:$B, MATCH(Master!B683, Team!$A:$A, 0))</f>
        <v>55268000</v>
      </c>
      <c r="F683">
        <f t="shared" ca="1" si="20"/>
        <v>5.0662227690526161E-2</v>
      </c>
      <c r="G683" t="str">
        <f t="shared" si="21"/>
        <v/>
      </c>
    </row>
    <row r="684" spans="1:7" x14ac:dyDescent="0.2">
      <c r="A684" s="1" t="s">
        <v>859</v>
      </c>
      <c r="B684" s="1" t="s">
        <v>181</v>
      </c>
      <c r="C684" s="2">
        <v>26</v>
      </c>
      <c r="D684" s="3">
        <v>579000</v>
      </c>
      <c r="E684">
        <f ca="1">INDEX(Team!$B:$B, MATCH(Master!B684, Team!$A:$A, 0))</f>
        <v>55268000</v>
      </c>
      <c r="F684">
        <f t="shared" ca="1" si="20"/>
        <v>1.0476224940290947E-2</v>
      </c>
      <c r="G684" t="str">
        <f t="shared" si="21"/>
        <v/>
      </c>
    </row>
    <row r="685" spans="1:7" x14ac:dyDescent="0.2">
      <c r="A685" s="1" t="s">
        <v>970</v>
      </c>
      <c r="B685" s="1" t="s">
        <v>181</v>
      </c>
      <c r="C685" s="2">
        <v>28</v>
      </c>
      <c r="D685" s="3">
        <v>570500</v>
      </c>
      <c r="E685">
        <f ca="1">INDEX(Team!$B:$B, MATCH(Master!B685, Team!$A:$A, 0))</f>
        <v>55268000</v>
      </c>
      <c r="F685">
        <f t="shared" ca="1" si="20"/>
        <v>1.0322428891944705E-2</v>
      </c>
      <c r="G685" t="str">
        <f t="shared" si="21"/>
        <v/>
      </c>
    </row>
    <row r="686" spans="1:7" x14ac:dyDescent="0.2">
      <c r="A686" s="1" t="s">
        <v>811</v>
      </c>
      <c r="B686" s="1" t="s">
        <v>181</v>
      </c>
      <c r="C686" s="2">
        <v>26</v>
      </c>
      <c r="D686" s="3">
        <v>584500</v>
      </c>
      <c r="E686">
        <f ca="1">INDEX(Team!$B:$B, MATCH(Master!B686, Team!$A:$A, 0))</f>
        <v>55268000</v>
      </c>
      <c r="F686">
        <f t="shared" ca="1" si="20"/>
        <v>1.0575740030397336E-2</v>
      </c>
      <c r="G686" t="str">
        <f t="shared" si="21"/>
        <v/>
      </c>
    </row>
    <row r="687" spans="1:7" x14ac:dyDescent="0.2">
      <c r="A687" s="1" t="s">
        <v>180</v>
      </c>
      <c r="B687" s="1" t="s">
        <v>181</v>
      </c>
      <c r="C687" s="2">
        <v>29</v>
      </c>
      <c r="D687" s="3">
        <v>7750000</v>
      </c>
      <c r="E687">
        <f ca="1">INDEX(Team!$B:$B, MATCH(Master!B687, Team!$A:$A, 0))</f>
        <v>55268000</v>
      </c>
      <c r="F687">
        <f t="shared" ca="1" si="20"/>
        <v>0.14022580878627777</v>
      </c>
      <c r="G687" t="str">
        <f t="shared" si="21"/>
        <v/>
      </c>
    </row>
    <row r="688" spans="1:7" x14ac:dyDescent="0.2">
      <c r="A688" s="1" t="s">
        <v>208</v>
      </c>
      <c r="B688" s="1" t="s">
        <v>181</v>
      </c>
      <c r="C688" s="2">
        <v>21</v>
      </c>
      <c r="D688" s="3">
        <v>6500000</v>
      </c>
      <c r="E688">
        <f ca="1">INDEX(Team!$B:$B, MATCH(Master!B688, Team!$A:$A, 0))</f>
        <v>55268000</v>
      </c>
      <c r="F688">
        <f t="shared" ca="1" si="20"/>
        <v>0.11760874285300717</v>
      </c>
      <c r="G688" t="str">
        <f t="shared" si="21"/>
        <v/>
      </c>
    </row>
    <row r="689" spans="1:7" x14ac:dyDescent="0.2">
      <c r="A689" s="1" t="s">
        <v>967</v>
      </c>
      <c r="B689" s="1" t="s">
        <v>181</v>
      </c>
      <c r="C689" s="2">
        <v>25</v>
      </c>
      <c r="D689" s="3">
        <v>570500</v>
      </c>
      <c r="E689">
        <f ca="1">INDEX(Team!$B:$B, MATCH(Master!B689, Team!$A:$A, 0))</f>
        <v>55268000</v>
      </c>
      <c r="F689">
        <f t="shared" ca="1" si="20"/>
        <v>1.0322428891944705E-2</v>
      </c>
      <c r="G689" t="str">
        <f t="shared" si="21"/>
        <v/>
      </c>
    </row>
    <row r="690" spans="1:7" x14ac:dyDescent="0.2">
      <c r="A690" s="1" t="s">
        <v>527</v>
      </c>
      <c r="B690" s="1" t="s">
        <v>181</v>
      </c>
      <c r="C690" s="2">
        <v>31</v>
      </c>
      <c r="D690" s="3">
        <v>1300000</v>
      </c>
      <c r="E690">
        <f ca="1">INDEX(Team!$B:$B, MATCH(Master!B690, Team!$A:$A, 0))</f>
        <v>55268000</v>
      </c>
      <c r="F690">
        <f t="shared" ca="1" si="20"/>
        <v>2.3521748570601433E-2</v>
      </c>
      <c r="G690" t="str">
        <f t="shared" si="21"/>
        <v/>
      </c>
    </row>
    <row r="691" spans="1:7" x14ac:dyDescent="0.2">
      <c r="A691" s="1" t="s">
        <v>974</v>
      </c>
      <c r="B691" s="1" t="s">
        <v>181</v>
      </c>
      <c r="C691" s="2">
        <v>22</v>
      </c>
      <c r="D691" s="3">
        <v>570500</v>
      </c>
      <c r="E691">
        <f ca="1">INDEX(Team!$B:$B, MATCH(Master!B691, Team!$A:$A, 0))</f>
        <v>55268000</v>
      </c>
      <c r="F691">
        <f t="shared" ca="1" si="20"/>
        <v>1.0322428891944705E-2</v>
      </c>
      <c r="G691" t="str">
        <f t="shared" si="21"/>
        <v/>
      </c>
    </row>
    <row r="692" spans="1:7" x14ac:dyDescent="0.2">
      <c r="A692" s="1" t="s">
        <v>768</v>
      </c>
      <c r="B692" s="1" t="s">
        <v>181</v>
      </c>
      <c r="C692" s="2">
        <v>27</v>
      </c>
      <c r="D692" s="3">
        <v>590500</v>
      </c>
      <c r="E692">
        <f ca="1">INDEX(Team!$B:$B, MATCH(Master!B692, Team!$A:$A, 0))</f>
        <v>55268000</v>
      </c>
      <c r="F692">
        <f t="shared" ca="1" si="20"/>
        <v>1.0684301946877035E-2</v>
      </c>
      <c r="G692" t="str">
        <f t="shared" si="21"/>
        <v/>
      </c>
    </row>
    <row r="693" spans="1:7" x14ac:dyDescent="0.2">
      <c r="A693" s="1" t="s">
        <v>774</v>
      </c>
      <c r="B693" s="1" t="s">
        <v>181</v>
      </c>
      <c r="C693" s="2">
        <v>24</v>
      </c>
      <c r="D693" s="3">
        <v>589500</v>
      </c>
      <c r="E693">
        <f ca="1">INDEX(Team!$B:$B, MATCH(Master!B693, Team!$A:$A, 0))</f>
        <v>55268000</v>
      </c>
      <c r="F693">
        <f t="shared" ca="1" si="20"/>
        <v>1.066620829413042E-2</v>
      </c>
      <c r="G693" t="str">
        <f t="shared" si="21"/>
        <v/>
      </c>
    </row>
    <row r="694" spans="1:7" x14ac:dyDescent="0.2">
      <c r="A694" s="1" t="s">
        <v>740</v>
      </c>
      <c r="B694" s="1" t="s">
        <v>181</v>
      </c>
      <c r="C694" s="2">
        <v>27</v>
      </c>
      <c r="D694" s="3">
        <v>598000</v>
      </c>
      <c r="E694">
        <f ca="1">INDEX(Team!$B:$B, MATCH(Master!B694, Team!$A:$A, 0))</f>
        <v>55268000</v>
      </c>
      <c r="F694">
        <f t="shared" ca="1" si="20"/>
        <v>1.0820004342476659E-2</v>
      </c>
      <c r="G694" t="str">
        <f t="shared" si="21"/>
        <v/>
      </c>
    </row>
    <row r="695" spans="1:7" x14ac:dyDescent="0.2">
      <c r="A695" s="1" t="s">
        <v>497</v>
      </c>
      <c r="B695" s="1" t="s">
        <v>181</v>
      </c>
      <c r="C695" s="2">
        <v>18</v>
      </c>
      <c r="D695" s="3">
        <v>1500000</v>
      </c>
      <c r="E695">
        <f ca="1">INDEX(Team!$B:$B, MATCH(Master!B695, Team!$A:$A, 0))</f>
        <v>55268000</v>
      </c>
      <c r="F695">
        <f t="shared" ca="1" si="20"/>
        <v>2.7140479119924732E-2</v>
      </c>
      <c r="G695" t="str">
        <f t="shared" si="21"/>
        <v/>
      </c>
    </row>
    <row r="696" spans="1:7" x14ac:dyDescent="0.2">
      <c r="A696" s="1" t="s">
        <v>896</v>
      </c>
      <c r="B696" s="1" t="s">
        <v>181</v>
      </c>
      <c r="C696" s="2">
        <v>25</v>
      </c>
      <c r="D696" s="3">
        <v>575500</v>
      </c>
      <c r="E696">
        <f ca="1">INDEX(Team!$B:$B, MATCH(Master!B696, Team!$A:$A, 0))</f>
        <v>55268000</v>
      </c>
      <c r="F696">
        <f t="shared" ca="1" si="20"/>
        <v>1.0412897155677787E-2</v>
      </c>
      <c r="G696" t="str">
        <f t="shared" si="21"/>
        <v/>
      </c>
    </row>
    <row r="697" spans="1:7" x14ac:dyDescent="0.2">
      <c r="A697" s="1" t="s">
        <v>758</v>
      </c>
      <c r="B697" s="1" t="s">
        <v>181</v>
      </c>
      <c r="C697" s="2">
        <v>28</v>
      </c>
      <c r="D697" s="3">
        <v>591500</v>
      </c>
      <c r="E697">
        <f ca="1">INDEX(Team!$B:$B, MATCH(Master!B697, Team!$A:$A, 0))</f>
        <v>55268000</v>
      </c>
      <c r="F697">
        <f t="shared" ca="1" si="20"/>
        <v>1.0702395599623653E-2</v>
      </c>
      <c r="G697" t="str">
        <f t="shared" si="21"/>
        <v/>
      </c>
    </row>
    <row r="698" spans="1:7" x14ac:dyDescent="0.2">
      <c r="A698" s="1" t="s">
        <v>990</v>
      </c>
      <c r="B698" s="1" t="s">
        <v>181</v>
      </c>
      <c r="C698" s="2">
        <v>23</v>
      </c>
      <c r="D698" s="3">
        <v>570500</v>
      </c>
      <c r="E698">
        <f ca="1">INDEX(Team!$B:$B, MATCH(Master!B698, Team!$A:$A, 0))</f>
        <v>55268000</v>
      </c>
      <c r="F698">
        <f t="shared" ca="1" si="20"/>
        <v>1.0322428891944705E-2</v>
      </c>
      <c r="G698" t="str">
        <f t="shared" si="21"/>
        <v/>
      </c>
    </row>
    <row r="699" spans="1:7" x14ac:dyDescent="0.2">
      <c r="A699" s="1" t="s">
        <v>861</v>
      </c>
      <c r="B699" s="1" t="s">
        <v>181</v>
      </c>
      <c r="C699" s="2">
        <v>25</v>
      </c>
      <c r="D699" s="3">
        <v>579000</v>
      </c>
      <c r="E699">
        <f ca="1">INDEX(Team!$B:$B, MATCH(Master!B699, Team!$A:$A, 0))</f>
        <v>55268000</v>
      </c>
      <c r="F699">
        <f t="shared" ca="1" si="20"/>
        <v>1.0476224940290947E-2</v>
      </c>
      <c r="G699" t="str">
        <f t="shared" si="21"/>
        <v/>
      </c>
    </row>
    <row r="700" spans="1:7" x14ac:dyDescent="0.2">
      <c r="A700" s="1" t="s">
        <v>731</v>
      </c>
      <c r="B700" s="1" t="s">
        <v>181</v>
      </c>
      <c r="C700" s="2">
        <v>18</v>
      </c>
      <c r="D700" s="3">
        <v>600000</v>
      </c>
      <c r="E700">
        <f ca="1">INDEX(Team!$B:$B, MATCH(Master!B700, Team!$A:$A, 0))</f>
        <v>55268000</v>
      </c>
      <c r="F700">
        <f t="shared" ca="1" si="20"/>
        <v>1.0856191647969892E-2</v>
      </c>
      <c r="G700" t="str">
        <f t="shared" si="21"/>
        <v/>
      </c>
    </row>
    <row r="701" spans="1:7" x14ac:dyDescent="0.2">
      <c r="A701" s="1" t="s">
        <v>918</v>
      </c>
      <c r="B701" s="1" t="s">
        <v>181</v>
      </c>
      <c r="C701" s="2">
        <v>28</v>
      </c>
      <c r="D701" s="3">
        <v>575000</v>
      </c>
      <c r="E701">
        <f ca="1">INDEX(Team!$B:$B, MATCH(Master!B701, Team!$A:$A, 0))</f>
        <v>55268000</v>
      </c>
      <c r="F701">
        <f t="shared" ca="1" si="20"/>
        <v>1.040385032930448E-2</v>
      </c>
      <c r="G701" t="str">
        <f t="shared" si="21"/>
        <v/>
      </c>
    </row>
    <row r="702" spans="1:7" x14ac:dyDescent="0.2">
      <c r="A702" s="1" t="s">
        <v>383</v>
      </c>
      <c r="B702" s="1" t="s">
        <v>181</v>
      </c>
      <c r="C702" s="2">
        <v>0</v>
      </c>
      <c r="D702" s="3">
        <v>2350000</v>
      </c>
      <c r="E702">
        <f ca="1">INDEX(Team!$B:$B, MATCH(Master!B702, Team!$A:$A, 0))</f>
        <v>55268000</v>
      </c>
      <c r="F702">
        <f t="shared" ca="1" si="20"/>
        <v>4.2520083954548746E-2</v>
      </c>
      <c r="G702" t="str">
        <f t="shared" si="21"/>
        <v/>
      </c>
    </row>
    <row r="703" spans="1:7" x14ac:dyDescent="0.2">
      <c r="A703" s="1" t="s">
        <v>415</v>
      </c>
      <c r="B703" s="1" t="s">
        <v>181</v>
      </c>
      <c r="C703" s="2">
        <v>29</v>
      </c>
      <c r="D703" s="3">
        <v>2050000</v>
      </c>
      <c r="E703">
        <f ca="1">INDEX(Team!$B:$B, MATCH(Master!B703, Team!$A:$A, 0))</f>
        <v>55268000</v>
      </c>
      <c r="F703">
        <f t="shared" ca="1" si="20"/>
        <v>3.7091988130563795E-2</v>
      </c>
      <c r="G703" t="str">
        <f t="shared" si="21"/>
        <v/>
      </c>
    </row>
    <row r="704" spans="1:7" x14ac:dyDescent="0.2">
      <c r="A704" s="1" t="s">
        <v>498</v>
      </c>
      <c r="B704" s="1" t="s">
        <v>181</v>
      </c>
      <c r="C704" s="2">
        <v>33</v>
      </c>
      <c r="D704" s="3">
        <v>1500000</v>
      </c>
      <c r="E704">
        <f ca="1">INDEX(Team!$B:$B, MATCH(Master!B704, Team!$A:$A, 0))</f>
        <v>55268000</v>
      </c>
      <c r="F704">
        <f t="shared" ca="1" si="20"/>
        <v>2.7140479119924732E-2</v>
      </c>
      <c r="G704" t="str">
        <f t="shared" si="21"/>
        <v/>
      </c>
    </row>
    <row r="705" spans="1:7" x14ac:dyDescent="0.2">
      <c r="A705" s="1" t="s">
        <v>933</v>
      </c>
      <c r="B705" s="1" t="s">
        <v>181</v>
      </c>
      <c r="C705" s="2">
        <v>26</v>
      </c>
      <c r="D705" s="3">
        <v>574000</v>
      </c>
      <c r="E705">
        <f ca="1">INDEX(Team!$B:$B, MATCH(Master!B705, Team!$A:$A, 0))</f>
        <v>55268000</v>
      </c>
      <c r="F705">
        <f t="shared" ca="1" si="20"/>
        <v>1.0385756676557863E-2</v>
      </c>
      <c r="G705" t="str">
        <f t="shared" si="21"/>
        <v/>
      </c>
    </row>
    <row r="706" spans="1:7" x14ac:dyDescent="0.2">
      <c r="A706" s="1" t="s">
        <v>606</v>
      </c>
      <c r="B706" s="1" t="s">
        <v>181</v>
      </c>
      <c r="C706" s="2">
        <v>29</v>
      </c>
      <c r="D706" s="3">
        <v>1000000</v>
      </c>
      <c r="E706">
        <f ca="1">INDEX(Team!$B:$B, MATCH(Master!B706, Team!$A:$A, 0))</f>
        <v>55268000</v>
      </c>
      <c r="F706">
        <f t="shared" ref="F706:F769" ca="1" si="22">D706/E706</f>
        <v>1.8093652746616486E-2</v>
      </c>
      <c r="G706" t="str">
        <f t="shared" si="21"/>
        <v/>
      </c>
    </row>
    <row r="707" spans="1:7" x14ac:dyDescent="0.2">
      <c r="A707" s="1" t="s">
        <v>979</v>
      </c>
      <c r="B707" s="1" t="s">
        <v>181</v>
      </c>
      <c r="C707" s="2">
        <v>29</v>
      </c>
      <c r="D707" s="3">
        <v>570500</v>
      </c>
      <c r="E707">
        <f ca="1">INDEX(Team!$B:$B, MATCH(Master!B707, Team!$A:$A, 0))</f>
        <v>55268000</v>
      </c>
      <c r="F707">
        <f t="shared" ca="1" si="22"/>
        <v>1.0322428891944705E-2</v>
      </c>
      <c r="G707" t="str">
        <f t="shared" ref="G707:G770" si="23">IF(B707=B706,"",SUMIF(B:B,B707,F:F))</f>
        <v/>
      </c>
    </row>
    <row r="708" spans="1:7" x14ac:dyDescent="0.2">
      <c r="A708" s="1" t="s">
        <v>273</v>
      </c>
      <c r="B708" s="1" t="s">
        <v>16</v>
      </c>
      <c r="C708" s="2">
        <v>29</v>
      </c>
      <c r="D708" s="3">
        <v>4300000</v>
      </c>
      <c r="E708">
        <f ca="1">INDEX(Team!$B:$B, MATCH(Master!B708, Team!$A:$A, 0))</f>
        <v>191435218</v>
      </c>
      <c r="F708">
        <f t="shared" ca="1" si="22"/>
        <v>2.2461906669649468E-2</v>
      </c>
      <c r="G708">
        <f t="shared" ca="1" si="23"/>
        <v>1.0194817862615018</v>
      </c>
    </row>
    <row r="709" spans="1:7" x14ac:dyDescent="0.2">
      <c r="A709" s="1" t="s">
        <v>944</v>
      </c>
      <c r="B709" s="1" t="s">
        <v>16</v>
      </c>
      <c r="C709" s="2">
        <v>22</v>
      </c>
      <c r="D709" s="3">
        <v>572900</v>
      </c>
      <c r="E709">
        <f ca="1">INDEX(Team!$B:$B, MATCH(Master!B709, Team!$A:$A, 0))</f>
        <v>191435218</v>
      </c>
      <c r="F709">
        <f t="shared" ca="1" si="22"/>
        <v>2.992657286288879E-3</v>
      </c>
      <c r="G709" t="str">
        <f t="shared" si="23"/>
        <v/>
      </c>
    </row>
    <row r="710" spans="1:7" x14ac:dyDescent="0.2">
      <c r="A710" s="1" t="s">
        <v>851</v>
      </c>
      <c r="B710" s="1" t="s">
        <v>16</v>
      </c>
      <c r="C710" s="2">
        <v>30</v>
      </c>
      <c r="D710" s="3">
        <v>580200</v>
      </c>
      <c r="E710">
        <f ca="1">INDEX(Team!$B:$B, MATCH(Master!B710, Team!$A:$A, 0))</f>
        <v>191435218</v>
      </c>
      <c r="F710">
        <f t="shared" ca="1" si="22"/>
        <v>3.0307902906350284E-3</v>
      </c>
      <c r="G710" t="str">
        <f t="shared" si="23"/>
        <v/>
      </c>
    </row>
    <row r="711" spans="1:7" x14ac:dyDescent="0.2">
      <c r="A711" s="1" t="s">
        <v>962</v>
      </c>
      <c r="B711" s="1" t="s">
        <v>16</v>
      </c>
      <c r="C711" s="2">
        <v>31</v>
      </c>
      <c r="D711" s="3">
        <v>571500</v>
      </c>
      <c r="E711">
        <f ca="1">INDEX(Team!$B:$B, MATCH(Master!B711, Team!$A:$A, 0))</f>
        <v>191435218</v>
      </c>
      <c r="F711">
        <f t="shared" ca="1" si="22"/>
        <v>2.9853441073731794E-3</v>
      </c>
      <c r="G711" t="str">
        <f t="shared" si="23"/>
        <v/>
      </c>
    </row>
    <row r="712" spans="1:7" x14ac:dyDescent="0.2">
      <c r="A712" s="1" t="s">
        <v>123</v>
      </c>
      <c r="B712" s="1" t="s">
        <v>16</v>
      </c>
      <c r="C712" s="2">
        <v>28</v>
      </c>
      <c r="D712" s="3">
        <v>11100000</v>
      </c>
      <c r="E712">
        <f ca="1">INDEX(Team!$B:$B, MATCH(Master!B712, Team!$A:$A, 0))</f>
        <v>191435218</v>
      </c>
      <c r="F712">
        <f t="shared" ca="1" si="22"/>
        <v>5.7983061403048632E-2</v>
      </c>
      <c r="G712" t="str">
        <f t="shared" si="23"/>
        <v/>
      </c>
    </row>
    <row r="713" spans="1:7" x14ac:dyDescent="0.2">
      <c r="A713" s="1" t="s">
        <v>704</v>
      </c>
      <c r="B713" s="1" t="s">
        <v>16</v>
      </c>
      <c r="C713" s="2">
        <v>25</v>
      </c>
      <c r="D713" s="3">
        <v>610900</v>
      </c>
      <c r="E713">
        <f ca="1">INDEX(Team!$B:$B, MATCH(Master!B713, Team!$A:$A, 0))</f>
        <v>191435218</v>
      </c>
      <c r="F713">
        <f t="shared" ca="1" si="22"/>
        <v>3.1911578568578746E-3</v>
      </c>
      <c r="G713" t="str">
        <f t="shared" si="23"/>
        <v/>
      </c>
    </row>
    <row r="714" spans="1:7" x14ac:dyDescent="0.2">
      <c r="A714" s="1" t="s">
        <v>261</v>
      </c>
      <c r="B714" s="1" t="s">
        <v>16</v>
      </c>
      <c r="C714" s="2">
        <v>37</v>
      </c>
      <c r="D714" s="3">
        <v>4500000</v>
      </c>
      <c r="E714">
        <f ca="1">INDEX(Team!$B:$B, MATCH(Master!B714, Team!$A:$A, 0))</f>
        <v>191435218</v>
      </c>
      <c r="F714">
        <f t="shared" ca="1" si="22"/>
        <v>2.3506646514749444E-2</v>
      </c>
      <c r="G714" t="str">
        <f t="shared" si="23"/>
        <v/>
      </c>
    </row>
    <row r="715" spans="1:7" x14ac:dyDescent="0.2">
      <c r="A715" s="1" t="s">
        <v>645</v>
      </c>
      <c r="B715" s="1" t="s">
        <v>16</v>
      </c>
      <c r="C715" s="2">
        <v>28</v>
      </c>
      <c r="D715" s="3">
        <v>850000</v>
      </c>
      <c r="E715">
        <f ca="1">INDEX(Team!$B:$B, MATCH(Master!B715, Team!$A:$A, 0))</f>
        <v>191435218</v>
      </c>
      <c r="F715">
        <f t="shared" ca="1" si="22"/>
        <v>4.440144341674895E-3</v>
      </c>
      <c r="G715" t="str">
        <f t="shared" si="23"/>
        <v/>
      </c>
    </row>
    <row r="716" spans="1:7" x14ac:dyDescent="0.2">
      <c r="A716" s="1" t="s">
        <v>221</v>
      </c>
      <c r="B716" s="1" t="s">
        <v>16</v>
      </c>
      <c r="C716" s="2">
        <v>34</v>
      </c>
      <c r="D716" s="3">
        <v>6000000</v>
      </c>
      <c r="E716">
        <f ca="1">INDEX(Team!$B:$B, MATCH(Master!B716, Team!$A:$A, 0))</f>
        <v>191435218</v>
      </c>
      <c r="F716">
        <f t="shared" ca="1" si="22"/>
        <v>3.1342195352999258E-2</v>
      </c>
      <c r="G716" t="str">
        <f t="shared" si="23"/>
        <v/>
      </c>
    </row>
    <row r="717" spans="1:7" x14ac:dyDescent="0.2">
      <c r="A717" s="1" t="s">
        <v>596</v>
      </c>
      <c r="B717" s="1" t="s">
        <v>16</v>
      </c>
      <c r="C717" s="2">
        <v>17</v>
      </c>
      <c r="D717" s="3">
        <v>1000000</v>
      </c>
      <c r="E717">
        <f ca="1">INDEX(Team!$B:$B, MATCH(Master!B717, Team!$A:$A, 0))</f>
        <v>191435218</v>
      </c>
      <c r="F717">
        <f t="shared" ca="1" si="22"/>
        <v>5.2236992254998766E-3</v>
      </c>
      <c r="G717" t="str">
        <f t="shared" si="23"/>
        <v/>
      </c>
    </row>
    <row r="718" spans="1:7" x14ac:dyDescent="0.2">
      <c r="A718" s="1" t="s">
        <v>275</v>
      </c>
      <c r="B718" s="1" t="s">
        <v>16</v>
      </c>
      <c r="C718" s="2">
        <v>28</v>
      </c>
      <c r="D718" s="3">
        <v>4200000</v>
      </c>
      <c r="E718">
        <f ca="1">INDEX(Team!$B:$B, MATCH(Master!B718, Team!$A:$A, 0))</f>
        <v>191435218</v>
      </c>
      <c r="F718">
        <f t="shared" ca="1" si="22"/>
        <v>2.1939536747099482E-2</v>
      </c>
      <c r="G718" t="str">
        <f t="shared" si="23"/>
        <v/>
      </c>
    </row>
    <row r="719" spans="1:7" x14ac:dyDescent="0.2">
      <c r="A719" s="1" t="s">
        <v>169</v>
      </c>
      <c r="B719" s="1" t="s">
        <v>16</v>
      </c>
      <c r="C719" s="2">
        <v>32</v>
      </c>
      <c r="D719" s="3">
        <v>8000000</v>
      </c>
      <c r="E719">
        <f ca="1">INDEX(Team!$B:$B, MATCH(Master!B719, Team!$A:$A, 0))</f>
        <v>191435218</v>
      </c>
      <c r="F719">
        <f t="shared" ca="1" si="22"/>
        <v>4.1789593803999013E-2</v>
      </c>
      <c r="G719" t="str">
        <f t="shared" si="23"/>
        <v/>
      </c>
    </row>
    <row r="720" spans="1:7" x14ac:dyDescent="0.2">
      <c r="A720" s="1" t="s">
        <v>482</v>
      </c>
      <c r="B720" s="1" t="s">
        <v>16</v>
      </c>
      <c r="C720" s="2">
        <v>30</v>
      </c>
      <c r="D720" s="3">
        <v>1570000</v>
      </c>
      <c r="E720">
        <f ca="1">INDEX(Team!$B:$B, MATCH(Master!B720, Team!$A:$A, 0))</f>
        <v>191435218</v>
      </c>
      <c r="F720">
        <f t="shared" ca="1" si="22"/>
        <v>8.2012077840348061E-3</v>
      </c>
      <c r="G720" t="str">
        <f t="shared" si="23"/>
        <v/>
      </c>
    </row>
    <row r="721" spans="1:7" x14ac:dyDescent="0.2">
      <c r="A721" s="1" t="s">
        <v>51</v>
      </c>
      <c r="B721" s="1" t="s">
        <v>16</v>
      </c>
      <c r="C721" s="2">
        <v>31</v>
      </c>
      <c r="D721" s="3">
        <v>21000000</v>
      </c>
      <c r="E721">
        <f ca="1">INDEX(Team!$B:$B, MATCH(Master!B721, Team!$A:$A, 0))</f>
        <v>191435218</v>
      </c>
      <c r="F721">
        <f t="shared" ca="1" si="22"/>
        <v>0.1096976837354974</v>
      </c>
      <c r="G721" t="str">
        <f t="shared" si="23"/>
        <v/>
      </c>
    </row>
    <row r="722" spans="1:7" x14ac:dyDescent="0.2">
      <c r="A722" s="1" t="s">
        <v>465</v>
      </c>
      <c r="B722" s="1" t="s">
        <v>16</v>
      </c>
      <c r="C722" s="2">
        <v>22</v>
      </c>
      <c r="D722" s="3">
        <v>1714285</v>
      </c>
      <c r="E722">
        <f ca="1">INDEX(Team!$B:$B, MATCH(Master!B722, Team!$A:$A, 0))</f>
        <v>191435218</v>
      </c>
      <c r="F722">
        <f t="shared" ca="1" si="22"/>
        <v>8.9549092267860557E-3</v>
      </c>
      <c r="G722" t="str">
        <f t="shared" si="23"/>
        <v/>
      </c>
    </row>
    <row r="723" spans="1:7" x14ac:dyDescent="0.2">
      <c r="A723" s="1" t="s">
        <v>192</v>
      </c>
      <c r="B723" s="1" t="s">
        <v>16</v>
      </c>
      <c r="C723" s="2">
        <v>25</v>
      </c>
      <c r="D723" s="3">
        <v>7000000</v>
      </c>
      <c r="E723">
        <f ca="1">INDEX(Team!$B:$B, MATCH(Master!B723, Team!$A:$A, 0))</f>
        <v>191435218</v>
      </c>
      <c r="F723">
        <f t="shared" ca="1" si="22"/>
        <v>3.6565894578499132E-2</v>
      </c>
      <c r="G723" t="str">
        <f t="shared" si="23"/>
        <v/>
      </c>
    </row>
    <row r="724" spans="1:7" x14ac:dyDescent="0.2">
      <c r="A724" s="1" t="s">
        <v>451</v>
      </c>
      <c r="B724" s="1" t="s">
        <v>16</v>
      </c>
      <c r="C724" s="2">
        <v>18</v>
      </c>
      <c r="D724" s="3">
        <v>1800000</v>
      </c>
      <c r="E724">
        <f ca="1">INDEX(Team!$B:$B, MATCH(Master!B724, Team!$A:$A, 0))</f>
        <v>191435218</v>
      </c>
      <c r="F724">
        <f t="shared" ca="1" si="22"/>
        <v>9.4026586058997778E-3</v>
      </c>
      <c r="G724" t="str">
        <f t="shared" si="23"/>
        <v/>
      </c>
    </row>
    <row r="725" spans="1:7" x14ac:dyDescent="0.2">
      <c r="A725" s="1" t="s">
        <v>808</v>
      </c>
      <c r="B725" s="1" t="s">
        <v>16</v>
      </c>
      <c r="C725" s="2">
        <v>27</v>
      </c>
      <c r="D725" s="3">
        <v>584900</v>
      </c>
      <c r="E725">
        <f ca="1">INDEX(Team!$B:$B, MATCH(Master!B725, Team!$A:$A, 0))</f>
        <v>191435218</v>
      </c>
      <c r="F725">
        <f t="shared" ca="1" si="22"/>
        <v>3.0553416769948777E-3</v>
      </c>
      <c r="G725" t="str">
        <f t="shared" si="23"/>
        <v/>
      </c>
    </row>
    <row r="726" spans="1:7" x14ac:dyDescent="0.2">
      <c r="A726" s="1" t="s">
        <v>597</v>
      </c>
      <c r="B726" s="1" t="s">
        <v>16</v>
      </c>
      <c r="C726" s="2">
        <v>30</v>
      </c>
      <c r="D726" s="3">
        <v>1000000</v>
      </c>
      <c r="E726">
        <f ca="1">INDEX(Team!$B:$B, MATCH(Master!B726, Team!$A:$A, 0))</f>
        <v>191435218</v>
      </c>
      <c r="F726">
        <f t="shared" ca="1" si="22"/>
        <v>5.2236992254998766E-3</v>
      </c>
      <c r="G726" t="str">
        <f t="shared" si="23"/>
        <v/>
      </c>
    </row>
    <row r="727" spans="1:7" x14ac:dyDescent="0.2">
      <c r="A727" s="1" t="s">
        <v>361</v>
      </c>
      <c r="B727" s="1" t="s">
        <v>16</v>
      </c>
      <c r="C727" s="2">
        <v>18</v>
      </c>
      <c r="D727" s="3">
        <v>2600000</v>
      </c>
      <c r="E727">
        <f ca="1">INDEX(Team!$B:$B, MATCH(Master!B727, Team!$A:$A, 0))</f>
        <v>191435218</v>
      </c>
      <c r="F727">
        <f t="shared" ca="1" si="22"/>
        <v>1.3581617986299678E-2</v>
      </c>
      <c r="G727" t="str">
        <f t="shared" si="23"/>
        <v/>
      </c>
    </row>
    <row r="728" spans="1:7" x14ac:dyDescent="0.2">
      <c r="A728" s="1" t="s">
        <v>938</v>
      </c>
      <c r="B728" s="1" t="s">
        <v>16</v>
      </c>
      <c r="C728" s="2">
        <v>25</v>
      </c>
      <c r="D728" s="3">
        <v>573100</v>
      </c>
      <c r="E728">
        <f ca="1">INDEX(Team!$B:$B, MATCH(Master!B728, Team!$A:$A, 0))</f>
        <v>191435218</v>
      </c>
      <c r="F728">
        <f t="shared" ca="1" si="22"/>
        <v>2.9937020261339791E-3</v>
      </c>
      <c r="G728" t="str">
        <f t="shared" si="23"/>
        <v/>
      </c>
    </row>
    <row r="729" spans="1:7" x14ac:dyDescent="0.2">
      <c r="A729" s="1" t="s">
        <v>266</v>
      </c>
      <c r="B729" s="1" t="s">
        <v>16</v>
      </c>
      <c r="C729" s="2">
        <v>28</v>
      </c>
      <c r="D729" s="3">
        <v>4450000</v>
      </c>
      <c r="E729">
        <f ca="1">INDEX(Team!$B:$B, MATCH(Master!B729, Team!$A:$A, 0))</f>
        <v>191435218</v>
      </c>
      <c r="F729">
        <f t="shared" ca="1" si="22"/>
        <v>2.3245461553474449E-2</v>
      </c>
      <c r="G729" t="str">
        <f t="shared" si="23"/>
        <v/>
      </c>
    </row>
    <row r="730" spans="1:7" x14ac:dyDescent="0.2">
      <c r="A730" s="1" t="s">
        <v>915</v>
      </c>
      <c r="B730" s="1" t="s">
        <v>16</v>
      </c>
      <c r="C730" s="2">
        <v>25</v>
      </c>
      <c r="D730" s="3">
        <v>575000</v>
      </c>
      <c r="E730">
        <f ca="1">INDEX(Team!$B:$B, MATCH(Master!B730, Team!$A:$A, 0))</f>
        <v>191435218</v>
      </c>
      <c r="F730">
        <f t="shared" ca="1" si="22"/>
        <v>3.0036270546624291E-3</v>
      </c>
      <c r="G730" t="str">
        <f t="shared" si="23"/>
        <v/>
      </c>
    </row>
    <row r="731" spans="1:7" x14ac:dyDescent="0.2">
      <c r="A731" s="1" t="s">
        <v>270</v>
      </c>
      <c r="B731" s="1" t="s">
        <v>16</v>
      </c>
      <c r="C731" s="2">
        <v>28</v>
      </c>
      <c r="D731" s="3">
        <v>4333333</v>
      </c>
      <c r="E731">
        <f ca="1">INDEX(Team!$B:$B, MATCH(Master!B731, Team!$A:$A, 0))</f>
        <v>191435218</v>
      </c>
      <c r="F731">
        <f t="shared" ca="1" si="22"/>
        <v>2.2636028235933057E-2</v>
      </c>
      <c r="G731" t="str">
        <f t="shared" si="23"/>
        <v/>
      </c>
    </row>
    <row r="732" spans="1:7" x14ac:dyDescent="0.2">
      <c r="A732" s="1" t="s">
        <v>550</v>
      </c>
      <c r="B732" s="1" t="s">
        <v>16</v>
      </c>
      <c r="C732" s="2">
        <v>28</v>
      </c>
      <c r="D732" s="3">
        <v>1200000</v>
      </c>
      <c r="E732">
        <f ca="1">INDEX(Team!$B:$B, MATCH(Master!B732, Team!$A:$A, 0))</f>
        <v>191435218</v>
      </c>
      <c r="F732">
        <f t="shared" ca="1" si="22"/>
        <v>6.2684390705998513E-3</v>
      </c>
      <c r="G732" t="str">
        <f t="shared" si="23"/>
        <v/>
      </c>
    </row>
    <row r="733" spans="1:7" x14ac:dyDescent="0.2">
      <c r="A733" s="1" t="s">
        <v>15</v>
      </c>
      <c r="B733" s="1" t="s">
        <v>16</v>
      </c>
      <c r="C733" s="2">
        <v>28</v>
      </c>
      <c r="D733" s="3">
        <v>32000000</v>
      </c>
      <c r="E733">
        <f ca="1">INDEX(Team!$B:$B, MATCH(Master!B733, Team!$A:$A, 0))</f>
        <v>191435218</v>
      </c>
      <c r="F733">
        <f t="shared" ca="1" si="22"/>
        <v>0.16715837521599605</v>
      </c>
      <c r="G733" t="str">
        <f t="shared" si="23"/>
        <v/>
      </c>
    </row>
    <row r="734" spans="1:7" x14ac:dyDescent="0.2">
      <c r="A734" s="1" t="s">
        <v>284</v>
      </c>
      <c r="B734" s="1" t="s">
        <v>16</v>
      </c>
      <c r="C734" s="2">
        <v>36</v>
      </c>
      <c r="D734" s="3">
        <v>4000000</v>
      </c>
      <c r="E734">
        <f ca="1">INDEX(Team!$B:$B, MATCH(Master!B734, Team!$A:$A, 0))</f>
        <v>191435218</v>
      </c>
      <c r="F734">
        <f t="shared" ca="1" si="22"/>
        <v>2.0894796901999507E-2</v>
      </c>
      <c r="G734" t="str">
        <f t="shared" si="23"/>
        <v/>
      </c>
    </row>
    <row r="735" spans="1:7" x14ac:dyDescent="0.2">
      <c r="A735" s="1" t="s">
        <v>414</v>
      </c>
      <c r="B735" s="1" t="s">
        <v>16</v>
      </c>
      <c r="C735" s="2">
        <v>29</v>
      </c>
      <c r="D735" s="3">
        <v>2050000</v>
      </c>
      <c r="E735">
        <f ca="1">INDEX(Team!$B:$B, MATCH(Master!B735, Team!$A:$A, 0))</f>
        <v>191435218</v>
      </c>
      <c r="F735">
        <f t="shared" ca="1" si="22"/>
        <v>1.0708583412274746E-2</v>
      </c>
      <c r="G735" t="str">
        <f t="shared" si="23"/>
        <v/>
      </c>
    </row>
    <row r="736" spans="1:7" x14ac:dyDescent="0.2">
      <c r="A736" s="1" t="s">
        <v>928</v>
      </c>
      <c r="B736" s="1" t="s">
        <v>16</v>
      </c>
      <c r="C736" s="2">
        <v>25</v>
      </c>
      <c r="D736" s="3">
        <v>574200</v>
      </c>
      <c r="E736">
        <f ca="1">INDEX(Team!$B:$B, MATCH(Master!B736, Team!$A:$A, 0))</f>
        <v>191435218</v>
      </c>
      <c r="F736">
        <f t="shared" ca="1" si="22"/>
        <v>2.9994480952820288E-3</v>
      </c>
      <c r="G736" t="str">
        <f t="shared" si="23"/>
        <v/>
      </c>
    </row>
    <row r="737" spans="1:7" x14ac:dyDescent="0.2">
      <c r="A737" s="1" t="s">
        <v>306</v>
      </c>
      <c r="B737" s="1" t="s">
        <v>16</v>
      </c>
      <c r="C737" s="2">
        <v>30</v>
      </c>
      <c r="D737" s="3">
        <v>3500000</v>
      </c>
      <c r="E737">
        <f ca="1">INDEX(Team!$B:$B, MATCH(Master!B737, Team!$A:$A, 0))</f>
        <v>191435218</v>
      </c>
      <c r="F737">
        <f t="shared" ca="1" si="22"/>
        <v>1.8282947289249566E-2</v>
      </c>
      <c r="G737" t="str">
        <f t="shared" si="23"/>
        <v/>
      </c>
    </row>
    <row r="738" spans="1:7" x14ac:dyDescent="0.2">
      <c r="A738" s="1" t="s">
        <v>807</v>
      </c>
      <c r="B738" s="1" t="s">
        <v>16</v>
      </c>
      <c r="C738" s="2">
        <v>26</v>
      </c>
      <c r="D738" s="3">
        <v>585000</v>
      </c>
      <c r="E738">
        <f ca="1">INDEX(Team!$B:$B, MATCH(Master!B738, Team!$A:$A, 0))</f>
        <v>191435218</v>
      </c>
      <c r="F738">
        <f t="shared" ca="1" si="22"/>
        <v>3.0558640469174276E-3</v>
      </c>
      <c r="G738" t="str">
        <f t="shared" si="23"/>
        <v/>
      </c>
    </row>
    <row r="739" spans="1:7" x14ac:dyDescent="0.2">
      <c r="A739" s="1" t="s">
        <v>429</v>
      </c>
      <c r="B739" s="1" t="s">
        <v>16</v>
      </c>
      <c r="C739" s="2">
        <v>30</v>
      </c>
      <c r="D739" s="3">
        <v>2000000</v>
      </c>
      <c r="E739">
        <f ca="1">INDEX(Team!$B:$B, MATCH(Master!B739, Team!$A:$A, 0))</f>
        <v>191435218</v>
      </c>
      <c r="F739">
        <f t="shared" ca="1" si="22"/>
        <v>1.0447398450999753E-2</v>
      </c>
      <c r="G739" t="str">
        <f t="shared" si="23"/>
        <v/>
      </c>
    </row>
    <row r="740" spans="1:7" x14ac:dyDescent="0.2">
      <c r="A740" s="1" t="s">
        <v>635</v>
      </c>
      <c r="B740" s="1" t="s">
        <v>16</v>
      </c>
      <c r="C740" s="2">
        <v>22</v>
      </c>
      <c r="D740" s="3">
        <v>884200</v>
      </c>
      <c r="E740">
        <f ca="1">INDEX(Team!$B:$B, MATCH(Master!B740, Team!$A:$A, 0))</f>
        <v>191435218</v>
      </c>
      <c r="F740">
        <f t="shared" ca="1" si="22"/>
        <v>4.6187948551869905E-3</v>
      </c>
      <c r="G740" t="str">
        <f t="shared" si="23"/>
        <v/>
      </c>
    </row>
    <row r="741" spans="1:7" x14ac:dyDescent="0.2">
      <c r="A741" s="1" t="s">
        <v>549</v>
      </c>
      <c r="B741" s="1" t="s">
        <v>16</v>
      </c>
      <c r="C741" s="2">
        <v>16</v>
      </c>
      <c r="D741" s="3">
        <v>1200000</v>
      </c>
      <c r="E741">
        <f ca="1">INDEX(Team!$B:$B, MATCH(Master!B741, Team!$A:$A, 0))</f>
        <v>191435218</v>
      </c>
      <c r="F741">
        <f t="shared" ca="1" si="22"/>
        <v>6.2684390705998513E-3</v>
      </c>
      <c r="G741" t="str">
        <f t="shared" si="23"/>
        <v/>
      </c>
    </row>
    <row r="742" spans="1:7" x14ac:dyDescent="0.2">
      <c r="A742" s="1" t="s">
        <v>744</v>
      </c>
      <c r="B742" s="1" t="s">
        <v>16</v>
      </c>
      <c r="C742" s="2">
        <v>31</v>
      </c>
      <c r="D742" s="3">
        <v>596000</v>
      </c>
      <c r="E742">
        <f ca="1">INDEX(Team!$B:$B, MATCH(Master!B742, Team!$A:$A, 0))</f>
        <v>191435218</v>
      </c>
      <c r="F742">
        <f t="shared" ca="1" si="22"/>
        <v>3.1133247383979263E-3</v>
      </c>
      <c r="G742" t="str">
        <f t="shared" si="23"/>
        <v/>
      </c>
    </row>
    <row r="743" spans="1:7" x14ac:dyDescent="0.2">
      <c r="A743" s="1" t="s">
        <v>150</v>
      </c>
      <c r="B743" s="1" t="s">
        <v>16</v>
      </c>
      <c r="C743" s="2">
        <v>33</v>
      </c>
      <c r="D743" s="3">
        <v>8900000</v>
      </c>
      <c r="E743">
        <f ca="1">INDEX(Team!$B:$B, MATCH(Master!B743, Team!$A:$A, 0))</f>
        <v>191435218</v>
      </c>
      <c r="F743">
        <f t="shared" ca="1" si="22"/>
        <v>4.6490923106948898E-2</v>
      </c>
      <c r="G743" t="str">
        <f t="shared" si="23"/>
        <v/>
      </c>
    </row>
    <row r="744" spans="1:7" x14ac:dyDescent="0.2">
      <c r="A744" s="1" t="s">
        <v>775</v>
      </c>
      <c r="B744" s="1" t="s">
        <v>16</v>
      </c>
      <c r="C744" s="2">
        <v>24</v>
      </c>
      <c r="D744" s="3">
        <v>589200</v>
      </c>
      <c r="E744">
        <f ca="1">INDEX(Team!$B:$B, MATCH(Master!B744, Team!$A:$A, 0))</f>
        <v>191435218</v>
      </c>
      <c r="F744">
        <f t="shared" ca="1" si="22"/>
        <v>3.0778035836645273E-3</v>
      </c>
      <c r="G744" t="str">
        <f t="shared" si="23"/>
        <v/>
      </c>
    </row>
    <row r="745" spans="1:7" x14ac:dyDescent="0.2">
      <c r="A745" s="1" t="s">
        <v>450</v>
      </c>
      <c r="B745" s="1" t="s">
        <v>16</v>
      </c>
      <c r="C745" s="2">
        <v>17</v>
      </c>
      <c r="D745" s="3">
        <v>1800000</v>
      </c>
      <c r="E745">
        <f ca="1">INDEX(Team!$B:$B, MATCH(Master!B745, Team!$A:$A, 0))</f>
        <v>191435218</v>
      </c>
      <c r="F745">
        <f t="shared" ca="1" si="22"/>
        <v>9.4026586058997778E-3</v>
      </c>
      <c r="G745" t="str">
        <f t="shared" si="23"/>
        <v/>
      </c>
    </row>
    <row r="746" spans="1:7" x14ac:dyDescent="0.2">
      <c r="A746" s="1" t="s">
        <v>525</v>
      </c>
      <c r="B746" s="1" t="s">
        <v>16</v>
      </c>
      <c r="C746" s="2">
        <v>27</v>
      </c>
      <c r="D746" s="3">
        <v>1300000</v>
      </c>
      <c r="E746">
        <f ca="1">INDEX(Team!$B:$B, MATCH(Master!B746, Team!$A:$A, 0))</f>
        <v>191435218</v>
      </c>
      <c r="F746">
        <f t="shared" ca="1" si="22"/>
        <v>6.790808993149839E-3</v>
      </c>
      <c r="G746" t="str">
        <f t="shared" si="23"/>
        <v/>
      </c>
    </row>
    <row r="747" spans="1:7" x14ac:dyDescent="0.2">
      <c r="A747" s="1" t="s">
        <v>38</v>
      </c>
      <c r="B747" s="1" t="s">
        <v>16</v>
      </c>
      <c r="C747" s="2">
        <v>30</v>
      </c>
      <c r="D747" s="3">
        <v>22500000</v>
      </c>
      <c r="E747">
        <f ca="1">INDEX(Team!$B:$B, MATCH(Master!B747, Team!$A:$A, 0))</f>
        <v>191435218</v>
      </c>
      <c r="F747">
        <f t="shared" ca="1" si="22"/>
        <v>0.11753323257374722</v>
      </c>
      <c r="G747" t="str">
        <f t="shared" si="23"/>
        <v/>
      </c>
    </row>
    <row r="748" spans="1:7" x14ac:dyDescent="0.2">
      <c r="A748" s="1" t="s">
        <v>46</v>
      </c>
      <c r="B748" s="1" t="s">
        <v>16</v>
      </c>
      <c r="C748" s="2">
        <v>34</v>
      </c>
      <c r="D748" s="3">
        <v>22000000</v>
      </c>
      <c r="E748">
        <f ca="1">INDEX(Team!$B:$B, MATCH(Master!B748, Team!$A:$A, 0))</f>
        <v>191435218</v>
      </c>
      <c r="F748">
        <f t="shared" ca="1" si="22"/>
        <v>0.11492138296099728</v>
      </c>
      <c r="G748" t="str">
        <f t="shared" si="23"/>
        <v/>
      </c>
    </row>
    <row r="749" spans="1:7" x14ac:dyDescent="0.2">
      <c r="A749" s="1" t="s">
        <v>1023</v>
      </c>
      <c r="B749" s="1" t="s">
        <v>68</v>
      </c>
      <c r="C749" s="2">
        <v>24</v>
      </c>
      <c r="D749" s="3">
        <v>570500</v>
      </c>
      <c r="E749">
        <f ca="1">INDEX(Team!$B:$B, MATCH(Master!B749, Team!$A:$A, 0))</f>
        <v>94221000</v>
      </c>
      <c r="F749">
        <f t="shared" ca="1" si="22"/>
        <v>6.0549134481697282E-3</v>
      </c>
      <c r="G749">
        <f t="shared" ca="1" si="23"/>
        <v>0.98376688848558203</v>
      </c>
    </row>
    <row r="750" spans="1:7" x14ac:dyDescent="0.2">
      <c r="A750" s="1" t="s">
        <v>900</v>
      </c>
      <c r="B750" s="1" t="s">
        <v>68</v>
      </c>
      <c r="C750" s="2">
        <v>22</v>
      </c>
      <c r="D750" s="3">
        <v>575000</v>
      </c>
      <c r="E750">
        <f ca="1">INDEX(Team!$B:$B, MATCH(Master!B750, Team!$A:$A, 0))</f>
        <v>94221000</v>
      </c>
      <c r="F750">
        <f t="shared" ca="1" si="22"/>
        <v>6.1026735016609882E-3</v>
      </c>
      <c r="G750" t="str">
        <f t="shared" si="23"/>
        <v/>
      </c>
    </row>
    <row r="751" spans="1:7" x14ac:dyDescent="0.2">
      <c r="A751" s="1" t="s">
        <v>864</v>
      </c>
      <c r="B751" s="1" t="s">
        <v>68</v>
      </c>
      <c r="C751" s="2">
        <v>26</v>
      </c>
      <c r="D751" s="3">
        <v>578700</v>
      </c>
      <c r="E751">
        <f ca="1">INDEX(Team!$B:$B, MATCH(Master!B751, Team!$A:$A, 0))</f>
        <v>94221000</v>
      </c>
      <c r="F751">
        <f t="shared" ca="1" si="22"/>
        <v>6.1419428789760248E-3</v>
      </c>
      <c r="G751" t="str">
        <f t="shared" si="23"/>
        <v/>
      </c>
    </row>
    <row r="752" spans="1:7" x14ac:dyDescent="0.2">
      <c r="A752" s="1" t="s">
        <v>1009</v>
      </c>
      <c r="B752" s="1" t="s">
        <v>68</v>
      </c>
      <c r="C752" s="2">
        <v>24</v>
      </c>
      <c r="D752" s="3">
        <v>570500</v>
      </c>
      <c r="E752">
        <f ca="1">INDEX(Team!$B:$B, MATCH(Master!B752, Team!$A:$A, 0))</f>
        <v>94221000</v>
      </c>
      <c r="F752">
        <f t="shared" ca="1" si="22"/>
        <v>6.0549134481697282E-3</v>
      </c>
      <c r="G752" t="str">
        <f t="shared" si="23"/>
        <v/>
      </c>
    </row>
    <row r="753" spans="1:7" x14ac:dyDescent="0.2">
      <c r="A753" s="1" t="s">
        <v>757</v>
      </c>
      <c r="B753" s="1" t="s">
        <v>68</v>
      </c>
      <c r="C753" s="2">
        <v>30</v>
      </c>
      <c r="D753" s="3">
        <v>591800</v>
      </c>
      <c r="E753">
        <f ca="1">INDEX(Team!$B:$B, MATCH(Master!B753, Team!$A:$A, 0))</f>
        <v>94221000</v>
      </c>
      <c r="F753">
        <f t="shared" ca="1" si="22"/>
        <v>6.2809777013616919E-3</v>
      </c>
      <c r="G753" t="str">
        <f t="shared" si="23"/>
        <v/>
      </c>
    </row>
    <row r="754" spans="1:7" x14ac:dyDescent="0.2">
      <c r="A754" s="1" t="s">
        <v>469</v>
      </c>
      <c r="B754" s="1" t="s">
        <v>68</v>
      </c>
      <c r="C754" s="2">
        <v>27</v>
      </c>
      <c r="D754" s="3">
        <v>1700000</v>
      </c>
      <c r="E754">
        <f ca="1">INDEX(Team!$B:$B, MATCH(Master!B754, Team!$A:$A, 0))</f>
        <v>94221000</v>
      </c>
      <c r="F754">
        <f t="shared" ca="1" si="22"/>
        <v>1.8042686874475966E-2</v>
      </c>
      <c r="G754" t="str">
        <f t="shared" si="23"/>
        <v/>
      </c>
    </row>
    <row r="755" spans="1:7" x14ac:dyDescent="0.2">
      <c r="A755" s="1" t="s">
        <v>828</v>
      </c>
      <c r="B755" s="1" t="s">
        <v>68</v>
      </c>
      <c r="C755" s="2">
        <v>27</v>
      </c>
      <c r="D755" s="3">
        <v>582300</v>
      </c>
      <c r="E755">
        <f ca="1">INDEX(Team!$B:$B, MATCH(Master!B755, Team!$A:$A, 0))</f>
        <v>94221000</v>
      </c>
      <c r="F755">
        <f t="shared" ca="1" si="22"/>
        <v>6.1801509217690323E-3</v>
      </c>
      <c r="G755" t="str">
        <f t="shared" si="23"/>
        <v/>
      </c>
    </row>
    <row r="756" spans="1:7" x14ac:dyDescent="0.2">
      <c r="A756" s="1" t="s">
        <v>654</v>
      </c>
      <c r="B756" s="1" t="s">
        <v>68</v>
      </c>
      <c r="C756" s="2">
        <v>30</v>
      </c>
      <c r="D756" s="3">
        <v>800000</v>
      </c>
      <c r="E756">
        <f ca="1">INDEX(Team!$B:$B, MATCH(Master!B756, Team!$A:$A, 0))</f>
        <v>94221000</v>
      </c>
      <c r="F756">
        <f t="shared" ca="1" si="22"/>
        <v>8.4906761762239841E-3</v>
      </c>
      <c r="G756" t="str">
        <f t="shared" si="23"/>
        <v/>
      </c>
    </row>
    <row r="757" spans="1:7" x14ac:dyDescent="0.2">
      <c r="A757" s="1" t="s">
        <v>770</v>
      </c>
      <c r="B757" s="1" t="s">
        <v>68</v>
      </c>
      <c r="C757" s="2">
        <v>28</v>
      </c>
      <c r="D757" s="3">
        <v>590400</v>
      </c>
      <c r="E757">
        <f ca="1">INDEX(Team!$B:$B, MATCH(Master!B757, Team!$A:$A, 0))</f>
        <v>94221000</v>
      </c>
      <c r="F757">
        <f t="shared" ca="1" si="22"/>
        <v>6.2661190180532999E-3</v>
      </c>
      <c r="G757" t="str">
        <f t="shared" si="23"/>
        <v/>
      </c>
    </row>
    <row r="758" spans="1:7" x14ac:dyDescent="0.2">
      <c r="A758" s="1" t="s">
        <v>478</v>
      </c>
      <c r="B758" s="1" t="s">
        <v>68</v>
      </c>
      <c r="C758" s="2">
        <v>17</v>
      </c>
      <c r="D758" s="3">
        <v>1650000</v>
      </c>
      <c r="E758">
        <f ca="1">INDEX(Team!$B:$B, MATCH(Master!B758, Team!$A:$A, 0))</f>
        <v>94221000</v>
      </c>
      <c r="F758">
        <f t="shared" ca="1" si="22"/>
        <v>1.7512019613461965E-2</v>
      </c>
      <c r="G758" t="str">
        <f t="shared" si="23"/>
        <v/>
      </c>
    </row>
    <row r="759" spans="1:7" x14ac:dyDescent="0.2">
      <c r="A759" s="1" t="s">
        <v>1019</v>
      </c>
      <c r="B759" s="1" t="s">
        <v>68</v>
      </c>
      <c r="C759" s="2">
        <v>27</v>
      </c>
      <c r="D759" s="3">
        <v>570500</v>
      </c>
      <c r="E759">
        <f ca="1">INDEX(Team!$B:$B, MATCH(Master!B759, Team!$A:$A, 0))</f>
        <v>94221000</v>
      </c>
      <c r="F759">
        <f t="shared" ca="1" si="22"/>
        <v>6.0549134481697282E-3</v>
      </c>
      <c r="G759" t="str">
        <f t="shared" si="23"/>
        <v/>
      </c>
    </row>
    <row r="760" spans="1:7" x14ac:dyDescent="0.2">
      <c r="A760" s="1" t="s">
        <v>529</v>
      </c>
      <c r="B760" s="1" t="s">
        <v>68</v>
      </c>
      <c r="C760" s="2">
        <v>25</v>
      </c>
      <c r="D760" s="3">
        <v>1300000</v>
      </c>
      <c r="E760">
        <f ca="1">INDEX(Team!$B:$B, MATCH(Master!B760, Team!$A:$A, 0))</f>
        <v>94221000</v>
      </c>
      <c r="F760">
        <f t="shared" ca="1" si="22"/>
        <v>1.3797348786363975E-2</v>
      </c>
      <c r="G760" t="str">
        <f t="shared" si="23"/>
        <v/>
      </c>
    </row>
    <row r="761" spans="1:7" x14ac:dyDescent="0.2">
      <c r="A761" s="1" t="s">
        <v>528</v>
      </c>
      <c r="B761" s="1" t="s">
        <v>68</v>
      </c>
      <c r="C761" s="2">
        <v>17</v>
      </c>
      <c r="D761" s="3">
        <v>1300000</v>
      </c>
      <c r="E761">
        <f ca="1">INDEX(Team!$B:$B, MATCH(Master!B761, Team!$A:$A, 0))</f>
        <v>94221000</v>
      </c>
      <c r="F761">
        <f t="shared" ca="1" si="22"/>
        <v>1.3797348786363975E-2</v>
      </c>
      <c r="G761" t="str">
        <f t="shared" si="23"/>
        <v/>
      </c>
    </row>
    <row r="762" spans="1:7" x14ac:dyDescent="0.2">
      <c r="A762" s="1" t="s">
        <v>268</v>
      </c>
      <c r="B762" s="1" t="s">
        <v>68</v>
      </c>
      <c r="C762" s="2">
        <v>18</v>
      </c>
      <c r="D762" s="3">
        <v>4366400</v>
      </c>
      <c r="E762">
        <f ca="1">INDEX(Team!$B:$B, MATCH(Master!B762, Team!$A:$A, 0))</f>
        <v>94221000</v>
      </c>
      <c r="F762">
        <f t="shared" ca="1" si="22"/>
        <v>4.6342110569830508E-2</v>
      </c>
      <c r="G762" t="str">
        <f t="shared" si="23"/>
        <v/>
      </c>
    </row>
    <row r="763" spans="1:7" x14ac:dyDescent="0.2">
      <c r="A763" s="1" t="s">
        <v>1014</v>
      </c>
      <c r="B763" s="1" t="s">
        <v>68</v>
      </c>
      <c r="C763" s="2">
        <v>33</v>
      </c>
      <c r="D763" s="3">
        <v>570500</v>
      </c>
      <c r="E763">
        <f ca="1">INDEX(Team!$B:$B, MATCH(Master!B763, Team!$A:$A, 0))</f>
        <v>94221000</v>
      </c>
      <c r="F763">
        <f t="shared" ca="1" si="22"/>
        <v>6.0549134481697282E-3</v>
      </c>
      <c r="G763" t="str">
        <f t="shared" si="23"/>
        <v/>
      </c>
    </row>
    <row r="764" spans="1:7" x14ac:dyDescent="0.2">
      <c r="A764" s="1" t="s">
        <v>417</v>
      </c>
      <c r="B764" s="1" t="s">
        <v>68</v>
      </c>
      <c r="C764" s="2">
        <v>26</v>
      </c>
      <c r="D764" s="3">
        <v>2050000</v>
      </c>
      <c r="E764">
        <f ca="1">INDEX(Team!$B:$B, MATCH(Master!B764, Team!$A:$A, 0))</f>
        <v>94221000</v>
      </c>
      <c r="F764">
        <f t="shared" ca="1" si="22"/>
        <v>2.175735770157396E-2</v>
      </c>
      <c r="G764" t="str">
        <f t="shared" si="23"/>
        <v/>
      </c>
    </row>
    <row r="765" spans="1:7" x14ac:dyDescent="0.2">
      <c r="A765" s="1" t="s">
        <v>734</v>
      </c>
      <c r="B765" s="1" t="s">
        <v>68</v>
      </c>
      <c r="C765" s="2">
        <v>25</v>
      </c>
      <c r="D765" s="3">
        <v>600000</v>
      </c>
      <c r="E765">
        <f ca="1">INDEX(Team!$B:$B, MATCH(Master!B765, Team!$A:$A, 0))</f>
        <v>94221000</v>
      </c>
      <c r="F765">
        <f t="shared" ca="1" si="22"/>
        <v>6.3680071321679877E-3</v>
      </c>
      <c r="G765" t="str">
        <f t="shared" si="23"/>
        <v/>
      </c>
    </row>
    <row r="766" spans="1:7" x14ac:dyDescent="0.2">
      <c r="A766" s="1" t="s">
        <v>952</v>
      </c>
      <c r="B766" s="1" t="s">
        <v>68</v>
      </c>
      <c r="C766" s="2">
        <v>26</v>
      </c>
      <c r="D766" s="3">
        <v>572100</v>
      </c>
      <c r="E766">
        <f ca="1">INDEX(Team!$B:$B, MATCH(Master!B766, Team!$A:$A, 0))</f>
        <v>94221000</v>
      </c>
      <c r="F766">
        <f t="shared" ca="1" si="22"/>
        <v>6.0718948005221767E-3</v>
      </c>
      <c r="G766" t="str">
        <f t="shared" si="23"/>
        <v/>
      </c>
    </row>
    <row r="767" spans="1:7" x14ac:dyDescent="0.2">
      <c r="A767" s="1" t="s">
        <v>156</v>
      </c>
      <c r="B767" s="1" t="s">
        <v>68</v>
      </c>
      <c r="C767" s="2">
        <v>32</v>
      </c>
      <c r="D767" s="3">
        <v>8500000</v>
      </c>
      <c r="E767">
        <f ca="1">INDEX(Team!$B:$B, MATCH(Master!B767, Team!$A:$A, 0))</f>
        <v>94221000</v>
      </c>
      <c r="F767">
        <f t="shared" ca="1" si="22"/>
        <v>9.021343437237983E-2</v>
      </c>
      <c r="G767" t="str">
        <f t="shared" si="23"/>
        <v/>
      </c>
    </row>
    <row r="768" spans="1:7" x14ac:dyDescent="0.2">
      <c r="A768" s="1" t="s">
        <v>997</v>
      </c>
      <c r="B768" s="1" t="s">
        <v>68</v>
      </c>
      <c r="C768" s="2">
        <v>21</v>
      </c>
      <c r="D768" s="3">
        <v>570500</v>
      </c>
      <c r="E768">
        <f ca="1">INDEX(Team!$B:$B, MATCH(Master!B768, Team!$A:$A, 0))</f>
        <v>94221000</v>
      </c>
      <c r="F768">
        <f t="shared" ca="1" si="22"/>
        <v>6.0549134481697282E-3</v>
      </c>
      <c r="G768" t="str">
        <f t="shared" si="23"/>
        <v/>
      </c>
    </row>
    <row r="769" spans="1:7" x14ac:dyDescent="0.2">
      <c r="A769" s="1" t="s">
        <v>288</v>
      </c>
      <c r="B769" s="1" t="s">
        <v>68</v>
      </c>
      <c r="C769" s="2">
        <v>37</v>
      </c>
      <c r="D769" s="3">
        <v>4000000</v>
      </c>
      <c r="E769">
        <f ca="1">INDEX(Team!$B:$B, MATCH(Master!B769, Team!$A:$A, 0))</f>
        <v>94221000</v>
      </c>
      <c r="F769">
        <f t="shared" ca="1" si="22"/>
        <v>4.2453380881119919E-2</v>
      </c>
      <c r="G769" t="str">
        <f t="shared" si="23"/>
        <v/>
      </c>
    </row>
    <row r="770" spans="1:7" x14ac:dyDescent="0.2">
      <c r="A770" s="1" t="s">
        <v>809</v>
      </c>
      <c r="B770" s="1" t="s">
        <v>68</v>
      </c>
      <c r="C770" s="2">
        <v>25</v>
      </c>
      <c r="D770" s="3">
        <v>584900</v>
      </c>
      <c r="E770">
        <f ca="1">INDEX(Team!$B:$B, MATCH(Master!B770, Team!$A:$A, 0))</f>
        <v>94221000</v>
      </c>
      <c r="F770">
        <f t="shared" ref="F770:F833" ca="1" si="24">D770/E770</f>
        <v>6.2077456193417599E-3</v>
      </c>
      <c r="G770" t="str">
        <f t="shared" si="23"/>
        <v/>
      </c>
    </row>
    <row r="771" spans="1:7" x14ac:dyDescent="0.2">
      <c r="A771" s="1" t="s">
        <v>533</v>
      </c>
      <c r="B771" s="1" t="s">
        <v>68</v>
      </c>
      <c r="C771" s="2">
        <v>30</v>
      </c>
      <c r="D771" s="3">
        <v>1275000</v>
      </c>
      <c r="E771">
        <f ca="1">INDEX(Team!$B:$B, MATCH(Master!B771, Team!$A:$A, 0))</f>
        <v>94221000</v>
      </c>
      <c r="F771">
        <f t="shared" ca="1" si="24"/>
        <v>1.3532015155856975E-2</v>
      </c>
      <c r="G771" t="str">
        <f t="shared" ref="G771:G834" si="25">IF(B771=B770,"",SUMIF(B:B,B771,F:F))</f>
        <v/>
      </c>
    </row>
    <row r="772" spans="1:7" x14ac:dyDescent="0.2">
      <c r="A772" s="1" t="s">
        <v>695</v>
      </c>
      <c r="B772" s="1" t="s">
        <v>68</v>
      </c>
      <c r="C772" s="2">
        <v>25</v>
      </c>
      <c r="D772" s="3">
        <v>625000</v>
      </c>
      <c r="E772">
        <f ca="1">INDEX(Team!$B:$B, MATCH(Master!B772, Team!$A:$A, 0))</f>
        <v>94221000</v>
      </c>
      <c r="F772">
        <f t="shared" ca="1" si="24"/>
        <v>6.6333407626749871E-3</v>
      </c>
      <c r="G772" t="str">
        <f t="shared" si="25"/>
        <v/>
      </c>
    </row>
    <row r="773" spans="1:7" x14ac:dyDescent="0.2">
      <c r="A773" s="1" t="s">
        <v>67</v>
      </c>
      <c r="B773" s="1" t="s">
        <v>68</v>
      </c>
      <c r="C773" s="2">
        <v>33</v>
      </c>
      <c r="D773" s="3">
        <v>18500000</v>
      </c>
      <c r="E773">
        <f ca="1">INDEX(Team!$B:$B, MATCH(Master!B773, Team!$A:$A, 0))</f>
        <v>94221000</v>
      </c>
      <c r="F773">
        <f t="shared" ca="1" si="24"/>
        <v>0.19634688657517962</v>
      </c>
      <c r="G773" t="str">
        <f t="shared" si="25"/>
        <v/>
      </c>
    </row>
    <row r="774" spans="1:7" x14ac:dyDescent="0.2">
      <c r="A774" s="1" t="s">
        <v>1004</v>
      </c>
      <c r="B774" s="1" t="s">
        <v>68</v>
      </c>
      <c r="C774" s="2">
        <v>24</v>
      </c>
      <c r="D774" s="3">
        <v>570500</v>
      </c>
      <c r="E774">
        <f ca="1">INDEX(Team!$B:$B, MATCH(Master!B774, Team!$A:$A, 0))</f>
        <v>94221000</v>
      </c>
      <c r="F774">
        <f t="shared" ca="1" si="24"/>
        <v>6.0549134481697282E-3</v>
      </c>
      <c r="G774" t="str">
        <f t="shared" si="25"/>
        <v/>
      </c>
    </row>
    <row r="775" spans="1:7" x14ac:dyDescent="0.2">
      <c r="A775" s="1" t="s">
        <v>991</v>
      </c>
      <c r="B775" s="1" t="s">
        <v>68</v>
      </c>
      <c r="C775" s="2">
        <v>24</v>
      </c>
      <c r="D775" s="3">
        <v>570500</v>
      </c>
      <c r="E775">
        <f ca="1">INDEX(Team!$B:$B, MATCH(Master!B775, Team!$A:$A, 0))</f>
        <v>94221000</v>
      </c>
      <c r="F775">
        <f t="shared" ca="1" si="24"/>
        <v>6.0549134481697282E-3</v>
      </c>
      <c r="G775" t="str">
        <f t="shared" si="25"/>
        <v/>
      </c>
    </row>
    <row r="776" spans="1:7" x14ac:dyDescent="0.2">
      <c r="A776" s="1" t="s">
        <v>679</v>
      </c>
      <c r="B776" s="1" t="s">
        <v>68</v>
      </c>
      <c r="C776" s="2">
        <v>17</v>
      </c>
      <c r="D776" s="3">
        <v>700000</v>
      </c>
      <c r="E776">
        <f ca="1">INDEX(Team!$B:$B, MATCH(Master!B776, Team!$A:$A, 0))</f>
        <v>94221000</v>
      </c>
      <c r="F776">
        <f t="shared" ca="1" si="24"/>
        <v>7.4293416541959863E-3</v>
      </c>
      <c r="G776" t="str">
        <f t="shared" si="25"/>
        <v/>
      </c>
    </row>
    <row r="777" spans="1:7" x14ac:dyDescent="0.2">
      <c r="A777" s="1" t="s">
        <v>837</v>
      </c>
      <c r="B777" s="1" t="s">
        <v>68</v>
      </c>
      <c r="C777" s="2">
        <v>25</v>
      </c>
      <c r="D777" s="3">
        <v>580700</v>
      </c>
      <c r="E777">
        <f ca="1">INDEX(Team!$B:$B, MATCH(Master!B777, Team!$A:$A, 0))</f>
        <v>94221000</v>
      </c>
      <c r="F777">
        <f t="shared" ca="1" si="24"/>
        <v>6.1631695694165847E-3</v>
      </c>
      <c r="G777" t="str">
        <f t="shared" si="25"/>
        <v/>
      </c>
    </row>
    <row r="778" spans="1:7" x14ac:dyDescent="0.2">
      <c r="A778" s="1" t="s">
        <v>232</v>
      </c>
      <c r="B778" s="1" t="s">
        <v>68</v>
      </c>
      <c r="C778" s="2">
        <v>29</v>
      </c>
      <c r="D778" s="3">
        <v>5250000</v>
      </c>
      <c r="E778">
        <f ca="1">INDEX(Team!$B:$B, MATCH(Master!B778, Team!$A:$A, 0))</f>
        <v>94221000</v>
      </c>
      <c r="F778">
        <f t="shared" ca="1" si="24"/>
        <v>5.5720062406469893E-2</v>
      </c>
      <c r="G778" t="str">
        <f t="shared" si="25"/>
        <v/>
      </c>
    </row>
    <row r="779" spans="1:7" x14ac:dyDescent="0.2">
      <c r="A779" s="1" t="s">
        <v>978</v>
      </c>
      <c r="B779" s="1" t="s">
        <v>68</v>
      </c>
      <c r="C779" s="2">
        <v>23</v>
      </c>
      <c r="D779" s="3">
        <v>570500</v>
      </c>
      <c r="E779">
        <f ca="1">INDEX(Team!$B:$B, MATCH(Master!B779, Team!$A:$A, 0))</f>
        <v>94221000</v>
      </c>
      <c r="F779">
        <f t="shared" ca="1" si="24"/>
        <v>6.0549134481697282E-3</v>
      </c>
      <c r="G779" t="str">
        <f t="shared" si="25"/>
        <v/>
      </c>
    </row>
    <row r="780" spans="1:7" x14ac:dyDescent="0.2">
      <c r="A780" s="1" t="s">
        <v>504</v>
      </c>
      <c r="B780" s="1" t="s">
        <v>68</v>
      </c>
      <c r="C780" s="2">
        <v>18</v>
      </c>
      <c r="D780" s="3">
        <v>1500000</v>
      </c>
      <c r="E780">
        <f ca="1">INDEX(Team!$B:$B, MATCH(Master!B780, Team!$A:$A, 0))</f>
        <v>94221000</v>
      </c>
      <c r="F780">
        <f t="shared" ca="1" si="24"/>
        <v>1.592001783041997E-2</v>
      </c>
      <c r="G780" t="str">
        <f t="shared" si="25"/>
        <v/>
      </c>
    </row>
    <row r="781" spans="1:7" x14ac:dyDescent="0.2">
      <c r="A781" s="1" t="s">
        <v>329</v>
      </c>
      <c r="B781" s="1" t="s">
        <v>68</v>
      </c>
      <c r="C781" s="2">
        <v>30</v>
      </c>
      <c r="D781" s="3">
        <v>3010000</v>
      </c>
      <c r="E781">
        <f ca="1">INDEX(Team!$B:$B, MATCH(Master!B781, Team!$A:$A, 0))</f>
        <v>94221000</v>
      </c>
      <c r="F781">
        <f t="shared" ca="1" si="24"/>
        <v>3.1946169113042738E-2</v>
      </c>
      <c r="G781" t="str">
        <f t="shared" si="25"/>
        <v/>
      </c>
    </row>
    <row r="782" spans="1:7" x14ac:dyDescent="0.2">
      <c r="A782" s="1" t="s">
        <v>793</v>
      </c>
      <c r="B782" s="1" t="s">
        <v>68</v>
      </c>
      <c r="C782" s="2">
        <v>25</v>
      </c>
      <c r="D782" s="3">
        <v>586900</v>
      </c>
      <c r="E782">
        <f ca="1">INDEX(Team!$B:$B, MATCH(Master!B782, Team!$A:$A, 0))</f>
        <v>94221000</v>
      </c>
      <c r="F782">
        <f t="shared" ca="1" si="24"/>
        <v>6.2289723097823206E-3</v>
      </c>
      <c r="G782" t="str">
        <f t="shared" si="25"/>
        <v/>
      </c>
    </row>
    <row r="783" spans="1:7" x14ac:dyDescent="0.2">
      <c r="A783" s="1" t="s">
        <v>1017</v>
      </c>
      <c r="B783" s="1" t="s">
        <v>68</v>
      </c>
      <c r="C783" s="2">
        <v>31</v>
      </c>
      <c r="D783" s="3">
        <v>570500</v>
      </c>
      <c r="E783">
        <f ca="1">INDEX(Team!$B:$B, MATCH(Master!B783, Team!$A:$A, 0))</f>
        <v>94221000</v>
      </c>
      <c r="F783">
        <f t="shared" ca="1" si="24"/>
        <v>6.0549134481697282E-3</v>
      </c>
      <c r="G783" t="str">
        <f t="shared" si="25"/>
        <v/>
      </c>
    </row>
    <row r="784" spans="1:7" x14ac:dyDescent="0.2">
      <c r="A784" s="1" t="s">
        <v>926</v>
      </c>
      <c r="B784" s="1" t="s">
        <v>68</v>
      </c>
      <c r="C784" s="2">
        <v>27</v>
      </c>
      <c r="D784" s="3">
        <v>574300</v>
      </c>
      <c r="E784">
        <f ca="1">INDEX(Team!$B:$B, MATCH(Master!B784, Team!$A:$A, 0))</f>
        <v>94221000</v>
      </c>
      <c r="F784">
        <f t="shared" ca="1" si="24"/>
        <v>6.0952441600067922E-3</v>
      </c>
      <c r="G784" t="str">
        <f t="shared" si="25"/>
        <v/>
      </c>
    </row>
    <row r="785" spans="1:7" x14ac:dyDescent="0.2">
      <c r="A785" s="1" t="s">
        <v>505</v>
      </c>
      <c r="B785" s="1" t="s">
        <v>68</v>
      </c>
      <c r="C785" s="2">
        <v>34</v>
      </c>
      <c r="D785" s="3">
        <v>1500000</v>
      </c>
      <c r="E785">
        <f ca="1">INDEX(Team!$B:$B, MATCH(Master!B785, Team!$A:$A, 0))</f>
        <v>94221000</v>
      </c>
      <c r="F785">
        <f t="shared" ca="1" si="24"/>
        <v>1.592001783041997E-2</v>
      </c>
      <c r="G785" t="str">
        <f t="shared" si="25"/>
        <v/>
      </c>
    </row>
    <row r="786" spans="1:7" x14ac:dyDescent="0.2">
      <c r="A786" s="1" t="s">
        <v>850</v>
      </c>
      <c r="B786" s="1" t="s">
        <v>68</v>
      </c>
      <c r="C786" s="2">
        <v>25</v>
      </c>
      <c r="D786" s="3">
        <v>580500</v>
      </c>
      <c r="E786">
        <f ca="1">INDEX(Team!$B:$B, MATCH(Master!B786, Team!$A:$A, 0))</f>
        <v>94221000</v>
      </c>
      <c r="F786">
        <f t="shared" ca="1" si="24"/>
        <v>6.1610469003725282E-3</v>
      </c>
      <c r="G786" t="str">
        <f t="shared" si="25"/>
        <v/>
      </c>
    </row>
    <row r="787" spans="1:7" x14ac:dyDescent="0.2">
      <c r="A787" s="1" t="s">
        <v>503</v>
      </c>
      <c r="B787" s="1" t="s">
        <v>68</v>
      </c>
      <c r="C787" s="2">
        <v>17</v>
      </c>
      <c r="D787" s="3">
        <v>1500000</v>
      </c>
      <c r="E787">
        <f ca="1">INDEX(Team!$B:$B, MATCH(Master!B787, Team!$A:$A, 0))</f>
        <v>94221000</v>
      </c>
      <c r="F787">
        <f t="shared" ca="1" si="24"/>
        <v>1.592001783041997E-2</v>
      </c>
      <c r="G787" t="str">
        <f t="shared" si="25"/>
        <v/>
      </c>
    </row>
    <row r="788" spans="1:7" x14ac:dyDescent="0.2">
      <c r="A788" s="1" t="s">
        <v>637</v>
      </c>
      <c r="B788" s="1" t="s">
        <v>68</v>
      </c>
      <c r="C788" s="2">
        <v>30</v>
      </c>
      <c r="D788" s="3">
        <v>875000</v>
      </c>
      <c r="E788">
        <f ca="1">INDEX(Team!$B:$B, MATCH(Master!B788, Team!$A:$A, 0))</f>
        <v>94221000</v>
      </c>
      <c r="F788">
        <f t="shared" ca="1" si="24"/>
        <v>9.2866770677449834E-3</v>
      </c>
      <c r="G788" t="str">
        <f t="shared" si="25"/>
        <v/>
      </c>
    </row>
    <row r="789" spans="1:7" x14ac:dyDescent="0.2">
      <c r="A789" s="1" t="s">
        <v>788</v>
      </c>
      <c r="B789" s="1" t="s">
        <v>68</v>
      </c>
      <c r="C789" s="2">
        <v>26</v>
      </c>
      <c r="D789" s="3">
        <v>587500</v>
      </c>
      <c r="E789">
        <f ca="1">INDEX(Team!$B:$B, MATCH(Master!B789, Team!$A:$A, 0))</f>
        <v>94221000</v>
      </c>
      <c r="F789">
        <f t="shared" ca="1" si="24"/>
        <v>6.2353403169144884E-3</v>
      </c>
      <c r="G789" t="str">
        <f t="shared" si="25"/>
        <v/>
      </c>
    </row>
    <row r="790" spans="1:7" x14ac:dyDescent="0.2">
      <c r="A790" s="1" t="s">
        <v>374</v>
      </c>
      <c r="B790" s="1" t="s">
        <v>68</v>
      </c>
      <c r="C790" s="2">
        <v>31</v>
      </c>
      <c r="D790" s="3">
        <v>2500000</v>
      </c>
      <c r="E790">
        <f ca="1">INDEX(Team!$B:$B, MATCH(Master!B790, Team!$A:$A, 0))</f>
        <v>94221000</v>
      </c>
      <c r="F790">
        <f t="shared" ca="1" si="24"/>
        <v>2.6533363050699948E-2</v>
      </c>
      <c r="G790" t="str">
        <f t="shared" si="25"/>
        <v/>
      </c>
    </row>
    <row r="791" spans="1:7" x14ac:dyDescent="0.2">
      <c r="A791" s="1" t="s">
        <v>1011</v>
      </c>
      <c r="B791" s="1" t="s">
        <v>68</v>
      </c>
      <c r="C791" s="2">
        <v>26</v>
      </c>
      <c r="D791" s="3">
        <v>570500</v>
      </c>
      <c r="E791">
        <f ca="1">INDEX(Team!$B:$B, MATCH(Master!B791, Team!$A:$A, 0))</f>
        <v>94221000</v>
      </c>
      <c r="F791">
        <f t="shared" ca="1" si="24"/>
        <v>6.0549134481697282E-3</v>
      </c>
      <c r="G791" t="str">
        <f t="shared" si="25"/>
        <v/>
      </c>
    </row>
    <row r="792" spans="1:7" x14ac:dyDescent="0.2">
      <c r="A792" s="1" t="s">
        <v>81</v>
      </c>
      <c r="B792" s="1" t="s">
        <v>68</v>
      </c>
      <c r="C792" s="2">
        <v>30</v>
      </c>
      <c r="D792" s="3">
        <v>16500000</v>
      </c>
      <c r="E792">
        <f ca="1">INDEX(Team!$B:$B, MATCH(Master!B792, Team!$A:$A, 0))</f>
        <v>94221000</v>
      </c>
      <c r="F792">
        <f t="shared" ca="1" si="24"/>
        <v>0.17512019613461968</v>
      </c>
      <c r="G792" t="str">
        <f t="shared" si="25"/>
        <v/>
      </c>
    </row>
    <row r="793" spans="1:7" x14ac:dyDescent="0.2">
      <c r="A793" s="1" t="s">
        <v>407</v>
      </c>
      <c r="B793" s="1" t="s">
        <v>45</v>
      </c>
      <c r="C793" s="2">
        <v>31</v>
      </c>
      <c r="D793" s="3">
        <v>2100000</v>
      </c>
      <c r="E793">
        <f ca="1">INDEX(Team!$B:$B, MATCH(Master!B793, Team!$A:$A, 0))</f>
        <v>181469477</v>
      </c>
      <c r="F793">
        <f t="shared" ca="1" si="24"/>
        <v>1.157219403900084E-2</v>
      </c>
      <c r="G793">
        <f t="shared" ca="1" si="25"/>
        <v>0.96748764531899734</v>
      </c>
    </row>
    <row r="794" spans="1:7" x14ac:dyDescent="0.2">
      <c r="A794" s="1" t="s">
        <v>237</v>
      </c>
      <c r="B794" s="1" t="s">
        <v>45</v>
      </c>
      <c r="C794" s="2">
        <v>30</v>
      </c>
      <c r="D794" s="3">
        <v>5000000</v>
      </c>
      <c r="E794">
        <f ca="1">INDEX(Team!$B:$B, MATCH(Master!B794, Team!$A:$A, 0))</f>
        <v>181469477</v>
      </c>
      <c r="F794">
        <f t="shared" ca="1" si="24"/>
        <v>2.7552842950001998E-2</v>
      </c>
      <c r="G794" t="str">
        <f t="shared" si="25"/>
        <v/>
      </c>
    </row>
    <row r="795" spans="1:7" x14ac:dyDescent="0.2">
      <c r="A795" s="1" t="s">
        <v>215</v>
      </c>
      <c r="B795" s="1" t="s">
        <v>45</v>
      </c>
      <c r="C795" s="2">
        <v>31</v>
      </c>
      <c r="D795" s="3">
        <v>6125000</v>
      </c>
      <c r="E795">
        <f ca="1">INDEX(Team!$B:$B, MATCH(Master!B795, Team!$A:$A, 0))</f>
        <v>181469477</v>
      </c>
      <c r="F795">
        <f t="shared" ca="1" si="24"/>
        <v>3.3752232613752452E-2</v>
      </c>
      <c r="G795" t="str">
        <f t="shared" si="25"/>
        <v/>
      </c>
    </row>
    <row r="796" spans="1:7" x14ac:dyDescent="0.2">
      <c r="A796" s="1" t="s">
        <v>557</v>
      </c>
      <c r="B796" s="1" t="s">
        <v>45</v>
      </c>
      <c r="C796" s="2">
        <v>28</v>
      </c>
      <c r="D796" s="3">
        <v>1150000</v>
      </c>
      <c r="E796">
        <f ca="1">INDEX(Team!$B:$B, MATCH(Master!B796, Team!$A:$A, 0))</f>
        <v>181469477</v>
      </c>
      <c r="F796">
        <f t="shared" ca="1" si="24"/>
        <v>6.3371538785004598E-3</v>
      </c>
      <c r="G796" t="str">
        <f t="shared" si="25"/>
        <v/>
      </c>
    </row>
    <row r="797" spans="1:7" x14ac:dyDescent="0.2">
      <c r="A797" s="1" t="s">
        <v>75</v>
      </c>
      <c r="B797" s="1" t="s">
        <v>45</v>
      </c>
      <c r="C797" s="2">
        <v>33</v>
      </c>
      <c r="D797" s="3">
        <v>17200000</v>
      </c>
      <c r="E797">
        <f ca="1">INDEX(Team!$B:$B, MATCH(Master!B797, Team!$A:$A, 0))</f>
        <v>181469477</v>
      </c>
      <c r="F797">
        <f t="shared" ca="1" si="24"/>
        <v>9.4781779748006875E-2</v>
      </c>
      <c r="G797" t="str">
        <f t="shared" si="25"/>
        <v/>
      </c>
    </row>
    <row r="798" spans="1:7" x14ac:dyDescent="0.2">
      <c r="A798" s="1" t="s">
        <v>89</v>
      </c>
      <c r="B798" s="1" t="s">
        <v>45</v>
      </c>
      <c r="C798" s="2">
        <v>34</v>
      </c>
      <c r="D798" s="3">
        <v>15200000</v>
      </c>
      <c r="E798">
        <f ca="1">INDEX(Team!$B:$B, MATCH(Master!B798, Team!$A:$A, 0))</f>
        <v>181469477</v>
      </c>
      <c r="F798">
        <f t="shared" ca="1" si="24"/>
        <v>8.3760642568006083E-2</v>
      </c>
      <c r="G798" t="str">
        <f t="shared" si="25"/>
        <v/>
      </c>
    </row>
    <row r="799" spans="1:7" x14ac:dyDescent="0.2">
      <c r="A799" s="1" t="s">
        <v>44</v>
      </c>
      <c r="B799" s="1" t="s">
        <v>45</v>
      </c>
      <c r="C799" s="2">
        <v>34</v>
      </c>
      <c r="D799" s="3">
        <v>22202777</v>
      </c>
      <c r="E799">
        <f ca="1">INDEX(Team!$B:$B, MATCH(Master!B799, Team!$A:$A, 0))</f>
        <v>181469477</v>
      </c>
      <c r="F799">
        <f t="shared" ca="1" si="24"/>
        <v>0.1223499255469833</v>
      </c>
      <c r="G799" t="str">
        <f t="shared" si="25"/>
        <v/>
      </c>
    </row>
    <row r="800" spans="1:7" x14ac:dyDescent="0.2">
      <c r="A800" s="1" t="s">
        <v>420</v>
      </c>
      <c r="B800" s="1" t="s">
        <v>45</v>
      </c>
      <c r="C800" s="2">
        <v>32</v>
      </c>
      <c r="D800" s="3">
        <v>2000000</v>
      </c>
      <c r="E800">
        <f ca="1">INDEX(Team!$B:$B, MATCH(Master!B800, Team!$A:$A, 0))</f>
        <v>181469477</v>
      </c>
      <c r="F800">
        <f t="shared" ca="1" si="24"/>
        <v>1.1021137180000799E-2</v>
      </c>
      <c r="G800" t="str">
        <f t="shared" si="25"/>
        <v/>
      </c>
    </row>
    <row r="801" spans="1:7" x14ac:dyDescent="0.2">
      <c r="A801" s="1" t="s">
        <v>532</v>
      </c>
      <c r="B801" s="1" t="s">
        <v>45</v>
      </c>
      <c r="C801" s="2">
        <v>34</v>
      </c>
      <c r="D801" s="3">
        <v>1275000</v>
      </c>
      <c r="E801">
        <f ca="1">INDEX(Team!$B:$B, MATCH(Master!B801, Team!$A:$A, 0))</f>
        <v>181469477</v>
      </c>
      <c r="F801">
        <f t="shared" ca="1" si="24"/>
        <v>7.0259749522505101E-3</v>
      </c>
      <c r="G801" t="str">
        <f t="shared" si="25"/>
        <v/>
      </c>
    </row>
    <row r="802" spans="1:7" x14ac:dyDescent="0.2">
      <c r="A802" s="1" t="s">
        <v>582</v>
      </c>
      <c r="B802" s="1" t="s">
        <v>45</v>
      </c>
      <c r="C802" s="2">
        <v>0</v>
      </c>
      <c r="D802" s="3">
        <v>1000000</v>
      </c>
      <c r="E802">
        <f ca="1">INDEX(Team!$B:$B, MATCH(Master!B802, Team!$A:$A, 0))</f>
        <v>181469477</v>
      </c>
      <c r="F802">
        <f t="shared" ca="1" si="24"/>
        <v>5.5105685900003996E-3</v>
      </c>
      <c r="G802" t="str">
        <f t="shared" si="25"/>
        <v/>
      </c>
    </row>
    <row r="803" spans="1:7" x14ac:dyDescent="0.2">
      <c r="A803" s="1" t="s">
        <v>322</v>
      </c>
      <c r="B803" s="1" t="s">
        <v>45</v>
      </c>
      <c r="C803" s="2">
        <v>33</v>
      </c>
      <c r="D803" s="3">
        <v>3250000</v>
      </c>
      <c r="E803">
        <f ca="1">INDEX(Team!$B:$B, MATCH(Master!B803, Team!$A:$A, 0))</f>
        <v>181469477</v>
      </c>
      <c r="F803">
        <f t="shared" ca="1" si="24"/>
        <v>1.79093479175013E-2</v>
      </c>
      <c r="G803" t="str">
        <f t="shared" si="25"/>
        <v/>
      </c>
    </row>
    <row r="804" spans="1:7" x14ac:dyDescent="0.2">
      <c r="A804" s="1" t="s">
        <v>488</v>
      </c>
      <c r="B804" s="1" t="s">
        <v>45</v>
      </c>
      <c r="C804" s="2">
        <v>18</v>
      </c>
      <c r="D804" s="3">
        <v>1500000</v>
      </c>
      <c r="E804">
        <f ca="1">INDEX(Team!$B:$B, MATCH(Master!B804, Team!$A:$A, 0))</f>
        <v>181469477</v>
      </c>
      <c r="F804">
        <f t="shared" ca="1" si="24"/>
        <v>8.2658528850005995E-3</v>
      </c>
      <c r="G804" t="str">
        <f t="shared" si="25"/>
        <v/>
      </c>
    </row>
    <row r="805" spans="1:7" x14ac:dyDescent="0.2">
      <c r="A805" s="1" t="s">
        <v>64</v>
      </c>
      <c r="B805" s="1" t="s">
        <v>45</v>
      </c>
      <c r="C805" s="2">
        <v>35</v>
      </c>
      <c r="D805" s="3">
        <v>18500000</v>
      </c>
      <c r="E805">
        <f ca="1">INDEX(Team!$B:$B, MATCH(Master!B805, Team!$A:$A, 0))</f>
        <v>181469477</v>
      </c>
      <c r="F805">
        <f t="shared" ca="1" si="24"/>
        <v>0.1019455189150074</v>
      </c>
      <c r="G805" t="str">
        <f t="shared" si="25"/>
        <v/>
      </c>
    </row>
    <row r="806" spans="1:7" x14ac:dyDescent="0.2">
      <c r="A806" s="1" t="s">
        <v>422</v>
      </c>
      <c r="B806" s="1" t="s">
        <v>45</v>
      </c>
      <c r="C806" s="2">
        <v>34</v>
      </c>
      <c r="D806" s="3">
        <v>2000000</v>
      </c>
      <c r="E806">
        <f ca="1">INDEX(Team!$B:$B, MATCH(Master!B806, Team!$A:$A, 0))</f>
        <v>181469477</v>
      </c>
      <c r="F806">
        <f t="shared" ca="1" si="24"/>
        <v>1.1021137180000799E-2</v>
      </c>
      <c r="G806" t="str">
        <f t="shared" si="25"/>
        <v/>
      </c>
    </row>
    <row r="807" spans="1:7" x14ac:dyDescent="0.2">
      <c r="A807" s="1" t="s">
        <v>623</v>
      </c>
      <c r="B807" s="1" t="s">
        <v>45</v>
      </c>
      <c r="C807" s="2">
        <v>28</v>
      </c>
      <c r="D807" s="3">
        <v>950000</v>
      </c>
      <c r="E807">
        <f ca="1">INDEX(Team!$B:$B, MATCH(Master!B807, Team!$A:$A, 0))</f>
        <v>181469477</v>
      </c>
      <c r="F807">
        <f t="shared" ca="1" si="24"/>
        <v>5.2350401605003802E-3</v>
      </c>
      <c r="G807" t="str">
        <f t="shared" si="25"/>
        <v/>
      </c>
    </row>
    <row r="808" spans="1:7" x14ac:dyDescent="0.2">
      <c r="A808" s="1" t="s">
        <v>52</v>
      </c>
      <c r="B808" s="1" t="s">
        <v>45</v>
      </c>
      <c r="C808" s="2">
        <v>35</v>
      </c>
      <c r="D808" s="3">
        <v>21000000</v>
      </c>
      <c r="E808">
        <f ca="1">INDEX(Team!$B:$B, MATCH(Master!B808, Team!$A:$A, 0))</f>
        <v>181469477</v>
      </c>
      <c r="F808">
        <f t="shared" ca="1" si="24"/>
        <v>0.1157219403900084</v>
      </c>
      <c r="G808" t="str">
        <f t="shared" si="25"/>
        <v/>
      </c>
    </row>
    <row r="809" spans="1:7" x14ac:dyDescent="0.2">
      <c r="A809" s="1" t="s">
        <v>568</v>
      </c>
      <c r="B809" s="1" t="s">
        <v>45</v>
      </c>
      <c r="C809" s="2">
        <v>32</v>
      </c>
      <c r="D809" s="3">
        <v>1050000</v>
      </c>
      <c r="E809">
        <f ca="1">INDEX(Team!$B:$B, MATCH(Master!B809, Team!$A:$A, 0))</f>
        <v>181469477</v>
      </c>
      <c r="F809">
        <f t="shared" ca="1" si="24"/>
        <v>5.78609701950042E-3</v>
      </c>
      <c r="G809" t="str">
        <f t="shared" si="25"/>
        <v/>
      </c>
    </row>
    <row r="810" spans="1:7" x14ac:dyDescent="0.2">
      <c r="A810" s="1" t="s">
        <v>62</v>
      </c>
      <c r="B810" s="1" t="s">
        <v>45</v>
      </c>
      <c r="C810" s="2">
        <v>30</v>
      </c>
      <c r="D810" s="3">
        <v>18900000</v>
      </c>
      <c r="E810">
        <f ca="1">INDEX(Team!$B:$B, MATCH(Master!B810, Team!$A:$A, 0))</f>
        <v>181469477</v>
      </c>
      <c r="F810">
        <f t="shared" ca="1" si="24"/>
        <v>0.10414974635100756</v>
      </c>
      <c r="G810" t="str">
        <f t="shared" si="25"/>
        <v/>
      </c>
    </row>
    <row r="811" spans="1:7" x14ac:dyDescent="0.2">
      <c r="A811" s="1" t="s">
        <v>58</v>
      </c>
      <c r="B811" s="1" t="s">
        <v>45</v>
      </c>
      <c r="C811" s="2">
        <v>29</v>
      </c>
      <c r="D811" s="3">
        <v>19500000</v>
      </c>
      <c r="E811">
        <f ca="1">INDEX(Team!$B:$B, MATCH(Master!B811, Team!$A:$A, 0))</f>
        <v>181469477</v>
      </c>
      <c r="F811">
        <f t="shared" ca="1" si="24"/>
        <v>0.10745608750500779</v>
      </c>
      <c r="G811" t="str">
        <f t="shared" si="25"/>
        <v/>
      </c>
    </row>
    <row r="812" spans="1:7" x14ac:dyDescent="0.2">
      <c r="A812" s="1" t="s">
        <v>822</v>
      </c>
      <c r="B812" s="1" t="s">
        <v>45</v>
      </c>
      <c r="C812" s="2">
        <v>24</v>
      </c>
      <c r="D812" s="3">
        <v>583000</v>
      </c>
      <c r="E812">
        <f ca="1">INDEX(Team!$B:$B, MATCH(Master!B812, Team!$A:$A, 0))</f>
        <v>181469477</v>
      </c>
      <c r="F812">
        <f t="shared" ca="1" si="24"/>
        <v>3.2126614879702331E-3</v>
      </c>
      <c r="G812" t="str">
        <f t="shared" si="25"/>
        <v/>
      </c>
    </row>
    <row r="813" spans="1:7" x14ac:dyDescent="0.2">
      <c r="A813" s="1" t="s">
        <v>672</v>
      </c>
      <c r="B813" s="1" t="s">
        <v>45</v>
      </c>
      <c r="C813" s="2">
        <v>21</v>
      </c>
      <c r="D813" s="3">
        <v>708200</v>
      </c>
      <c r="E813">
        <f ca="1">INDEX(Team!$B:$B, MATCH(Master!B813, Team!$A:$A, 0))</f>
        <v>181469477</v>
      </c>
      <c r="F813">
        <f t="shared" ca="1" si="24"/>
        <v>3.9025846754382832E-3</v>
      </c>
      <c r="G813" t="str">
        <f t="shared" si="25"/>
        <v/>
      </c>
    </row>
    <row r="814" spans="1:7" x14ac:dyDescent="0.2">
      <c r="A814" s="1" t="s">
        <v>552</v>
      </c>
      <c r="B814" s="1" t="s">
        <v>45</v>
      </c>
      <c r="C814" s="2">
        <v>22</v>
      </c>
      <c r="D814" s="3">
        <v>1197500</v>
      </c>
      <c r="E814">
        <f ca="1">INDEX(Team!$B:$B, MATCH(Master!B814, Team!$A:$A, 0))</f>
        <v>181469477</v>
      </c>
      <c r="F814">
        <f t="shared" ca="1" si="24"/>
        <v>6.5989058865254793E-3</v>
      </c>
      <c r="G814" t="str">
        <f t="shared" si="25"/>
        <v/>
      </c>
    </row>
    <row r="815" spans="1:7" x14ac:dyDescent="0.2">
      <c r="A815" s="1" t="s">
        <v>727</v>
      </c>
      <c r="B815" s="1" t="s">
        <v>45</v>
      </c>
      <c r="C815" s="2">
        <v>30</v>
      </c>
      <c r="D815" s="3">
        <v>600000</v>
      </c>
      <c r="E815">
        <f ca="1">INDEX(Team!$B:$B, MATCH(Master!B815, Team!$A:$A, 0))</f>
        <v>181469477</v>
      </c>
      <c r="F815">
        <f t="shared" ca="1" si="24"/>
        <v>3.30634115400024E-3</v>
      </c>
      <c r="G815" t="str">
        <f t="shared" si="25"/>
        <v/>
      </c>
    </row>
    <row r="816" spans="1:7" x14ac:dyDescent="0.2">
      <c r="A816" s="1" t="s">
        <v>741</v>
      </c>
      <c r="B816" s="1" t="s">
        <v>45</v>
      </c>
      <c r="C816" s="2">
        <v>0</v>
      </c>
      <c r="D816" s="3">
        <v>597500</v>
      </c>
      <c r="E816">
        <f ca="1">INDEX(Team!$B:$B, MATCH(Master!B816, Team!$A:$A, 0))</f>
        <v>181469477</v>
      </c>
      <c r="F816">
        <f t="shared" ca="1" si="24"/>
        <v>3.2925647325252388E-3</v>
      </c>
      <c r="G816" t="str">
        <f t="shared" si="25"/>
        <v/>
      </c>
    </row>
    <row r="817" spans="1:7" x14ac:dyDescent="0.2">
      <c r="A817" s="1" t="s">
        <v>909</v>
      </c>
      <c r="B817" s="1" t="s">
        <v>45</v>
      </c>
      <c r="C817" s="2">
        <v>27</v>
      </c>
      <c r="D817" s="3">
        <v>575000</v>
      </c>
      <c r="E817">
        <f ca="1">INDEX(Team!$B:$B, MATCH(Master!B817, Team!$A:$A, 0))</f>
        <v>181469477</v>
      </c>
      <c r="F817">
        <f t="shared" ca="1" si="24"/>
        <v>3.1685769392502299E-3</v>
      </c>
      <c r="G817" t="str">
        <f t="shared" si="25"/>
        <v/>
      </c>
    </row>
    <row r="818" spans="1:7" x14ac:dyDescent="0.2">
      <c r="A818" s="1" t="s">
        <v>726</v>
      </c>
      <c r="B818" s="1" t="s">
        <v>45</v>
      </c>
      <c r="C818" s="2">
        <v>37</v>
      </c>
      <c r="D818" s="3">
        <v>600000</v>
      </c>
      <c r="E818">
        <f ca="1">INDEX(Team!$B:$B, MATCH(Master!B818, Team!$A:$A, 0))</f>
        <v>181469477</v>
      </c>
      <c r="F818">
        <f t="shared" ca="1" si="24"/>
        <v>3.30634115400024E-3</v>
      </c>
      <c r="G818" t="str">
        <f t="shared" si="25"/>
        <v/>
      </c>
    </row>
    <row r="819" spans="1:7" x14ac:dyDescent="0.2">
      <c r="A819" s="1" t="s">
        <v>421</v>
      </c>
      <c r="B819" s="1" t="s">
        <v>45</v>
      </c>
      <c r="C819" s="2">
        <v>32</v>
      </c>
      <c r="D819" s="3">
        <v>2000000</v>
      </c>
      <c r="E819">
        <f ca="1">INDEX(Team!$B:$B, MATCH(Master!B819, Team!$A:$A, 0))</f>
        <v>181469477</v>
      </c>
      <c r="F819">
        <f t="shared" ca="1" si="24"/>
        <v>1.1021137180000799E-2</v>
      </c>
      <c r="G819" t="str">
        <f t="shared" si="25"/>
        <v/>
      </c>
    </row>
    <row r="820" spans="1:7" x14ac:dyDescent="0.2">
      <c r="A820" s="1" t="s">
        <v>583</v>
      </c>
      <c r="B820" s="1" t="s">
        <v>45</v>
      </c>
      <c r="C820" s="2">
        <v>36</v>
      </c>
      <c r="D820" s="3">
        <v>1000000</v>
      </c>
      <c r="E820">
        <f ca="1">INDEX(Team!$B:$B, MATCH(Master!B820, Team!$A:$A, 0))</f>
        <v>181469477</v>
      </c>
      <c r="F820">
        <f t="shared" ca="1" si="24"/>
        <v>5.5105685900003996E-3</v>
      </c>
      <c r="G820" t="str">
        <f t="shared" si="25"/>
        <v/>
      </c>
    </row>
    <row r="821" spans="1:7" x14ac:dyDescent="0.2">
      <c r="A821" s="1" t="s">
        <v>908</v>
      </c>
      <c r="B821" s="1" t="s">
        <v>45</v>
      </c>
      <c r="C821" s="2">
        <v>28</v>
      </c>
      <c r="D821" s="3">
        <v>575000</v>
      </c>
      <c r="E821">
        <f ca="1">INDEX(Team!$B:$B, MATCH(Master!B821, Team!$A:$A, 0))</f>
        <v>181469477</v>
      </c>
      <c r="F821">
        <f t="shared" ca="1" si="24"/>
        <v>3.1685769392502299E-3</v>
      </c>
      <c r="G821" t="str">
        <f t="shared" si="25"/>
        <v/>
      </c>
    </row>
    <row r="822" spans="1:7" x14ac:dyDescent="0.2">
      <c r="A822" s="1" t="s">
        <v>821</v>
      </c>
      <c r="B822" s="1" t="s">
        <v>45</v>
      </c>
      <c r="C822" s="2">
        <v>30</v>
      </c>
      <c r="D822" s="3">
        <v>583000</v>
      </c>
      <c r="E822">
        <f ca="1">INDEX(Team!$B:$B, MATCH(Master!B822, Team!$A:$A, 0))</f>
        <v>181469477</v>
      </c>
      <c r="F822">
        <f t="shared" ca="1" si="24"/>
        <v>3.2126614879702331E-3</v>
      </c>
      <c r="G822" t="str">
        <f t="shared" si="25"/>
        <v/>
      </c>
    </row>
    <row r="823" spans="1:7" x14ac:dyDescent="0.2">
      <c r="A823" s="1" t="s">
        <v>300</v>
      </c>
      <c r="B823" s="1" t="s">
        <v>45</v>
      </c>
      <c r="C823" s="2">
        <v>21</v>
      </c>
      <c r="D823" s="3">
        <v>3647500</v>
      </c>
      <c r="E823">
        <f ca="1">INDEX(Team!$B:$B, MATCH(Master!B823, Team!$A:$A, 0))</f>
        <v>181469477</v>
      </c>
      <c r="F823">
        <f t="shared" ca="1" si="24"/>
        <v>2.0099798932026458E-2</v>
      </c>
      <c r="G823" t="str">
        <f t="shared" si="25"/>
        <v/>
      </c>
    </row>
    <row r="824" spans="1:7" x14ac:dyDescent="0.2">
      <c r="A824" s="1" t="s">
        <v>331</v>
      </c>
      <c r="B824" s="1" t="s">
        <v>45</v>
      </c>
      <c r="C824" s="2">
        <v>29</v>
      </c>
      <c r="D824" s="3">
        <v>3000000</v>
      </c>
      <c r="E824">
        <f ca="1">INDEX(Team!$B:$B, MATCH(Master!B824, Team!$A:$A, 0))</f>
        <v>181469477</v>
      </c>
      <c r="F824">
        <f t="shared" ca="1" si="24"/>
        <v>1.6531705770001199E-2</v>
      </c>
      <c r="G824" t="str">
        <f t="shared" si="25"/>
        <v/>
      </c>
    </row>
    <row r="825" spans="1:7" x14ac:dyDescent="0.2">
      <c r="A825" s="1" t="s">
        <v>171</v>
      </c>
      <c r="B825" s="1" t="s">
        <v>7</v>
      </c>
      <c r="C825" s="2">
        <v>39</v>
      </c>
      <c r="D825" s="3">
        <v>8000000</v>
      </c>
      <c r="E825">
        <f ca="1">INDEX(Team!$B:$B, MATCH(Master!B825, Team!$A:$A, 0))</f>
        <v>171905766</v>
      </c>
      <c r="F825">
        <f t="shared" ca="1" si="24"/>
        <v>4.653712429866954E-2</v>
      </c>
      <c r="G825">
        <f t="shared" ca="1" si="25"/>
        <v>1.0421742688956692</v>
      </c>
    </row>
    <row r="826" spans="1:7" x14ac:dyDescent="0.2">
      <c r="A826" s="1" t="s">
        <v>602</v>
      </c>
      <c r="B826" s="1" t="s">
        <v>7</v>
      </c>
      <c r="C826" s="2">
        <v>18</v>
      </c>
      <c r="D826" s="3">
        <v>1000000</v>
      </c>
      <c r="E826">
        <f ca="1">INDEX(Team!$B:$B, MATCH(Master!B826, Team!$A:$A, 0))</f>
        <v>171905766</v>
      </c>
      <c r="F826">
        <f t="shared" ca="1" si="24"/>
        <v>5.8171405373336925E-3</v>
      </c>
      <c r="G826" t="str">
        <f t="shared" si="25"/>
        <v/>
      </c>
    </row>
    <row r="827" spans="1:7" x14ac:dyDescent="0.2">
      <c r="A827" s="1" t="s">
        <v>633</v>
      </c>
      <c r="B827" s="1" t="s">
        <v>7</v>
      </c>
      <c r="C827" s="2">
        <v>26</v>
      </c>
      <c r="D827" s="3">
        <v>900000</v>
      </c>
      <c r="E827">
        <f ca="1">INDEX(Team!$B:$B, MATCH(Master!B827, Team!$A:$A, 0))</f>
        <v>171905766</v>
      </c>
      <c r="F827">
        <f t="shared" ca="1" si="24"/>
        <v>5.2354264836003235E-3</v>
      </c>
      <c r="G827" t="str">
        <f t="shared" si="25"/>
        <v/>
      </c>
    </row>
    <row r="828" spans="1:7" x14ac:dyDescent="0.2">
      <c r="A828" s="1" t="s">
        <v>856</v>
      </c>
      <c r="B828" s="1" t="s">
        <v>7</v>
      </c>
      <c r="C828" s="2">
        <v>26</v>
      </c>
      <c r="D828" s="3">
        <v>579200</v>
      </c>
      <c r="E828">
        <f ca="1">INDEX(Team!$B:$B, MATCH(Master!B828, Team!$A:$A, 0))</f>
        <v>171905766</v>
      </c>
      <c r="F828">
        <f t="shared" ca="1" si="24"/>
        <v>3.3692877992236745E-3</v>
      </c>
      <c r="G828" t="str">
        <f t="shared" si="25"/>
        <v/>
      </c>
    </row>
    <row r="829" spans="1:7" x14ac:dyDescent="0.2">
      <c r="A829" s="1" t="s">
        <v>114</v>
      </c>
      <c r="B829" s="1" t="s">
        <v>7</v>
      </c>
      <c r="C829" s="2">
        <v>36</v>
      </c>
      <c r="D829" s="3">
        <v>12000000</v>
      </c>
      <c r="E829">
        <f ca="1">INDEX(Team!$B:$B, MATCH(Master!B829, Team!$A:$A, 0))</f>
        <v>171905766</v>
      </c>
      <c r="F829">
        <f t="shared" ca="1" si="24"/>
        <v>6.9805686448004306E-2</v>
      </c>
      <c r="G829" t="str">
        <f t="shared" si="25"/>
        <v/>
      </c>
    </row>
    <row r="830" spans="1:7" x14ac:dyDescent="0.2">
      <c r="A830" s="1" t="s">
        <v>730</v>
      </c>
      <c r="B830" s="1" t="s">
        <v>7</v>
      </c>
      <c r="C830" s="2">
        <v>22</v>
      </c>
      <c r="D830" s="3">
        <v>600000</v>
      </c>
      <c r="E830">
        <f ca="1">INDEX(Team!$B:$B, MATCH(Master!B830, Team!$A:$A, 0))</f>
        <v>171905766</v>
      </c>
      <c r="F830">
        <f t="shared" ca="1" si="24"/>
        <v>3.4902843224002156E-3</v>
      </c>
      <c r="G830" t="str">
        <f t="shared" si="25"/>
        <v/>
      </c>
    </row>
    <row r="831" spans="1:7" x14ac:dyDescent="0.2">
      <c r="A831" s="1" t="s">
        <v>116</v>
      </c>
      <c r="B831" s="1" t="s">
        <v>7</v>
      </c>
      <c r="C831" s="2">
        <v>29</v>
      </c>
      <c r="D831" s="3">
        <v>11700000</v>
      </c>
      <c r="E831">
        <f ca="1">INDEX(Team!$B:$B, MATCH(Master!B831, Team!$A:$A, 0))</f>
        <v>171905766</v>
      </c>
      <c r="F831">
        <f t="shared" ca="1" si="24"/>
        <v>6.8060544286804206E-2</v>
      </c>
      <c r="G831" t="str">
        <f t="shared" si="25"/>
        <v/>
      </c>
    </row>
    <row r="832" spans="1:7" x14ac:dyDescent="0.2">
      <c r="A832" s="1" t="s">
        <v>747</v>
      </c>
      <c r="B832" s="1" t="s">
        <v>7</v>
      </c>
      <c r="C832" s="2">
        <v>26</v>
      </c>
      <c r="D832" s="3">
        <v>595700</v>
      </c>
      <c r="E832">
        <f ca="1">INDEX(Team!$B:$B, MATCH(Master!B832, Team!$A:$A, 0))</f>
        <v>171905766</v>
      </c>
      <c r="F832">
        <f t="shared" ca="1" si="24"/>
        <v>3.4652706180896805E-3</v>
      </c>
      <c r="G832" t="str">
        <f t="shared" si="25"/>
        <v/>
      </c>
    </row>
    <row r="833" spans="1:7" x14ac:dyDescent="0.2">
      <c r="A833" s="1" t="s">
        <v>879</v>
      </c>
      <c r="B833" s="1" t="s">
        <v>7</v>
      </c>
      <c r="C833" s="2">
        <v>22</v>
      </c>
      <c r="D833" s="3">
        <v>577100</v>
      </c>
      <c r="E833">
        <f ca="1">INDEX(Team!$B:$B, MATCH(Master!B833, Team!$A:$A, 0))</f>
        <v>171905766</v>
      </c>
      <c r="F833">
        <f t="shared" ca="1" si="24"/>
        <v>3.357071804095274E-3</v>
      </c>
      <c r="G833" t="str">
        <f t="shared" si="25"/>
        <v/>
      </c>
    </row>
    <row r="834" spans="1:7" x14ac:dyDescent="0.2">
      <c r="A834" s="1" t="s">
        <v>887</v>
      </c>
      <c r="B834" s="1" t="s">
        <v>7</v>
      </c>
      <c r="C834" s="2">
        <v>25</v>
      </c>
      <c r="D834" s="3">
        <v>575900</v>
      </c>
      <c r="E834">
        <f ca="1">INDEX(Team!$B:$B, MATCH(Master!B834, Team!$A:$A, 0))</f>
        <v>171905766</v>
      </c>
      <c r="F834">
        <f t="shared" ref="F834:F897" ca="1" si="26">D834/E834</f>
        <v>3.3500912354504733E-3</v>
      </c>
      <c r="G834" t="str">
        <f t="shared" si="25"/>
        <v/>
      </c>
    </row>
    <row r="835" spans="1:7" x14ac:dyDescent="0.2">
      <c r="A835" s="1" t="s">
        <v>916</v>
      </c>
      <c r="B835" s="1" t="s">
        <v>7</v>
      </c>
      <c r="C835" s="2">
        <v>17</v>
      </c>
      <c r="D835" s="3">
        <v>575000</v>
      </c>
      <c r="E835">
        <f ca="1">INDEX(Team!$B:$B, MATCH(Master!B835, Team!$A:$A, 0))</f>
        <v>171905766</v>
      </c>
      <c r="F835">
        <f t="shared" ca="1" si="26"/>
        <v>3.344855808966873E-3</v>
      </c>
      <c r="G835" t="str">
        <f t="shared" ref="G835:G898" si="27">IF(B835=B834,"",SUMIF(B:B,B835,F:F))</f>
        <v/>
      </c>
    </row>
    <row r="836" spans="1:7" x14ac:dyDescent="0.2">
      <c r="A836" s="1" t="s">
        <v>835</v>
      </c>
      <c r="B836" s="1" t="s">
        <v>7</v>
      </c>
      <c r="C836" s="2">
        <v>24</v>
      </c>
      <c r="D836" s="3">
        <v>580900</v>
      </c>
      <c r="E836">
        <f ca="1">INDEX(Team!$B:$B, MATCH(Master!B836, Team!$A:$A, 0))</f>
        <v>171905766</v>
      </c>
      <c r="F836">
        <f t="shared" ca="1" si="26"/>
        <v>3.379176938137142E-3</v>
      </c>
      <c r="G836" t="str">
        <f t="shared" si="27"/>
        <v/>
      </c>
    </row>
    <row r="837" spans="1:7" x14ac:dyDescent="0.2">
      <c r="A837" s="1" t="s">
        <v>750</v>
      </c>
      <c r="B837" s="1" t="s">
        <v>7</v>
      </c>
      <c r="C837" s="2">
        <v>29</v>
      </c>
      <c r="D837" s="3">
        <v>594500</v>
      </c>
      <c r="E837">
        <f ca="1">INDEX(Team!$B:$B, MATCH(Master!B837, Team!$A:$A, 0))</f>
        <v>171905766</v>
      </c>
      <c r="F837">
        <f t="shared" ca="1" si="26"/>
        <v>3.4582900494448802E-3</v>
      </c>
      <c r="G837" t="str">
        <f t="shared" si="27"/>
        <v/>
      </c>
    </row>
    <row r="838" spans="1:7" x14ac:dyDescent="0.2">
      <c r="A838" s="1" t="s">
        <v>430</v>
      </c>
      <c r="B838" s="1" t="s">
        <v>7</v>
      </c>
      <c r="C838" s="2">
        <v>27</v>
      </c>
      <c r="D838" s="3">
        <v>2000000</v>
      </c>
      <c r="E838">
        <f ca="1">INDEX(Team!$B:$B, MATCH(Master!B838, Team!$A:$A, 0))</f>
        <v>171905766</v>
      </c>
      <c r="F838">
        <f t="shared" ca="1" si="26"/>
        <v>1.1634281074667385E-2</v>
      </c>
      <c r="G838" t="str">
        <f t="shared" si="27"/>
        <v/>
      </c>
    </row>
    <row r="839" spans="1:7" x14ac:dyDescent="0.2">
      <c r="A839" s="1" t="s">
        <v>170</v>
      </c>
      <c r="B839" s="1" t="s">
        <v>7</v>
      </c>
      <c r="C839" s="2">
        <v>38</v>
      </c>
      <c r="D839" s="3">
        <v>8000000</v>
      </c>
      <c r="E839">
        <f ca="1">INDEX(Team!$B:$B, MATCH(Master!B839, Team!$A:$A, 0))</f>
        <v>171905766</v>
      </c>
      <c r="F839">
        <f t="shared" ca="1" si="26"/>
        <v>4.653712429866954E-2</v>
      </c>
      <c r="G839" t="str">
        <f t="shared" si="27"/>
        <v/>
      </c>
    </row>
    <row r="840" spans="1:7" x14ac:dyDescent="0.2">
      <c r="A840" s="1" t="s">
        <v>293</v>
      </c>
      <c r="B840" s="1" t="s">
        <v>7</v>
      </c>
      <c r="C840" s="2">
        <v>25</v>
      </c>
      <c r="D840" s="3">
        <v>3900000</v>
      </c>
      <c r="E840">
        <f ca="1">INDEX(Team!$B:$B, MATCH(Master!B840, Team!$A:$A, 0))</f>
        <v>171905766</v>
      </c>
      <c r="F840">
        <f t="shared" ca="1" si="26"/>
        <v>2.2686848095601401E-2</v>
      </c>
      <c r="G840" t="str">
        <f t="shared" si="27"/>
        <v/>
      </c>
    </row>
    <row r="841" spans="1:7" x14ac:dyDescent="0.2">
      <c r="A841" s="1" t="s">
        <v>870</v>
      </c>
      <c r="B841" s="1" t="s">
        <v>7</v>
      </c>
      <c r="C841" s="2">
        <v>24</v>
      </c>
      <c r="D841" s="3">
        <v>578300</v>
      </c>
      <c r="E841">
        <f ca="1">INDEX(Team!$B:$B, MATCH(Master!B841, Team!$A:$A, 0))</f>
        <v>171905766</v>
      </c>
      <c r="F841">
        <f t="shared" ca="1" si="26"/>
        <v>3.3640523727400742E-3</v>
      </c>
      <c r="G841" t="str">
        <f t="shared" si="27"/>
        <v/>
      </c>
    </row>
    <row r="842" spans="1:7" x14ac:dyDescent="0.2">
      <c r="A842" s="1" t="s">
        <v>431</v>
      </c>
      <c r="B842" s="1" t="s">
        <v>7</v>
      </c>
      <c r="C842" s="2">
        <v>37</v>
      </c>
      <c r="D842" s="3">
        <v>2000000</v>
      </c>
      <c r="E842">
        <f ca="1">INDEX(Team!$B:$B, MATCH(Master!B842, Team!$A:$A, 0))</f>
        <v>171905766</v>
      </c>
      <c r="F842">
        <f t="shared" ca="1" si="26"/>
        <v>1.1634281074667385E-2</v>
      </c>
      <c r="G842" t="str">
        <f t="shared" si="27"/>
        <v/>
      </c>
    </row>
    <row r="843" spans="1:7" x14ac:dyDescent="0.2">
      <c r="A843" s="1" t="s">
        <v>639</v>
      </c>
      <c r="B843" s="1" t="s">
        <v>7</v>
      </c>
      <c r="C843" s="2">
        <v>24</v>
      </c>
      <c r="D843" s="3">
        <v>862500</v>
      </c>
      <c r="E843">
        <f ca="1">INDEX(Team!$B:$B, MATCH(Master!B843, Team!$A:$A, 0))</f>
        <v>171905766</v>
      </c>
      <c r="F843">
        <f t="shared" ca="1" si="26"/>
        <v>5.0172837134503101E-3</v>
      </c>
      <c r="G843" t="str">
        <f t="shared" si="27"/>
        <v/>
      </c>
    </row>
    <row r="844" spans="1:7" x14ac:dyDescent="0.2">
      <c r="A844" s="1" t="s">
        <v>391</v>
      </c>
      <c r="B844" s="1" t="s">
        <v>7</v>
      </c>
      <c r="C844" s="2">
        <v>18</v>
      </c>
      <c r="D844" s="3">
        <v>2250000</v>
      </c>
      <c r="E844">
        <f ca="1">INDEX(Team!$B:$B, MATCH(Master!B844, Team!$A:$A, 0))</f>
        <v>171905766</v>
      </c>
      <c r="F844">
        <f t="shared" ca="1" si="26"/>
        <v>1.3088566209000807E-2</v>
      </c>
      <c r="G844" t="str">
        <f t="shared" si="27"/>
        <v/>
      </c>
    </row>
    <row r="845" spans="1:7" x14ac:dyDescent="0.2">
      <c r="A845" s="1" t="s">
        <v>287</v>
      </c>
      <c r="B845" s="1" t="s">
        <v>7</v>
      </c>
      <c r="C845" s="2">
        <v>32</v>
      </c>
      <c r="D845" s="3">
        <v>4000000</v>
      </c>
      <c r="E845">
        <f ca="1">INDEX(Team!$B:$B, MATCH(Master!B845, Team!$A:$A, 0))</f>
        <v>171905766</v>
      </c>
      <c r="F845">
        <f t="shared" ca="1" si="26"/>
        <v>2.326856214933477E-2</v>
      </c>
      <c r="G845" t="str">
        <f t="shared" si="27"/>
        <v/>
      </c>
    </row>
    <row r="846" spans="1:7" x14ac:dyDescent="0.2">
      <c r="A846" s="1" t="s">
        <v>682</v>
      </c>
      <c r="B846" s="1" t="s">
        <v>7</v>
      </c>
      <c r="C846" s="2">
        <v>17</v>
      </c>
      <c r="D846" s="3">
        <v>680000</v>
      </c>
      <c r="E846">
        <f ca="1">INDEX(Team!$B:$B, MATCH(Master!B846, Team!$A:$A, 0))</f>
        <v>171905766</v>
      </c>
      <c r="F846">
        <f t="shared" ca="1" si="26"/>
        <v>3.9556555653869107E-3</v>
      </c>
      <c r="G846" t="str">
        <f t="shared" si="27"/>
        <v/>
      </c>
    </row>
    <row r="847" spans="1:7" x14ac:dyDescent="0.2">
      <c r="A847" s="1" t="s">
        <v>659</v>
      </c>
      <c r="B847" s="1" t="s">
        <v>7</v>
      </c>
      <c r="C847" s="2">
        <v>17</v>
      </c>
      <c r="D847" s="3">
        <v>767000</v>
      </c>
      <c r="E847">
        <f ca="1">INDEX(Team!$B:$B, MATCH(Master!B847, Team!$A:$A, 0))</f>
        <v>171905766</v>
      </c>
      <c r="F847">
        <f t="shared" ca="1" si="26"/>
        <v>4.4617467921349418E-3</v>
      </c>
      <c r="G847" t="str">
        <f t="shared" si="27"/>
        <v/>
      </c>
    </row>
    <row r="848" spans="1:7" x14ac:dyDescent="0.2">
      <c r="A848" s="1" t="s">
        <v>66</v>
      </c>
      <c r="B848" s="1" t="s">
        <v>7</v>
      </c>
      <c r="C848" s="2">
        <v>35</v>
      </c>
      <c r="D848" s="3">
        <v>18500000</v>
      </c>
      <c r="E848">
        <f ca="1">INDEX(Team!$B:$B, MATCH(Master!B848, Team!$A:$A, 0))</f>
        <v>171905766</v>
      </c>
      <c r="F848">
        <f t="shared" ca="1" si="26"/>
        <v>0.10761709994067331</v>
      </c>
      <c r="G848" t="str">
        <f t="shared" si="27"/>
        <v/>
      </c>
    </row>
    <row r="849" spans="1:7" x14ac:dyDescent="0.2">
      <c r="A849" s="1" t="s">
        <v>358</v>
      </c>
      <c r="B849" s="1" t="s">
        <v>7</v>
      </c>
      <c r="C849" s="2">
        <v>20</v>
      </c>
      <c r="D849" s="3">
        <v>2750000</v>
      </c>
      <c r="E849">
        <f ca="1">INDEX(Team!$B:$B, MATCH(Master!B849, Team!$A:$A, 0))</f>
        <v>171905766</v>
      </c>
      <c r="F849">
        <f t="shared" ca="1" si="26"/>
        <v>1.5997136477667654E-2</v>
      </c>
      <c r="G849" t="str">
        <f t="shared" si="27"/>
        <v/>
      </c>
    </row>
    <row r="850" spans="1:7" x14ac:dyDescent="0.2">
      <c r="A850" s="1" t="s">
        <v>78</v>
      </c>
      <c r="B850" s="1" t="s">
        <v>7</v>
      </c>
      <c r="C850" s="2">
        <v>32</v>
      </c>
      <c r="D850" s="3">
        <v>16750000</v>
      </c>
      <c r="E850">
        <f ca="1">INDEX(Team!$B:$B, MATCH(Master!B850, Team!$A:$A, 0))</f>
        <v>171905766</v>
      </c>
      <c r="F850">
        <f t="shared" ca="1" si="26"/>
        <v>9.743710400033935E-2</v>
      </c>
      <c r="G850" t="str">
        <f t="shared" si="27"/>
        <v/>
      </c>
    </row>
    <row r="851" spans="1:7" x14ac:dyDescent="0.2">
      <c r="A851" s="1" t="s">
        <v>6</v>
      </c>
      <c r="B851" s="1" t="s">
        <v>7</v>
      </c>
      <c r="C851" s="2">
        <v>30</v>
      </c>
      <c r="D851" s="3">
        <v>35025000</v>
      </c>
      <c r="E851">
        <f ca="1">INDEX(Team!$B:$B, MATCH(Master!B851, Team!$A:$A, 0))</f>
        <v>171905766</v>
      </c>
      <c r="F851">
        <f t="shared" ca="1" si="26"/>
        <v>0.20374534732011257</v>
      </c>
      <c r="G851" t="str">
        <f t="shared" si="27"/>
        <v/>
      </c>
    </row>
    <row r="852" spans="1:7" x14ac:dyDescent="0.2">
      <c r="A852" s="1" t="s">
        <v>278</v>
      </c>
      <c r="B852" s="1" t="s">
        <v>7</v>
      </c>
      <c r="C852" s="2">
        <v>27</v>
      </c>
      <c r="D852" s="3">
        <v>4166666</v>
      </c>
      <c r="E852">
        <f ca="1">INDEX(Team!$B:$B, MATCH(Master!B852, Team!$A:$A, 0))</f>
        <v>171905766</v>
      </c>
      <c r="F852">
        <f t="shared" ca="1" si="26"/>
        <v>2.4238081694130026E-2</v>
      </c>
      <c r="G852" t="str">
        <f t="shared" si="27"/>
        <v/>
      </c>
    </row>
    <row r="853" spans="1:7" x14ac:dyDescent="0.2">
      <c r="A853" s="1" t="s">
        <v>29</v>
      </c>
      <c r="B853" s="1" t="s">
        <v>7</v>
      </c>
      <c r="C853" s="2">
        <v>33</v>
      </c>
      <c r="D853" s="3">
        <v>26000000</v>
      </c>
      <c r="E853">
        <f ca="1">INDEX(Team!$B:$B, MATCH(Master!B853, Team!$A:$A, 0))</f>
        <v>171905766</v>
      </c>
      <c r="F853">
        <f t="shared" ca="1" si="26"/>
        <v>0.15124565397067599</v>
      </c>
      <c r="G853" t="str">
        <f t="shared" si="27"/>
        <v/>
      </c>
    </row>
    <row r="854" spans="1:7" x14ac:dyDescent="0.2">
      <c r="A854" s="1" t="s">
        <v>827</v>
      </c>
      <c r="B854" s="1" t="s">
        <v>7</v>
      </c>
      <c r="C854" s="2">
        <v>26</v>
      </c>
      <c r="D854" s="3">
        <v>582300</v>
      </c>
      <c r="E854">
        <f ca="1">INDEX(Team!$B:$B, MATCH(Master!B854, Team!$A:$A, 0))</f>
        <v>171905766</v>
      </c>
      <c r="F854">
        <f t="shared" ca="1" si="26"/>
        <v>3.387320934889409E-3</v>
      </c>
      <c r="G854" t="str">
        <f t="shared" si="27"/>
        <v/>
      </c>
    </row>
    <row r="855" spans="1:7" x14ac:dyDescent="0.2">
      <c r="A855" s="1" t="s">
        <v>636</v>
      </c>
      <c r="B855" s="1" t="s">
        <v>7</v>
      </c>
      <c r="C855" s="2">
        <v>21</v>
      </c>
      <c r="D855" s="3">
        <v>875000</v>
      </c>
      <c r="E855">
        <f ca="1">INDEX(Team!$B:$B, MATCH(Master!B855, Team!$A:$A, 0))</f>
        <v>171905766</v>
      </c>
      <c r="F855">
        <f t="shared" ca="1" si="26"/>
        <v>5.0899979701669812E-3</v>
      </c>
      <c r="G855" t="str">
        <f t="shared" si="27"/>
        <v/>
      </c>
    </row>
    <row r="856" spans="1:7" x14ac:dyDescent="0.2">
      <c r="A856" s="1" t="s">
        <v>604</v>
      </c>
      <c r="B856" s="1" t="s">
        <v>7</v>
      </c>
      <c r="C856" s="2">
        <v>32</v>
      </c>
      <c r="D856" s="3">
        <v>1000000</v>
      </c>
      <c r="E856">
        <f ca="1">INDEX(Team!$B:$B, MATCH(Master!B856, Team!$A:$A, 0))</f>
        <v>171905766</v>
      </c>
      <c r="F856">
        <f t="shared" ca="1" si="26"/>
        <v>5.8171405373336925E-3</v>
      </c>
      <c r="G856" t="str">
        <f t="shared" si="27"/>
        <v/>
      </c>
    </row>
    <row r="857" spans="1:7" x14ac:dyDescent="0.2">
      <c r="A857" s="1" t="s">
        <v>745</v>
      </c>
      <c r="B857" s="1" t="s">
        <v>7</v>
      </c>
      <c r="C857" s="2">
        <v>26</v>
      </c>
      <c r="D857" s="3">
        <v>596000</v>
      </c>
      <c r="E857">
        <f ca="1">INDEX(Team!$B:$B, MATCH(Master!B857, Team!$A:$A, 0))</f>
        <v>171905766</v>
      </c>
      <c r="F857">
        <f t="shared" ca="1" si="26"/>
        <v>3.4670157602508809E-3</v>
      </c>
      <c r="G857" t="str">
        <f t="shared" si="27"/>
        <v/>
      </c>
    </row>
    <row r="858" spans="1:7" x14ac:dyDescent="0.2">
      <c r="A858" s="1" t="s">
        <v>749</v>
      </c>
      <c r="B858" s="1" t="s">
        <v>7</v>
      </c>
      <c r="C858" s="2">
        <v>26</v>
      </c>
      <c r="D858" s="3">
        <v>594700</v>
      </c>
      <c r="E858">
        <f ca="1">INDEX(Team!$B:$B, MATCH(Master!B858, Team!$A:$A, 0))</f>
        <v>171905766</v>
      </c>
      <c r="F858">
        <f t="shared" ca="1" si="26"/>
        <v>3.459453477552347E-3</v>
      </c>
      <c r="G858" t="str">
        <f t="shared" si="27"/>
        <v/>
      </c>
    </row>
    <row r="859" spans="1:7" x14ac:dyDescent="0.2">
      <c r="A859" s="1" t="s">
        <v>148</v>
      </c>
      <c r="B859" s="1" t="s">
        <v>7</v>
      </c>
      <c r="C859" s="2">
        <v>38</v>
      </c>
      <c r="D859" s="3">
        <v>9000000</v>
      </c>
      <c r="E859">
        <f ca="1">INDEX(Team!$B:$B, MATCH(Master!B859, Team!$A:$A, 0))</f>
        <v>171905766</v>
      </c>
      <c r="F859">
        <f t="shared" ca="1" si="26"/>
        <v>5.2354264836003229E-2</v>
      </c>
      <c r="G859" t="str">
        <f t="shared" si="27"/>
        <v/>
      </c>
    </row>
    <row r="860" spans="1:7" x14ac:dyDescent="0.2">
      <c r="A860" s="1" t="s">
        <v>665</v>
      </c>
      <c r="B860" s="1" t="s">
        <v>103</v>
      </c>
      <c r="C860" s="2">
        <v>31</v>
      </c>
      <c r="D860" s="3">
        <v>750000</v>
      </c>
      <c r="E860">
        <f ca="1">INDEX(Team!$B:$B, MATCH(Master!B860, Team!$A:$A, 0))</f>
        <v>81568966</v>
      </c>
      <c r="F860">
        <f t="shared" ca="1" si="26"/>
        <v>9.1946733761465119E-3</v>
      </c>
      <c r="G860">
        <f t="shared" ca="1" si="27"/>
        <v>0.99901923483987798</v>
      </c>
    </row>
    <row r="861" spans="1:7" x14ac:dyDescent="0.2">
      <c r="A861" s="1" t="s">
        <v>759</v>
      </c>
      <c r="B861" s="1" t="s">
        <v>103</v>
      </c>
      <c r="C861" s="2">
        <v>26</v>
      </c>
      <c r="D861" s="3">
        <v>591400</v>
      </c>
      <c r="E861">
        <f ca="1">INDEX(Team!$B:$B, MATCH(Master!B861, Team!$A:$A, 0))</f>
        <v>81568966</v>
      </c>
      <c r="F861">
        <f t="shared" ca="1" si="26"/>
        <v>7.2503064462040622E-3</v>
      </c>
      <c r="G861" t="str">
        <f t="shared" si="27"/>
        <v/>
      </c>
    </row>
    <row r="862" spans="1:7" x14ac:dyDescent="0.2">
      <c r="A862" s="1" t="s">
        <v>366</v>
      </c>
      <c r="B862" s="1" t="s">
        <v>103</v>
      </c>
      <c r="C862" s="2">
        <v>26</v>
      </c>
      <c r="D862" s="3">
        <v>2500000</v>
      </c>
      <c r="E862">
        <f ca="1">INDEX(Team!$B:$B, MATCH(Master!B862, Team!$A:$A, 0))</f>
        <v>81568966</v>
      </c>
      <c r="F862">
        <f t="shared" ca="1" si="26"/>
        <v>3.0648911253821704E-2</v>
      </c>
      <c r="G862" t="str">
        <f t="shared" si="27"/>
        <v/>
      </c>
    </row>
    <row r="863" spans="1:7" x14ac:dyDescent="0.2">
      <c r="A863" s="1" t="s">
        <v>812</v>
      </c>
      <c r="B863" s="1" t="s">
        <v>103</v>
      </c>
      <c r="C863" s="2">
        <v>27</v>
      </c>
      <c r="D863" s="3">
        <v>584400</v>
      </c>
      <c r="E863">
        <f ca="1">INDEX(Team!$B:$B, MATCH(Master!B863, Team!$A:$A, 0))</f>
        <v>81568966</v>
      </c>
      <c r="F863">
        <f t="shared" ca="1" si="26"/>
        <v>7.1644894946933614E-3</v>
      </c>
      <c r="G863" t="str">
        <f t="shared" si="27"/>
        <v/>
      </c>
    </row>
    <row r="864" spans="1:7" x14ac:dyDescent="0.2">
      <c r="A864" s="1" t="s">
        <v>334</v>
      </c>
      <c r="B864" s="1" t="s">
        <v>103</v>
      </c>
      <c r="C864" s="2">
        <v>17</v>
      </c>
      <c r="D864" s="3">
        <v>3000000</v>
      </c>
      <c r="E864">
        <f ca="1">INDEX(Team!$B:$B, MATCH(Master!B864, Team!$A:$A, 0))</f>
        <v>81568966</v>
      </c>
      <c r="F864">
        <f t="shared" ca="1" si="26"/>
        <v>3.6778693504586048E-2</v>
      </c>
      <c r="G864" t="str">
        <f t="shared" si="27"/>
        <v/>
      </c>
    </row>
    <row r="865" spans="1:7" x14ac:dyDescent="0.2">
      <c r="A865" s="1" t="s">
        <v>384</v>
      </c>
      <c r="B865" s="1" t="s">
        <v>103</v>
      </c>
      <c r="C865" s="2">
        <v>18</v>
      </c>
      <c r="D865" s="3">
        <v>2347500</v>
      </c>
      <c r="E865">
        <f ca="1">INDEX(Team!$B:$B, MATCH(Master!B865, Team!$A:$A, 0))</f>
        <v>81568966</v>
      </c>
      <c r="F865">
        <f t="shared" ca="1" si="26"/>
        <v>2.8779327667338581E-2</v>
      </c>
      <c r="G865" t="str">
        <f t="shared" si="27"/>
        <v/>
      </c>
    </row>
    <row r="866" spans="1:7" x14ac:dyDescent="0.2">
      <c r="A866" s="1" t="s">
        <v>558</v>
      </c>
      <c r="B866" s="1" t="s">
        <v>103</v>
      </c>
      <c r="C866" s="2">
        <v>34</v>
      </c>
      <c r="D866" s="3">
        <v>1150000</v>
      </c>
      <c r="E866">
        <f ca="1">INDEX(Team!$B:$B, MATCH(Master!B866, Team!$A:$A, 0))</f>
        <v>81568966</v>
      </c>
      <c r="F866">
        <f t="shared" ca="1" si="26"/>
        <v>1.4098499176757984E-2</v>
      </c>
      <c r="G866" t="str">
        <f t="shared" si="27"/>
        <v/>
      </c>
    </row>
    <row r="867" spans="1:7" x14ac:dyDescent="0.2">
      <c r="A867" s="1" t="s">
        <v>206</v>
      </c>
      <c r="B867" s="1" t="s">
        <v>103</v>
      </c>
      <c r="C867" s="2">
        <v>32</v>
      </c>
      <c r="D867" s="3">
        <v>6500000</v>
      </c>
      <c r="E867">
        <f ca="1">INDEX(Team!$B:$B, MATCH(Master!B867, Team!$A:$A, 0))</f>
        <v>81568966</v>
      </c>
      <c r="F867">
        <f t="shared" ca="1" si="26"/>
        <v>7.9687169259936436E-2</v>
      </c>
      <c r="G867" t="str">
        <f t="shared" si="27"/>
        <v/>
      </c>
    </row>
    <row r="868" spans="1:7" x14ac:dyDescent="0.2">
      <c r="A868" s="1" t="s">
        <v>833</v>
      </c>
      <c r="B868" s="1" t="s">
        <v>103</v>
      </c>
      <c r="C868" s="2">
        <v>28</v>
      </c>
      <c r="D868" s="3">
        <v>581200</v>
      </c>
      <c r="E868">
        <f ca="1">INDEX(Team!$B:$B, MATCH(Master!B868, Team!$A:$A, 0))</f>
        <v>81568966</v>
      </c>
      <c r="F868">
        <f t="shared" ca="1" si="26"/>
        <v>7.1252588882884703E-3</v>
      </c>
      <c r="G868" t="str">
        <f t="shared" si="27"/>
        <v/>
      </c>
    </row>
    <row r="869" spans="1:7" x14ac:dyDescent="0.2">
      <c r="A869" s="1" t="s">
        <v>873</v>
      </c>
      <c r="B869" s="1" t="s">
        <v>103</v>
      </c>
      <c r="C869" s="2">
        <v>27</v>
      </c>
      <c r="D869" s="3">
        <v>577800</v>
      </c>
      <c r="E869">
        <f ca="1">INDEX(Team!$B:$B, MATCH(Master!B869, Team!$A:$A, 0))</f>
        <v>81568966</v>
      </c>
      <c r="F869">
        <f t="shared" ca="1" si="26"/>
        <v>7.0835763689832722E-3</v>
      </c>
      <c r="G869" t="str">
        <f t="shared" si="27"/>
        <v/>
      </c>
    </row>
    <row r="870" spans="1:7" x14ac:dyDescent="0.2">
      <c r="A870" s="1" t="s">
        <v>449</v>
      </c>
      <c r="B870" s="1" t="s">
        <v>103</v>
      </c>
      <c r="C870" s="2">
        <v>34</v>
      </c>
      <c r="D870" s="3">
        <v>1800000</v>
      </c>
      <c r="E870">
        <f ca="1">INDEX(Team!$B:$B, MATCH(Master!B870, Team!$A:$A, 0))</f>
        <v>81568966</v>
      </c>
      <c r="F870">
        <f t="shared" ca="1" si="26"/>
        <v>2.2067216102751627E-2</v>
      </c>
      <c r="G870" t="str">
        <f t="shared" si="27"/>
        <v/>
      </c>
    </row>
    <row r="871" spans="1:7" x14ac:dyDescent="0.2">
      <c r="A871" s="1" t="s">
        <v>401</v>
      </c>
      <c r="B871" s="1" t="s">
        <v>103</v>
      </c>
      <c r="C871" s="2">
        <v>18</v>
      </c>
      <c r="D871" s="3">
        <v>2145600</v>
      </c>
      <c r="E871">
        <f ca="1">INDEX(Team!$B:$B, MATCH(Master!B871, Team!$A:$A, 0))</f>
        <v>81568966</v>
      </c>
      <c r="F871">
        <f t="shared" ca="1" si="26"/>
        <v>2.6304121594479941E-2</v>
      </c>
      <c r="G871" t="str">
        <f t="shared" si="27"/>
        <v/>
      </c>
    </row>
    <row r="872" spans="1:7" x14ac:dyDescent="0.2">
      <c r="A872" s="1" t="s">
        <v>941</v>
      </c>
      <c r="B872" s="1" t="s">
        <v>103</v>
      </c>
      <c r="C872" s="2">
        <v>25</v>
      </c>
      <c r="D872" s="3">
        <v>573000</v>
      </c>
      <c r="E872">
        <f ca="1">INDEX(Team!$B:$B, MATCH(Master!B872, Team!$A:$A, 0))</f>
        <v>81568966</v>
      </c>
      <c r="F872">
        <f t="shared" ca="1" si="26"/>
        <v>7.0247304593759347E-3</v>
      </c>
      <c r="G872" t="str">
        <f t="shared" si="27"/>
        <v/>
      </c>
    </row>
    <row r="873" spans="1:7" x14ac:dyDescent="0.2">
      <c r="A873" s="1" t="s">
        <v>797</v>
      </c>
      <c r="B873" s="1" t="s">
        <v>103</v>
      </c>
      <c r="C873" s="2">
        <v>25</v>
      </c>
      <c r="D873" s="3">
        <v>586300</v>
      </c>
      <c r="E873">
        <f ca="1">INDEX(Team!$B:$B, MATCH(Master!B873, Team!$A:$A, 0))</f>
        <v>81568966</v>
      </c>
      <c r="F873">
        <f t="shared" ca="1" si="26"/>
        <v>7.1877826672462663E-3</v>
      </c>
      <c r="G873" t="str">
        <f t="shared" si="27"/>
        <v/>
      </c>
    </row>
    <row r="874" spans="1:7" x14ac:dyDescent="0.2">
      <c r="A874" s="1" t="s">
        <v>951</v>
      </c>
      <c r="B874" s="1" t="s">
        <v>103</v>
      </c>
      <c r="C874" s="2">
        <v>28</v>
      </c>
      <c r="D874" s="3">
        <v>572400</v>
      </c>
      <c r="E874">
        <f ca="1">INDEX(Team!$B:$B, MATCH(Master!B874, Team!$A:$A, 0))</f>
        <v>81568966</v>
      </c>
      <c r="F874">
        <f t="shared" ca="1" si="26"/>
        <v>7.0173747206750178E-3</v>
      </c>
      <c r="G874" t="str">
        <f t="shared" si="27"/>
        <v/>
      </c>
    </row>
    <row r="875" spans="1:7" x14ac:dyDescent="0.2">
      <c r="A875" s="1" t="s">
        <v>779</v>
      </c>
      <c r="B875" s="1" t="s">
        <v>103</v>
      </c>
      <c r="C875" s="2">
        <v>27</v>
      </c>
      <c r="D875" s="3">
        <v>588800</v>
      </c>
      <c r="E875">
        <f ca="1">INDEX(Team!$B:$B, MATCH(Master!B875, Team!$A:$A, 0))</f>
        <v>81568966</v>
      </c>
      <c r="F875">
        <f t="shared" ca="1" si="26"/>
        <v>7.2184315785000881E-3</v>
      </c>
      <c r="G875" t="str">
        <f t="shared" si="27"/>
        <v/>
      </c>
    </row>
    <row r="876" spans="1:7" x14ac:dyDescent="0.2">
      <c r="A876" s="1" t="s">
        <v>805</v>
      </c>
      <c r="B876" s="1" t="s">
        <v>103</v>
      </c>
      <c r="C876" s="2">
        <v>28</v>
      </c>
      <c r="D876" s="3">
        <v>585000</v>
      </c>
      <c r="E876">
        <f ca="1">INDEX(Team!$B:$B, MATCH(Master!B876, Team!$A:$A, 0))</f>
        <v>81568966</v>
      </c>
      <c r="F876">
        <f t="shared" ca="1" si="26"/>
        <v>7.1718452333942792E-3</v>
      </c>
      <c r="G876" t="str">
        <f t="shared" si="27"/>
        <v/>
      </c>
    </row>
    <row r="877" spans="1:7" x14ac:dyDescent="0.2">
      <c r="A877" s="1" t="s">
        <v>446</v>
      </c>
      <c r="B877" s="1" t="s">
        <v>103</v>
      </c>
      <c r="C877" s="2">
        <v>0</v>
      </c>
      <c r="D877" s="3">
        <v>1825000</v>
      </c>
      <c r="E877">
        <f ca="1">INDEX(Team!$B:$B, MATCH(Master!B877, Team!$A:$A, 0))</f>
        <v>81568966</v>
      </c>
      <c r="F877">
        <f t="shared" ca="1" si="26"/>
        <v>2.2373705215289846E-2</v>
      </c>
      <c r="G877" t="str">
        <f t="shared" si="27"/>
        <v/>
      </c>
    </row>
    <row r="878" spans="1:7" x14ac:dyDescent="0.2">
      <c r="A878" s="1" t="s">
        <v>377</v>
      </c>
      <c r="B878" s="1" t="s">
        <v>103</v>
      </c>
      <c r="C878" s="2">
        <v>30</v>
      </c>
      <c r="D878" s="3">
        <v>2450000</v>
      </c>
      <c r="E878">
        <f ca="1">INDEX(Team!$B:$B, MATCH(Master!B878, Team!$A:$A, 0))</f>
        <v>81568966</v>
      </c>
      <c r="F878">
        <f t="shared" ca="1" si="26"/>
        <v>3.0035933028745271E-2</v>
      </c>
      <c r="G878" t="str">
        <f t="shared" si="27"/>
        <v/>
      </c>
    </row>
    <row r="879" spans="1:7" x14ac:dyDescent="0.2">
      <c r="A879" s="1" t="s">
        <v>388</v>
      </c>
      <c r="B879" s="1" t="s">
        <v>103</v>
      </c>
      <c r="C879" s="2">
        <v>31</v>
      </c>
      <c r="D879" s="3">
        <v>2250000</v>
      </c>
      <c r="E879">
        <f ca="1">INDEX(Team!$B:$B, MATCH(Master!B879, Team!$A:$A, 0))</f>
        <v>81568966</v>
      </c>
      <c r="F879">
        <f t="shared" ca="1" si="26"/>
        <v>2.7584020128439534E-2</v>
      </c>
      <c r="G879" t="str">
        <f t="shared" si="27"/>
        <v/>
      </c>
    </row>
    <row r="880" spans="1:7" x14ac:dyDescent="0.2">
      <c r="A880" s="1" t="s">
        <v>119</v>
      </c>
      <c r="B880" s="1" t="s">
        <v>103</v>
      </c>
      <c r="C880" s="2">
        <v>31</v>
      </c>
      <c r="D880" s="3">
        <v>11666666</v>
      </c>
      <c r="E880">
        <f ca="1">INDEX(Team!$B:$B, MATCH(Master!B880, Team!$A:$A, 0))</f>
        <v>81568966</v>
      </c>
      <c r="F880">
        <f t="shared" ca="1" si="26"/>
        <v>0.14302824434479161</v>
      </c>
      <c r="G880" t="str">
        <f t="shared" si="27"/>
        <v/>
      </c>
    </row>
    <row r="881" spans="1:7" x14ac:dyDescent="0.2">
      <c r="A881" s="1" t="s">
        <v>669</v>
      </c>
      <c r="B881" s="1" t="s">
        <v>103</v>
      </c>
      <c r="C881" s="2">
        <v>20</v>
      </c>
      <c r="D881" s="3">
        <v>747500</v>
      </c>
      <c r="E881">
        <f ca="1">INDEX(Team!$B:$B, MATCH(Master!B881, Team!$A:$A, 0))</f>
        <v>81568966</v>
      </c>
      <c r="F881">
        <f t="shared" ca="1" si="26"/>
        <v>9.1640244648926901E-3</v>
      </c>
      <c r="G881" t="str">
        <f t="shared" si="27"/>
        <v/>
      </c>
    </row>
    <row r="882" spans="1:7" x14ac:dyDescent="0.2">
      <c r="A882" s="1" t="s">
        <v>318</v>
      </c>
      <c r="B882" s="1" t="s">
        <v>103</v>
      </c>
      <c r="C882" s="2">
        <v>26</v>
      </c>
      <c r="D882" s="3">
        <v>3400000</v>
      </c>
      <c r="E882">
        <f ca="1">INDEX(Team!$B:$B, MATCH(Master!B882, Team!$A:$A, 0))</f>
        <v>81568966</v>
      </c>
      <c r="F882">
        <f t="shared" ca="1" si="26"/>
        <v>4.1682519305197521E-2</v>
      </c>
      <c r="G882" t="str">
        <f t="shared" si="27"/>
        <v/>
      </c>
    </row>
    <row r="883" spans="1:7" x14ac:dyDescent="0.2">
      <c r="A883" s="1" t="s">
        <v>546</v>
      </c>
      <c r="B883" s="1" t="s">
        <v>103</v>
      </c>
      <c r="C883" s="2">
        <v>28</v>
      </c>
      <c r="D883" s="3">
        <v>1200000</v>
      </c>
      <c r="E883">
        <f ca="1">INDEX(Team!$B:$B, MATCH(Master!B883, Team!$A:$A, 0))</f>
        <v>81568966</v>
      </c>
      <c r="F883">
        <f t="shared" ca="1" si="26"/>
        <v>1.4711477401834419E-2</v>
      </c>
      <c r="G883" t="str">
        <f t="shared" si="27"/>
        <v/>
      </c>
    </row>
    <row r="884" spans="1:7" x14ac:dyDescent="0.2">
      <c r="A884" s="1" t="s">
        <v>335</v>
      </c>
      <c r="B884" s="1" t="s">
        <v>103</v>
      </c>
      <c r="C884" s="2">
        <v>30</v>
      </c>
      <c r="D884" s="3">
        <v>3000000</v>
      </c>
      <c r="E884">
        <f ca="1">INDEX(Team!$B:$B, MATCH(Master!B884, Team!$A:$A, 0))</f>
        <v>81568966</v>
      </c>
      <c r="F884">
        <f t="shared" ca="1" si="26"/>
        <v>3.6778693504586048E-2</v>
      </c>
      <c r="G884" t="str">
        <f t="shared" si="27"/>
        <v/>
      </c>
    </row>
    <row r="885" spans="1:7" x14ac:dyDescent="0.2">
      <c r="A885" s="1" t="s">
        <v>427</v>
      </c>
      <c r="B885" s="1" t="s">
        <v>103</v>
      </c>
      <c r="C885" s="2">
        <v>30</v>
      </c>
      <c r="D885" s="3">
        <v>2000000</v>
      </c>
      <c r="E885">
        <f ca="1">INDEX(Team!$B:$B, MATCH(Master!B885, Team!$A:$A, 0))</f>
        <v>81568966</v>
      </c>
      <c r="F885">
        <f t="shared" ca="1" si="26"/>
        <v>2.4519129003057364E-2</v>
      </c>
      <c r="G885" t="str">
        <f t="shared" si="27"/>
        <v/>
      </c>
    </row>
    <row r="886" spans="1:7" x14ac:dyDescent="0.2">
      <c r="A886" s="1" t="s">
        <v>102</v>
      </c>
      <c r="B886" s="1" t="s">
        <v>103</v>
      </c>
      <c r="C886" s="2">
        <v>40</v>
      </c>
      <c r="D886" s="3">
        <v>13000000</v>
      </c>
      <c r="E886">
        <f ca="1">INDEX(Team!$B:$B, MATCH(Master!B886, Team!$A:$A, 0))</f>
        <v>81568966</v>
      </c>
      <c r="F886">
        <f t="shared" ca="1" si="26"/>
        <v>0.15937433851987287</v>
      </c>
      <c r="G886" t="str">
        <f t="shared" si="27"/>
        <v/>
      </c>
    </row>
    <row r="887" spans="1:7" x14ac:dyDescent="0.2">
      <c r="A887" s="1" t="s">
        <v>784</v>
      </c>
      <c r="B887" s="1" t="s">
        <v>103</v>
      </c>
      <c r="C887" s="2">
        <v>30</v>
      </c>
      <c r="D887" s="3">
        <v>587800</v>
      </c>
      <c r="E887">
        <f ca="1">INDEX(Team!$B:$B, MATCH(Master!B887, Team!$A:$A, 0))</f>
        <v>81568966</v>
      </c>
      <c r="F887">
        <f t="shared" ca="1" si="26"/>
        <v>7.2061720139985595E-3</v>
      </c>
      <c r="G887" t="str">
        <f t="shared" si="27"/>
        <v/>
      </c>
    </row>
    <row r="888" spans="1:7" x14ac:dyDescent="0.2">
      <c r="A888" s="1" t="s">
        <v>657</v>
      </c>
      <c r="B888" s="1" t="s">
        <v>103</v>
      </c>
      <c r="C888" s="2">
        <v>34</v>
      </c>
      <c r="D888" s="3">
        <v>775000</v>
      </c>
      <c r="E888">
        <f ca="1">INDEX(Team!$B:$B, MATCH(Master!B888, Team!$A:$A, 0))</f>
        <v>81568966</v>
      </c>
      <c r="F888">
        <f t="shared" ca="1" si="26"/>
        <v>9.5011624886847286E-3</v>
      </c>
      <c r="G888" t="str">
        <f t="shared" si="27"/>
        <v/>
      </c>
    </row>
    <row r="889" spans="1:7" x14ac:dyDescent="0.2">
      <c r="A889" s="1" t="s">
        <v>818</v>
      </c>
      <c r="B889" s="1" t="s">
        <v>103</v>
      </c>
      <c r="C889" s="2">
        <v>27</v>
      </c>
      <c r="D889" s="3">
        <v>583800</v>
      </c>
      <c r="E889">
        <f ca="1">INDEX(Team!$B:$B, MATCH(Master!B889, Team!$A:$A, 0))</f>
        <v>81568966</v>
      </c>
      <c r="F889">
        <f t="shared" ca="1" si="26"/>
        <v>7.1571337559924444E-3</v>
      </c>
      <c r="G889" t="str">
        <f t="shared" si="27"/>
        <v/>
      </c>
    </row>
    <row r="890" spans="1:7" x14ac:dyDescent="0.2">
      <c r="A890" s="1" t="s">
        <v>832</v>
      </c>
      <c r="B890" s="1" t="s">
        <v>103</v>
      </c>
      <c r="C890" s="2">
        <v>26</v>
      </c>
      <c r="D890" s="3">
        <v>581200</v>
      </c>
      <c r="E890">
        <f ca="1">INDEX(Team!$B:$B, MATCH(Master!B890, Team!$A:$A, 0))</f>
        <v>81568966</v>
      </c>
      <c r="F890">
        <f t="shared" ca="1" si="26"/>
        <v>7.1252588882884703E-3</v>
      </c>
      <c r="G890" t="str">
        <f t="shared" si="27"/>
        <v/>
      </c>
    </row>
    <row r="891" spans="1:7" x14ac:dyDescent="0.2">
      <c r="A891" s="1" t="s">
        <v>566</v>
      </c>
      <c r="B891" s="1" t="s">
        <v>103</v>
      </c>
      <c r="C891" s="2">
        <v>18</v>
      </c>
      <c r="D891" s="3">
        <v>1097500</v>
      </c>
      <c r="E891">
        <f ca="1">INDEX(Team!$B:$B, MATCH(Master!B891, Team!$A:$A, 0))</f>
        <v>81568966</v>
      </c>
      <c r="F891">
        <f t="shared" ca="1" si="26"/>
        <v>1.3454872040427729E-2</v>
      </c>
      <c r="G891" t="str">
        <f t="shared" si="27"/>
        <v/>
      </c>
    </row>
    <row r="892" spans="1:7" x14ac:dyDescent="0.2">
      <c r="A892" s="1" t="s">
        <v>877</v>
      </c>
      <c r="B892" s="1" t="s">
        <v>103</v>
      </c>
      <c r="C892" s="2">
        <v>29</v>
      </c>
      <c r="D892" s="3">
        <v>577200</v>
      </c>
      <c r="E892">
        <f ca="1">INDEX(Team!$B:$B, MATCH(Master!B892, Team!$A:$A, 0))</f>
        <v>81568966</v>
      </c>
      <c r="F892">
        <f t="shared" ca="1" si="26"/>
        <v>7.0762206302823552E-3</v>
      </c>
      <c r="G892" t="str">
        <f t="shared" si="27"/>
        <v/>
      </c>
    </row>
    <row r="893" spans="1:7" x14ac:dyDescent="0.2">
      <c r="A893" s="1" t="s">
        <v>385</v>
      </c>
      <c r="B893" s="1" t="s">
        <v>103</v>
      </c>
      <c r="C893" s="2">
        <v>29</v>
      </c>
      <c r="D893" s="3">
        <v>2300000</v>
      </c>
      <c r="E893">
        <f ca="1">INDEX(Team!$B:$B, MATCH(Master!B893, Team!$A:$A, 0))</f>
        <v>81568966</v>
      </c>
      <c r="F893">
        <f t="shared" ca="1" si="26"/>
        <v>2.8196998353515967E-2</v>
      </c>
      <c r="G893" t="str">
        <f t="shared" si="27"/>
        <v/>
      </c>
    </row>
    <row r="894" spans="1:7" x14ac:dyDescent="0.2">
      <c r="A894" s="1" t="s">
        <v>387</v>
      </c>
      <c r="B894" s="1" t="s">
        <v>103</v>
      </c>
      <c r="C894" s="2">
        <v>34</v>
      </c>
      <c r="D894" s="3">
        <v>2250000</v>
      </c>
      <c r="E894">
        <f ca="1">INDEX(Team!$B:$B, MATCH(Master!B894, Team!$A:$A, 0))</f>
        <v>81568966</v>
      </c>
      <c r="F894">
        <f t="shared" ca="1" si="26"/>
        <v>2.7584020128439534E-2</v>
      </c>
      <c r="G894" t="str">
        <f t="shared" si="27"/>
        <v/>
      </c>
    </row>
    <row r="895" spans="1:7" x14ac:dyDescent="0.2">
      <c r="A895" s="1" t="s">
        <v>283</v>
      </c>
      <c r="B895" s="1" t="s">
        <v>103</v>
      </c>
      <c r="C895" s="2">
        <v>27</v>
      </c>
      <c r="D895" s="3">
        <v>4000000</v>
      </c>
      <c r="E895">
        <f ca="1">INDEX(Team!$B:$B, MATCH(Master!B895, Team!$A:$A, 0))</f>
        <v>81568966</v>
      </c>
      <c r="F895">
        <f t="shared" ca="1" si="26"/>
        <v>4.9038258006114728E-2</v>
      </c>
      <c r="G895" t="str">
        <f t="shared" si="27"/>
        <v/>
      </c>
    </row>
    <row r="896" spans="1:7" x14ac:dyDescent="0.2">
      <c r="A896" s="1" t="s">
        <v>778</v>
      </c>
      <c r="B896" s="1" t="s">
        <v>103</v>
      </c>
      <c r="C896" s="2">
        <v>29</v>
      </c>
      <c r="D896" s="3">
        <v>588900</v>
      </c>
      <c r="E896">
        <f ca="1">INDEX(Team!$B:$B, MATCH(Master!B896, Team!$A:$A, 0))</f>
        <v>81568966</v>
      </c>
      <c r="F896">
        <f t="shared" ca="1" si="26"/>
        <v>7.2196575349502403E-3</v>
      </c>
      <c r="G896" t="str">
        <f t="shared" si="27"/>
        <v/>
      </c>
    </row>
    <row r="897" spans="1:7" x14ac:dyDescent="0.2">
      <c r="A897" s="1" t="s">
        <v>554</v>
      </c>
      <c r="B897" s="1" t="s">
        <v>103</v>
      </c>
      <c r="C897" s="2">
        <v>27</v>
      </c>
      <c r="D897" s="3">
        <v>1175000</v>
      </c>
      <c r="E897">
        <f ca="1">INDEX(Team!$B:$B, MATCH(Master!B897, Team!$A:$A, 0))</f>
        <v>81568966</v>
      </c>
      <c r="F897">
        <f t="shared" ca="1" si="26"/>
        <v>1.44049882892962E-2</v>
      </c>
      <c r="G897" t="str">
        <f t="shared" si="27"/>
        <v/>
      </c>
    </row>
    <row r="898" spans="1:7" x14ac:dyDescent="0.2">
      <c r="A898" s="1" t="s">
        <v>648</v>
      </c>
      <c r="B898" s="1" t="s">
        <v>166</v>
      </c>
      <c r="C898" s="2">
        <v>21</v>
      </c>
      <c r="D898" s="3">
        <v>830000</v>
      </c>
      <c r="E898">
        <f ca="1">INDEX(Team!$B:$B, MATCH(Master!B898, Team!$A:$A, 0))</f>
        <v>46277250</v>
      </c>
      <c r="F898">
        <f t="shared" ref="F898:F961" ca="1" si="28">D898/E898</f>
        <v>1.7935378614762115E-2</v>
      </c>
      <c r="G898">
        <f t="shared" ca="1" si="27"/>
        <v>0.99794715545975599</v>
      </c>
    </row>
    <row r="899" spans="1:7" x14ac:dyDescent="0.2">
      <c r="A899" s="1" t="s">
        <v>910</v>
      </c>
      <c r="B899" s="1" t="s">
        <v>166</v>
      </c>
      <c r="C899" s="2">
        <v>28</v>
      </c>
      <c r="D899" s="3">
        <v>575000</v>
      </c>
      <c r="E899">
        <f ca="1">INDEX(Team!$B:$B, MATCH(Master!B899, Team!$A:$A, 0))</f>
        <v>46277250</v>
      </c>
      <c r="F899">
        <f t="shared" ca="1" si="28"/>
        <v>1.2425111690949656E-2</v>
      </c>
      <c r="G899" t="str">
        <f t="shared" ref="G899:G962" si="29">IF(B899=B898,"",SUMIF(B:B,B899,F:F))</f>
        <v/>
      </c>
    </row>
    <row r="900" spans="1:7" x14ac:dyDescent="0.2">
      <c r="A900" s="1" t="s">
        <v>773</v>
      </c>
      <c r="B900" s="1" t="s">
        <v>166</v>
      </c>
      <c r="C900" s="2">
        <v>26</v>
      </c>
      <c r="D900" s="3">
        <v>589500</v>
      </c>
      <c r="E900">
        <f ca="1">INDEX(Team!$B:$B, MATCH(Master!B900, Team!$A:$A, 0))</f>
        <v>46277250</v>
      </c>
      <c r="F900">
        <f t="shared" ca="1" si="28"/>
        <v>1.2738440594460561E-2</v>
      </c>
      <c r="G900" t="str">
        <f t="shared" si="29"/>
        <v/>
      </c>
    </row>
    <row r="901" spans="1:7" x14ac:dyDescent="0.2">
      <c r="A901" s="1" t="s">
        <v>456</v>
      </c>
      <c r="B901" s="1" t="s">
        <v>166</v>
      </c>
      <c r="C901" s="2">
        <v>33</v>
      </c>
      <c r="D901" s="3">
        <v>1750000</v>
      </c>
      <c r="E901">
        <f ca="1">INDEX(Team!$B:$B, MATCH(Master!B901, Team!$A:$A, 0))</f>
        <v>46277250</v>
      </c>
      <c r="F901">
        <f t="shared" ca="1" si="28"/>
        <v>3.7815557320281565E-2</v>
      </c>
      <c r="G901" t="str">
        <f t="shared" si="29"/>
        <v/>
      </c>
    </row>
    <row r="902" spans="1:7" x14ac:dyDescent="0.2">
      <c r="A902" s="1" t="s">
        <v>586</v>
      </c>
      <c r="B902" s="1" t="s">
        <v>166</v>
      </c>
      <c r="C902" s="2">
        <v>18</v>
      </c>
      <c r="D902" s="3">
        <v>1000000</v>
      </c>
      <c r="E902">
        <f ca="1">INDEX(Team!$B:$B, MATCH(Master!B902, Team!$A:$A, 0))</f>
        <v>46277250</v>
      </c>
      <c r="F902">
        <f t="shared" ca="1" si="28"/>
        <v>2.1608889897303751E-2</v>
      </c>
      <c r="G902" t="str">
        <f t="shared" si="29"/>
        <v/>
      </c>
    </row>
    <row r="903" spans="1:7" x14ac:dyDescent="0.2">
      <c r="A903" s="1" t="s">
        <v>490</v>
      </c>
      <c r="B903" s="1" t="s">
        <v>166</v>
      </c>
      <c r="C903" s="2">
        <v>32</v>
      </c>
      <c r="D903" s="3">
        <v>1500000</v>
      </c>
      <c r="E903">
        <f ca="1">INDEX(Team!$B:$B, MATCH(Master!B903, Team!$A:$A, 0))</f>
        <v>46277250</v>
      </c>
      <c r="F903">
        <f t="shared" ca="1" si="28"/>
        <v>3.2413334845955627E-2</v>
      </c>
      <c r="G903" t="str">
        <f t="shared" si="29"/>
        <v/>
      </c>
    </row>
    <row r="904" spans="1:7" x14ac:dyDescent="0.2">
      <c r="A904" s="1" t="s">
        <v>912</v>
      </c>
      <c r="B904" s="1" t="s">
        <v>166</v>
      </c>
      <c r="C904" s="2">
        <v>25</v>
      </c>
      <c r="D904" s="3">
        <v>575000</v>
      </c>
      <c r="E904">
        <f ca="1">INDEX(Team!$B:$B, MATCH(Master!B904, Team!$A:$A, 0))</f>
        <v>46277250</v>
      </c>
      <c r="F904">
        <f t="shared" ca="1" si="28"/>
        <v>1.2425111690949656E-2</v>
      </c>
      <c r="G904" t="str">
        <f t="shared" si="29"/>
        <v/>
      </c>
    </row>
    <row r="905" spans="1:7" x14ac:dyDescent="0.2">
      <c r="A905" s="1" t="s">
        <v>946</v>
      </c>
      <c r="B905" s="1" t="s">
        <v>166</v>
      </c>
      <c r="C905" s="2">
        <v>26</v>
      </c>
      <c r="D905" s="3">
        <v>572500</v>
      </c>
      <c r="E905">
        <f ca="1">INDEX(Team!$B:$B, MATCH(Master!B905, Team!$A:$A, 0))</f>
        <v>46277250</v>
      </c>
      <c r="F905">
        <f t="shared" ca="1" si="28"/>
        <v>1.2371089466206396E-2</v>
      </c>
      <c r="G905" t="str">
        <f t="shared" si="29"/>
        <v/>
      </c>
    </row>
    <row r="906" spans="1:7" x14ac:dyDescent="0.2">
      <c r="A906" s="1" t="s">
        <v>573</v>
      </c>
      <c r="B906" s="1" t="s">
        <v>166</v>
      </c>
      <c r="C906" s="2">
        <v>0</v>
      </c>
      <c r="D906" s="3">
        <v>1025000</v>
      </c>
      <c r="E906">
        <f ca="1">INDEX(Team!$B:$B, MATCH(Master!B906, Team!$A:$A, 0))</f>
        <v>46277250</v>
      </c>
      <c r="F906">
        <f t="shared" ca="1" si="28"/>
        <v>2.2149112144736343E-2</v>
      </c>
      <c r="G906" t="str">
        <f t="shared" si="29"/>
        <v/>
      </c>
    </row>
    <row r="907" spans="1:7" x14ac:dyDescent="0.2">
      <c r="A907" s="1" t="s">
        <v>913</v>
      </c>
      <c r="B907" s="1" t="s">
        <v>166</v>
      </c>
      <c r="C907" s="2">
        <v>25</v>
      </c>
      <c r="D907" s="3">
        <v>575000</v>
      </c>
      <c r="E907">
        <f ca="1">INDEX(Team!$B:$B, MATCH(Master!B907, Team!$A:$A, 0))</f>
        <v>46277250</v>
      </c>
      <c r="F907">
        <f t="shared" ca="1" si="28"/>
        <v>1.2425111690949656E-2</v>
      </c>
      <c r="G907" t="str">
        <f t="shared" si="29"/>
        <v/>
      </c>
    </row>
    <row r="908" spans="1:7" x14ac:dyDescent="0.2">
      <c r="A908" s="1" t="s">
        <v>948</v>
      </c>
      <c r="B908" s="1" t="s">
        <v>166</v>
      </c>
      <c r="C908" s="2">
        <v>27</v>
      </c>
      <c r="D908" s="3">
        <v>572500</v>
      </c>
      <c r="E908">
        <f ca="1">INDEX(Team!$B:$B, MATCH(Master!B908, Team!$A:$A, 0))</f>
        <v>46277250</v>
      </c>
      <c r="F908">
        <f t="shared" ca="1" si="28"/>
        <v>1.2371089466206396E-2</v>
      </c>
      <c r="G908" t="str">
        <f t="shared" si="29"/>
        <v/>
      </c>
    </row>
    <row r="909" spans="1:7" x14ac:dyDescent="0.2">
      <c r="A909" s="1" t="s">
        <v>674</v>
      </c>
      <c r="B909" s="1" t="s">
        <v>166</v>
      </c>
      <c r="C909" s="2">
        <v>18</v>
      </c>
      <c r="D909" s="3">
        <v>700000</v>
      </c>
      <c r="E909">
        <f ca="1">INDEX(Team!$B:$B, MATCH(Master!B909, Team!$A:$A, 0))</f>
        <v>46277250</v>
      </c>
      <c r="F909">
        <f t="shared" ca="1" si="28"/>
        <v>1.5126222928112625E-2</v>
      </c>
      <c r="G909" t="str">
        <f t="shared" si="29"/>
        <v/>
      </c>
    </row>
    <row r="910" spans="1:7" x14ac:dyDescent="0.2">
      <c r="A910" s="1" t="s">
        <v>424</v>
      </c>
      <c r="B910" s="1" t="s">
        <v>166</v>
      </c>
      <c r="C910" s="2">
        <v>26</v>
      </c>
      <c r="D910" s="3">
        <v>2000000</v>
      </c>
      <c r="E910">
        <f ca="1">INDEX(Team!$B:$B, MATCH(Master!B910, Team!$A:$A, 0))</f>
        <v>46277250</v>
      </c>
      <c r="F910">
        <f t="shared" ca="1" si="28"/>
        <v>4.3217779794607503E-2</v>
      </c>
      <c r="G910" t="str">
        <f t="shared" si="29"/>
        <v/>
      </c>
    </row>
    <row r="911" spans="1:7" x14ac:dyDescent="0.2">
      <c r="A911" s="1" t="s">
        <v>177</v>
      </c>
      <c r="B911" s="1" t="s">
        <v>166</v>
      </c>
      <c r="C911" s="2">
        <v>21</v>
      </c>
      <c r="D911" s="3">
        <v>7922000</v>
      </c>
      <c r="E911">
        <f ca="1">INDEX(Team!$B:$B, MATCH(Master!B911, Team!$A:$A, 0))</f>
        <v>46277250</v>
      </c>
      <c r="F911">
        <f t="shared" ca="1" si="28"/>
        <v>0.17118562576644031</v>
      </c>
      <c r="G911" t="str">
        <f t="shared" si="29"/>
        <v/>
      </c>
    </row>
    <row r="912" spans="1:7" x14ac:dyDescent="0.2">
      <c r="A912" s="1" t="s">
        <v>947</v>
      </c>
      <c r="B912" s="1" t="s">
        <v>166</v>
      </c>
      <c r="C912" s="2">
        <v>26</v>
      </c>
      <c r="D912" s="3">
        <v>572500</v>
      </c>
      <c r="E912">
        <f ca="1">INDEX(Team!$B:$B, MATCH(Master!B912, Team!$A:$A, 0))</f>
        <v>46277250</v>
      </c>
      <c r="F912">
        <f t="shared" ca="1" si="28"/>
        <v>1.2371089466206396E-2</v>
      </c>
      <c r="G912" t="str">
        <f t="shared" si="29"/>
        <v/>
      </c>
    </row>
    <row r="913" spans="1:7" x14ac:dyDescent="0.2">
      <c r="A913" s="1" t="s">
        <v>931</v>
      </c>
      <c r="B913" s="1" t="s">
        <v>166</v>
      </c>
      <c r="C913" s="2">
        <v>26</v>
      </c>
      <c r="D913" s="3">
        <v>574000</v>
      </c>
      <c r="E913">
        <f ca="1">INDEX(Team!$B:$B, MATCH(Master!B913, Team!$A:$A, 0))</f>
        <v>46277250</v>
      </c>
      <c r="F913">
        <f t="shared" ca="1" si="28"/>
        <v>1.2403502801052353E-2</v>
      </c>
      <c r="G913" t="str">
        <f t="shared" si="29"/>
        <v/>
      </c>
    </row>
    <row r="914" spans="1:7" x14ac:dyDescent="0.2">
      <c r="A914" s="1" t="s">
        <v>786</v>
      </c>
      <c r="B914" s="1" t="s">
        <v>166</v>
      </c>
      <c r="C914" s="2">
        <v>24</v>
      </c>
      <c r="D914" s="3">
        <v>587500</v>
      </c>
      <c r="E914">
        <f ca="1">INDEX(Team!$B:$B, MATCH(Master!B914, Team!$A:$A, 0))</f>
        <v>46277250</v>
      </c>
      <c r="F914">
        <f t="shared" ca="1" si="28"/>
        <v>1.2695222814665954E-2</v>
      </c>
      <c r="G914" t="str">
        <f t="shared" si="29"/>
        <v/>
      </c>
    </row>
    <row r="915" spans="1:7" x14ac:dyDescent="0.2">
      <c r="A915" s="1" t="s">
        <v>165</v>
      </c>
      <c r="B915" s="1" t="s">
        <v>166</v>
      </c>
      <c r="C915" s="2">
        <v>30</v>
      </c>
      <c r="D915" s="3">
        <v>8000000</v>
      </c>
      <c r="E915">
        <f ca="1">INDEX(Team!$B:$B, MATCH(Master!B915, Team!$A:$A, 0))</f>
        <v>46277250</v>
      </c>
      <c r="F915">
        <f t="shared" ca="1" si="28"/>
        <v>0.17287111917843001</v>
      </c>
      <c r="G915" t="str">
        <f t="shared" si="29"/>
        <v/>
      </c>
    </row>
    <row r="916" spans="1:7" x14ac:dyDescent="0.2">
      <c r="A916" s="1" t="s">
        <v>258</v>
      </c>
      <c r="B916" s="1" t="s">
        <v>166</v>
      </c>
      <c r="C916" s="2">
        <v>27</v>
      </c>
      <c r="D916" s="3">
        <v>4500000</v>
      </c>
      <c r="E916">
        <f ca="1">INDEX(Team!$B:$B, MATCH(Master!B916, Team!$A:$A, 0))</f>
        <v>46277250</v>
      </c>
      <c r="F916">
        <f t="shared" ca="1" si="28"/>
        <v>9.7240004537866881E-2</v>
      </c>
      <c r="G916" t="str">
        <f t="shared" si="29"/>
        <v/>
      </c>
    </row>
    <row r="917" spans="1:7" x14ac:dyDescent="0.2">
      <c r="A917" s="1" t="s">
        <v>817</v>
      </c>
      <c r="B917" s="1" t="s">
        <v>166</v>
      </c>
      <c r="C917" s="2">
        <v>28</v>
      </c>
      <c r="D917" s="3">
        <v>584000</v>
      </c>
      <c r="E917">
        <f ca="1">INDEX(Team!$B:$B, MATCH(Master!B917, Team!$A:$A, 0))</f>
        <v>46277250</v>
      </c>
      <c r="F917">
        <f t="shared" ca="1" si="28"/>
        <v>1.2619591700025391E-2</v>
      </c>
      <c r="G917" t="str">
        <f t="shared" si="29"/>
        <v/>
      </c>
    </row>
    <row r="918" spans="1:7" x14ac:dyDescent="0.2">
      <c r="A918" s="1" t="s">
        <v>937</v>
      </c>
      <c r="B918" s="1" t="s">
        <v>166</v>
      </c>
      <c r="C918" s="2">
        <v>27</v>
      </c>
      <c r="D918" s="3">
        <v>573500</v>
      </c>
      <c r="E918">
        <f ca="1">INDEX(Team!$B:$B, MATCH(Master!B918, Team!$A:$A, 0))</f>
        <v>46277250</v>
      </c>
      <c r="F918">
        <f t="shared" ca="1" si="28"/>
        <v>1.2392698356103701E-2</v>
      </c>
      <c r="G918" t="str">
        <f t="shared" si="29"/>
        <v/>
      </c>
    </row>
    <row r="919" spans="1:7" x14ac:dyDescent="0.2">
      <c r="A919" s="1" t="s">
        <v>813</v>
      </c>
      <c r="B919" s="1" t="s">
        <v>166</v>
      </c>
      <c r="C919" s="2">
        <v>23</v>
      </c>
      <c r="D919" s="3">
        <v>584250</v>
      </c>
      <c r="E919">
        <f ca="1">INDEX(Team!$B:$B, MATCH(Master!B919, Team!$A:$A, 0))</f>
        <v>46277250</v>
      </c>
      <c r="F919">
        <f t="shared" ca="1" si="28"/>
        <v>1.2624993922499717E-2</v>
      </c>
      <c r="G919" t="str">
        <f t="shared" si="29"/>
        <v/>
      </c>
    </row>
    <row r="920" spans="1:7" x14ac:dyDescent="0.2">
      <c r="A920" s="1" t="s">
        <v>936</v>
      </c>
      <c r="B920" s="1" t="s">
        <v>166</v>
      </c>
      <c r="C920" s="2">
        <v>26</v>
      </c>
      <c r="D920" s="3">
        <v>573500</v>
      </c>
      <c r="E920">
        <f ca="1">INDEX(Team!$B:$B, MATCH(Master!B920, Team!$A:$A, 0))</f>
        <v>46277250</v>
      </c>
      <c r="F920">
        <f t="shared" ca="1" si="28"/>
        <v>1.2392698356103701E-2</v>
      </c>
      <c r="G920" t="str">
        <f t="shared" si="29"/>
        <v/>
      </c>
    </row>
    <row r="921" spans="1:7" x14ac:dyDescent="0.2">
      <c r="A921" s="1" t="s">
        <v>932</v>
      </c>
      <c r="B921" s="1" t="s">
        <v>166</v>
      </c>
      <c r="C921" s="2">
        <v>22</v>
      </c>
      <c r="D921" s="3">
        <v>574000</v>
      </c>
      <c r="E921">
        <f ca="1">INDEX(Team!$B:$B, MATCH(Master!B921, Team!$A:$A, 0))</f>
        <v>46277250</v>
      </c>
      <c r="F921">
        <f t="shared" ca="1" si="28"/>
        <v>1.2403502801052353E-2</v>
      </c>
      <c r="G921" t="str">
        <f t="shared" si="29"/>
        <v/>
      </c>
    </row>
    <row r="922" spans="1:7" x14ac:dyDescent="0.2">
      <c r="A922" s="1" t="s">
        <v>681</v>
      </c>
      <c r="B922" s="1" t="s">
        <v>166</v>
      </c>
      <c r="C922" s="2">
        <v>35</v>
      </c>
      <c r="D922" s="3">
        <v>680000</v>
      </c>
      <c r="E922">
        <f ca="1">INDEX(Team!$B:$B, MATCH(Master!B922, Team!$A:$A, 0))</f>
        <v>46277250</v>
      </c>
      <c r="F922">
        <f t="shared" ca="1" si="28"/>
        <v>1.469404513016655E-2</v>
      </c>
      <c r="G922" t="str">
        <f t="shared" si="29"/>
        <v/>
      </c>
    </row>
    <row r="923" spans="1:7" x14ac:dyDescent="0.2">
      <c r="A923" s="1" t="s">
        <v>423</v>
      </c>
      <c r="B923" s="1" t="s">
        <v>166</v>
      </c>
      <c r="C923" s="2">
        <v>29</v>
      </c>
      <c r="D923" s="3">
        <v>2000000</v>
      </c>
      <c r="E923">
        <f ca="1">INDEX(Team!$B:$B, MATCH(Master!B923, Team!$A:$A, 0))</f>
        <v>46277250</v>
      </c>
      <c r="F923">
        <f t="shared" ca="1" si="28"/>
        <v>4.3217779794607503E-2</v>
      </c>
      <c r="G923" t="str">
        <f t="shared" si="29"/>
        <v/>
      </c>
    </row>
    <row r="924" spans="1:7" x14ac:dyDescent="0.2">
      <c r="A924" s="1" t="s">
        <v>642</v>
      </c>
      <c r="B924" s="1" t="s">
        <v>166</v>
      </c>
      <c r="C924" s="2">
        <v>17</v>
      </c>
      <c r="D924" s="3">
        <v>850000</v>
      </c>
      <c r="E924">
        <f ca="1">INDEX(Team!$B:$B, MATCH(Master!B924, Team!$A:$A, 0))</f>
        <v>46277250</v>
      </c>
      <c r="F924">
        <f t="shared" ca="1" si="28"/>
        <v>1.8367556412708187E-2</v>
      </c>
      <c r="G924" t="str">
        <f t="shared" si="29"/>
        <v/>
      </c>
    </row>
    <row r="925" spans="1:7" x14ac:dyDescent="0.2">
      <c r="A925" s="1" t="s">
        <v>911</v>
      </c>
      <c r="B925" s="1" t="s">
        <v>166</v>
      </c>
      <c r="C925" s="2">
        <v>25</v>
      </c>
      <c r="D925" s="3">
        <v>575000</v>
      </c>
      <c r="E925">
        <f ca="1">INDEX(Team!$B:$B, MATCH(Master!B925, Team!$A:$A, 0))</f>
        <v>46277250</v>
      </c>
      <c r="F925">
        <f t="shared" ca="1" si="28"/>
        <v>1.2425111690949656E-2</v>
      </c>
      <c r="G925" t="str">
        <f t="shared" si="29"/>
        <v/>
      </c>
    </row>
    <row r="926" spans="1:7" x14ac:dyDescent="0.2">
      <c r="A926" s="1" t="s">
        <v>799</v>
      </c>
      <c r="B926" s="1" t="s">
        <v>166</v>
      </c>
      <c r="C926" s="2">
        <v>26</v>
      </c>
      <c r="D926" s="3">
        <v>586000</v>
      </c>
      <c r="E926">
        <f ca="1">INDEX(Team!$B:$B, MATCH(Master!B926, Team!$A:$A, 0))</f>
        <v>46277250</v>
      </c>
      <c r="F926">
        <f t="shared" ca="1" si="28"/>
        <v>1.2662809479819999E-2</v>
      </c>
      <c r="G926" t="str">
        <f t="shared" si="29"/>
        <v/>
      </c>
    </row>
    <row r="927" spans="1:7" x14ac:dyDescent="0.2">
      <c r="A927" s="1" t="s">
        <v>710</v>
      </c>
      <c r="B927" s="1" t="s">
        <v>166</v>
      </c>
      <c r="C927" s="2">
        <v>26</v>
      </c>
      <c r="D927" s="3">
        <v>606000</v>
      </c>
      <c r="E927">
        <f ca="1">INDEX(Team!$B:$B, MATCH(Master!B927, Team!$A:$A, 0))</f>
        <v>46277250</v>
      </c>
      <c r="F927">
        <f t="shared" ca="1" si="28"/>
        <v>1.3094987277766073E-2</v>
      </c>
      <c r="G927" t="str">
        <f t="shared" si="29"/>
        <v/>
      </c>
    </row>
    <row r="928" spans="1:7" x14ac:dyDescent="0.2">
      <c r="A928" s="1" t="s">
        <v>824</v>
      </c>
      <c r="B928" s="1" t="s">
        <v>166</v>
      </c>
      <c r="C928" s="2">
        <v>26</v>
      </c>
      <c r="D928" s="3">
        <v>582500</v>
      </c>
      <c r="E928">
        <f ca="1">INDEX(Team!$B:$B, MATCH(Master!B928, Team!$A:$A, 0))</f>
        <v>46277250</v>
      </c>
      <c r="F928">
        <f t="shared" ca="1" si="28"/>
        <v>1.2587178365179435E-2</v>
      </c>
      <c r="G928" t="str">
        <f t="shared" si="29"/>
        <v/>
      </c>
    </row>
    <row r="929" spans="1:7" x14ac:dyDescent="0.2">
      <c r="A929" s="1" t="s">
        <v>755</v>
      </c>
      <c r="B929" s="1" t="s">
        <v>166</v>
      </c>
      <c r="C929" s="2">
        <v>26</v>
      </c>
      <c r="D929" s="3">
        <v>593000</v>
      </c>
      <c r="E929">
        <f ca="1">INDEX(Team!$B:$B, MATCH(Master!B929, Team!$A:$A, 0))</f>
        <v>46277250</v>
      </c>
      <c r="F929">
        <f t="shared" ca="1" si="28"/>
        <v>1.2814071709101125E-2</v>
      </c>
      <c r="G929" t="str">
        <f t="shared" si="29"/>
        <v/>
      </c>
    </row>
    <row r="930" spans="1:7" x14ac:dyDescent="0.2">
      <c r="A930" s="1" t="s">
        <v>728</v>
      </c>
      <c r="B930" s="1" t="s">
        <v>166</v>
      </c>
      <c r="C930" s="2">
        <v>0</v>
      </c>
      <c r="D930" s="3">
        <v>600000</v>
      </c>
      <c r="E930">
        <f ca="1">INDEX(Team!$B:$B, MATCH(Master!B930, Team!$A:$A, 0))</f>
        <v>46277250</v>
      </c>
      <c r="F930">
        <f t="shared" ca="1" si="28"/>
        <v>1.2965333938382251E-2</v>
      </c>
      <c r="G930" t="str">
        <f t="shared" si="29"/>
        <v/>
      </c>
    </row>
    <row r="931" spans="1:7" x14ac:dyDescent="0.2">
      <c r="A931" s="1" t="s">
        <v>448</v>
      </c>
      <c r="B931" s="1" t="s">
        <v>166</v>
      </c>
      <c r="C931" s="2">
        <v>17</v>
      </c>
      <c r="D931" s="3">
        <v>1800000</v>
      </c>
      <c r="E931">
        <f ca="1">INDEX(Team!$B:$B, MATCH(Master!B931, Team!$A:$A, 0))</f>
        <v>46277250</v>
      </c>
      <c r="F931">
        <f t="shared" ca="1" si="28"/>
        <v>3.8896001815146748E-2</v>
      </c>
      <c r="G931" t="str">
        <f t="shared" si="29"/>
        <v/>
      </c>
    </row>
    <row r="932" spans="1:7" x14ac:dyDescent="0.2">
      <c r="A932" s="1" t="s">
        <v>625</v>
      </c>
      <c r="B932" s="1" t="s">
        <v>34</v>
      </c>
      <c r="C932" s="2">
        <v>30</v>
      </c>
      <c r="D932" s="3">
        <v>925000</v>
      </c>
      <c r="E932">
        <f ca="1">INDEX(Team!$B:$B, MATCH(Master!B932, Team!$A:$A, 0))</f>
        <v>138691970</v>
      </c>
      <c r="F932">
        <f t="shared" ca="1" si="28"/>
        <v>6.6694560615153135E-3</v>
      </c>
      <c r="G932">
        <f t="shared" ca="1" si="29"/>
        <v>1.0025560239716835</v>
      </c>
    </row>
    <row r="933" spans="1:7" x14ac:dyDescent="0.2">
      <c r="A933" s="1" t="s">
        <v>934</v>
      </c>
      <c r="B933" s="1" t="s">
        <v>34</v>
      </c>
      <c r="C933" s="2">
        <v>22</v>
      </c>
      <c r="D933" s="3">
        <v>573500</v>
      </c>
      <c r="E933">
        <f ca="1">INDEX(Team!$B:$B, MATCH(Master!B933, Team!$A:$A, 0))</f>
        <v>138691970</v>
      </c>
      <c r="F933">
        <f t="shared" ca="1" si="28"/>
        <v>4.135062758139494E-3</v>
      </c>
      <c r="G933" t="str">
        <f t="shared" si="29"/>
        <v/>
      </c>
    </row>
    <row r="934" spans="1:7" x14ac:dyDescent="0.2">
      <c r="A934" s="1" t="s">
        <v>783</v>
      </c>
      <c r="B934" s="1" t="s">
        <v>34</v>
      </c>
      <c r="C934" s="2">
        <v>23</v>
      </c>
      <c r="D934" s="3">
        <v>587800</v>
      </c>
      <c r="E934">
        <f ca="1">INDEX(Team!$B:$B, MATCH(Master!B934, Team!$A:$A, 0))</f>
        <v>138691970</v>
      </c>
      <c r="F934">
        <f t="shared" ca="1" si="28"/>
        <v>4.2381689437391368E-3</v>
      </c>
      <c r="G934" t="str">
        <f t="shared" si="29"/>
        <v/>
      </c>
    </row>
    <row r="935" spans="1:7" x14ac:dyDescent="0.2">
      <c r="A935" s="1" t="s">
        <v>713</v>
      </c>
      <c r="B935" s="1" t="s">
        <v>34</v>
      </c>
      <c r="C935" s="2">
        <v>26</v>
      </c>
      <c r="D935" s="3">
        <v>604000</v>
      </c>
      <c r="E935">
        <f ca="1">INDEX(Team!$B:$B, MATCH(Master!B935, Team!$A:$A, 0))</f>
        <v>138691970</v>
      </c>
      <c r="F935">
        <f t="shared" ca="1" si="28"/>
        <v>4.3549745526002695E-3</v>
      </c>
      <c r="G935" t="str">
        <f t="shared" si="29"/>
        <v/>
      </c>
    </row>
    <row r="936" spans="1:7" x14ac:dyDescent="0.2">
      <c r="A936" s="1" t="s">
        <v>142</v>
      </c>
      <c r="B936" s="1" t="s">
        <v>34</v>
      </c>
      <c r="C936" s="2">
        <v>32</v>
      </c>
      <c r="D936" s="3">
        <v>9500000</v>
      </c>
      <c r="E936">
        <f ca="1">INDEX(Team!$B:$B, MATCH(Master!B936, Team!$A:$A, 0))</f>
        <v>138691970</v>
      </c>
      <c r="F936">
        <f t="shared" ca="1" si="28"/>
        <v>6.8497116307454572E-2</v>
      </c>
      <c r="G936" t="str">
        <f t="shared" si="29"/>
        <v/>
      </c>
    </row>
    <row r="937" spans="1:7" x14ac:dyDescent="0.2">
      <c r="A937" s="1" t="s">
        <v>717</v>
      </c>
      <c r="B937" s="1" t="s">
        <v>34</v>
      </c>
      <c r="C937" s="2">
        <v>26</v>
      </c>
      <c r="D937" s="3">
        <v>601800</v>
      </c>
      <c r="E937">
        <f ca="1">INDEX(Team!$B:$B, MATCH(Master!B937, Team!$A:$A, 0))</f>
        <v>138691970</v>
      </c>
      <c r="F937">
        <f t="shared" ca="1" si="28"/>
        <v>4.339112062508017E-3</v>
      </c>
      <c r="G937" t="str">
        <f t="shared" si="29"/>
        <v/>
      </c>
    </row>
    <row r="938" spans="1:7" x14ac:dyDescent="0.2">
      <c r="A938" s="1" t="s">
        <v>455</v>
      </c>
      <c r="B938" s="1" t="s">
        <v>34</v>
      </c>
      <c r="C938" s="2">
        <v>34</v>
      </c>
      <c r="D938" s="3">
        <v>1750000</v>
      </c>
      <c r="E938">
        <f ca="1">INDEX(Team!$B:$B, MATCH(Master!B938, Team!$A:$A, 0))</f>
        <v>138691970</v>
      </c>
      <c r="F938">
        <f t="shared" ca="1" si="28"/>
        <v>1.2617889846110052E-2</v>
      </c>
      <c r="G938" t="str">
        <f t="shared" si="29"/>
        <v/>
      </c>
    </row>
    <row r="939" spans="1:7" x14ac:dyDescent="0.2">
      <c r="A939" s="1" t="s">
        <v>33</v>
      </c>
      <c r="B939" s="1" t="s">
        <v>34</v>
      </c>
      <c r="C939" s="2">
        <v>31</v>
      </c>
      <c r="D939" s="3">
        <v>23666666</v>
      </c>
      <c r="E939">
        <f ca="1">INDEX(Team!$B:$B, MATCH(Master!B939, Team!$A:$A, 0))</f>
        <v>138691970</v>
      </c>
      <c r="F939">
        <f t="shared" ca="1" si="28"/>
        <v>0.17064193406438743</v>
      </c>
      <c r="G939" t="str">
        <f t="shared" si="29"/>
        <v/>
      </c>
    </row>
    <row r="940" spans="1:7" x14ac:dyDescent="0.2">
      <c r="A940" s="1" t="s">
        <v>324</v>
      </c>
      <c r="B940" s="1" t="s">
        <v>34</v>
      </c>
      <c r="C940" s="2">
        <v>21</v>
      </c>
      <c r="D940" s="3">
        <v>3247500</v>
      </c>
      <c r="E940">
        <f ca="1">INDEX(Team!$B:$B, MATCH(Master!B940, Team!$A:$A, 0))</f>
        <v>138691970</v>
      </c>
      <c r="F940">
        <f t="shared" ca="1" si="28"/>
        <v>2.3415198442995656E-2</v>
      </c>
      <c r="G940" t="str">
        <f t="shared" si="29"/>
        <v/>
      </c>
    </row>
    <row r="941" spans="1:7" x14ac:dyDescent="0.2">
      <c r="A941" s="1" t="s">
        <v>54</v>
      </c>
      <c r="B941" s="1" t="s">
        <v>34</v>
      </c>
      <c r="C941" s="2">
        <v>34</v>
      </c>
      <c r="D941" s="3">
        <v>20000000</v>
      </c>
      <c r="E941">
        <f ca="1">INDEX(Team!$B:$B, MATCH(Master!B941, Team!$A:$A, 0))</f>
        <v>138691970</v>
      </c>
      <c r="F941">
        <f t="shared" ca="1" si="28"/>
        <v>0.14420445538411489</v>
      </c>
      <c r="G941" t="str">
        <f t="shared" si="29"/>
        <v/>
      </c>
    </row>
    <row r="942" spans="1:7" x14ac:dyDescent="0.2">
      <c r="A942" s="1" t="s">
        <v>647</v>
      </c>
      <c r="B942" s="1" t="s">
        <v>34</v>
      </c>
      <c r="C942" s="2">
        <v>18</v>
      </c>
      <c r="D942" s="3">
        <v>847500</v>
      </c>
      <c r="E942">
        <f ca="1">INDEX(Team!$B:$B, MATCH(Master!B942, Team!$A:$A, 0))</f>
        <v>138691970</v>
      </c>
      <c r="F942">
        <f t="shared" ca="1" si="28"/>
        <v>6.110663796901868E-3</v>
      </c>
      <c r="G942" t="str">
        <f t="shared" si="29"/>
        <v/>
      </c>
    </row>
    <row r="943" spans="1:7" x14ac:dyDescent="0.2">
      <c r="A943" s="1" t="s">
        <v>662</v>
      </c>
      <c r="B943" s="1" t="s">
        <v>34</v>
      </c>
      <c r="C943" s="2">
        <v>31</v>
      </c>
      <c r="D943" s="3">
        <v>750000</v>
      </c>
      <c r="E943">
        <f ca="1">INDEX(Team!$B:$B, MATCH(Master!B943, Team!$A:$A, 0))</f>
        <v>138691970</v>
      </c>
      <c r="F943">
        <f t="shared" ca="1" si="28"/>
        <v>5.4076670769043081E-3</v>
      </c>
      <c r="G943" t="str">
        <f t="shared" si="29"/>
        <v/>
      </c>
    </row>
    <row r="944" spans="1:7" x14ac:dyDescent="0.2">
      <c r="A944" s="1" t="s">
        <v>485</v>
      </c>
      <c r="B944" s="1" t="s">
        <v>34</v>
      </c>
      <c r="C944" s="2">
        <v>36</v>
      </c>
      <c r="D944" s="3">
        <v>1500000</v>
      </c>
      <c r="E944">
        <f ca="1">INDEX(Team!$B:$B, MATCH(Master!B944, Team!$A:$A, 0))</f>
        <v>138691970</v>
      </c>
      <c r="F944">
        <f t="shared" ca="1" si="28"/>
        <v>1.0815334153808616E-2</v>
      </c>
      <c r="G944" t="str">
        <f t="shared" si="29"/>
        <v/>
      </c>
    </row>
    <row r="945" spans="1:7" x14ac:dyDescent="0.2">
      <c r="A945" s="1" t="s">
        <v>315</v>
      </c>
      <c r="B945" s="1" t="s">
        <v>34</v>
      </c>
      <c r="C945" s="2">
        <v>37</v>
      </c>
      <c r="D945" s="3">
        <v>3500000</v>
      </c>
      <c r="E945">
        <f ca="1">INDEX(Team!$B:$B, MATCH(Master!B945, Team!$A:$A, 0))</f>
        <v>138691970</v>
      </c>
      <c r="F945">
        <f t="shared" ca="1" si="28"/>
        <v>2.5235779692220104E-2</v>
      </c>
      <c r="G945" t="str">
        <f t="shared" si="29"/>
        <v/>
      </c>
    </row>
    <row r="946" spans="1:7" x14ac:dyDescent="0.2">
      <c r="A946" s="1" t="s">
        <v>815</v>
      </c>
      <c r="B946" s="1" t="s">
        <v>34</v>
      </c>
      <c r="C946" s="2">
        <v>28</v>
      </c>
      <c r="D946" s="3">
        <v>584000</v>
      </c>
      <c r="E946">
        <f ca="1">INDEX(Team!$B:$B, MATCH(Master!B946, Team!$A:$A, 0))</f>
        <v>138691970</v>
      </c>
      <c r="F946">
        <f t="shared" ca="1" si="28"/>
        <v>4.2107700972161544E-3</v>
      </c>
      <c r="G946" t="str">
        <f t="shared" si="29"/>
        <v/>
      </c>
    </row>
    <row r="947" spans="1:7" x14ac:dyDescent="0.2">
      <c r="A947" s="1" t="s">
        <v>227</v>
      </c>
      <c r="B947" s="1" t="s">
        <v>34</v>
      </c>
      <c r="C947" s="2">
        <v>27</v>
      </c>
      <c r="D947" s="3">
        <v>5600000</v>
      </c>
      <c r="E947">
        <f ca="1">INDEX(Team!$B:$B, MATCH(Master!B947, Team!$A:$A, 0))</f>
        <v>138691970</v>
      </c>
      <c r="F947">
        <f t="shared" ca="1" si="28"/>
        <v>4.0377247507552165E-2</v>
      </c>
      <c r="G947" t="str">
        <f t="shared" si="29"/>
        <v/>
      </c>
    </row>
    <row r="948" spans="1:7" x14ac:dyDescent="0.2">
      <c r="A948" s="1" t="s">
        <v>869</v>
      </c>
      <c r="B948" s="1" t="s">
        <v>34</v>
      </c>
      <c r="C948" s="2">
        <v>29</v>
      </c>
      <c r="D948" s="3">
        <v>578400</v>
      </c>
      <c r="E948">
        <f ca="1">INDEX(Team!$B:$B, MATCH(Master!B948, Team!$A:$A, 0))</f>
        <v>138691970</v>
      </c>
      <c r="F948">
        <f t="shared" ca="1" si="28"/>
        <v>4.1703928497086023E-3</v>
      </c>
      <c r="G948" t="str">
        <f t="shared" si="29"/>
        <v/>
      </c>
    </row>
    <row r="949" spans="1:7" x14ac:dyDescent="0.2">
      <c r="A949" s="1" t="s">
        <v>229</v>
      </c>
      <c r="B949" s="1" t="s">
        <v>34</v>
      </c>
      <c r="C949" s="2">
        <v>34</v>
      </c>
      <c r="D949" s="3">
        <v>5500000</v>
      </c>
      <c r="E949">
        <f ca="1">INDEX(Team!$B:$B, MATCH(Master!B949, Team!$A:$A, 0))</f>
        <v>138691970</v>
      </c>
      <c r="F949">
        <f t="shared" ca="1" si="28"/>
        <v>3.9656225230631593E-2</v>
      </c>
      <c r="G949" t="str">
        <f t="shared" si="29"/>
        <v/>
      </c>
    </row>
    <row r="950" spans="1:7" x14ac:dyDescent="0.2">
      <c r="A950" s="1" t="s">
        <v>291</v>
      </c>
      <c r="B950" s="1" t="s">
        <v>34</v>
      </c>
      <c r="C950" s="2">
        <v>27</v>
      </c>
      <c r="D950" s="3">
        <v>3928571</v>
      </c>
      <c r="E950">
        <f ca="1">INDEX(Team!$B:$B, MATCH(Master!B950, Team!$A:$A, 0))</f>
        <v>138691970</v>
      </c>
      <c r="F950">
        <f t="shared" ca="1" si="28"/>
        <v>2.8325872074641378E-2</v>
      </c>
      <c r="G950" t="str">
        <f t="shared" si="29"/>
        <v/>
      </c>
    </row>
    <row r="951" spans="1:7" x14ac:dyDescent="0.2">
      <c r="A951" s="1" t="s">
        <v>382</v>
      </c>
      <c r="B951" s="1" t="s">
        <v>34</v>
      </c>
      <c r="C951" s="2">
        <v>17</v>
      </c>
      <c r="D951" s="3">
        <v>2350000</v>
      </c>
      <c r="E951">
        <f ca="1">INDEX(Team!$B:$B, MATCH(Master!B951, Team!$A:$A, 0))</f>
        <v>138691970</v>
      </c>
      <c r="F951">
        <f t="shared" ca="1" si="28"/>
        <v>1.69440235076335E-2</v>
      </c>
      <c r="G951" t="str">
        <f t="shared" si="29"/>
        <v/>
      </c>
    </row>
    <row r="952" spans="1:7" x14ac:dyDescent="0.2">
      <c r="A952" s="1" t="s">
        <v>72</v>
      </c>
      <c r="B952" s="1" t="s">
        <v>34</v>
      </c>
      <c r="C952" s="2">
        <v>30</v>
      </c>
      <c r="D952" s="3">
        <v>18000000</v>
      </c>
      <c r="E952">
        <f ca="1">INDEX(Team!$B:$B, MATCH(Master!B952, Team!$A:$A, 0))</f>
        <v>138691970</v>
      </c>
      <c r="F952">
        <f t="shared" ca="1" si="28"/>
        <v>0.1297840098457034</v>
      </c>
      <c r="G952" t="str">
        <f t="shared" si="29"/>
        <v/>
      </c>
    </row>
    <row r="953" spans="1:7" x14ac:dyDescent="0.2">
      <c r="A953" s="1" t="s">
        <v>875</v>
      </c>
      <c r="B953" s="1" t="s">
        <v>34</v>
      </c>
      <c r="C953" s="2">
        <v>24</v>
      </c>
      <c r="D953" s="3">
        <v>577500</v>
      </c>
      <c r="E953">
        <f ca="1">INDEX(Team!$B:$B, MATCH(Master!B953, Team!$A:$A, 0))</f>
        <v>138691970</v>
      </c>
      <c r="F953">
        <f t="shared" ca="1" si="28"/>
        <v>4.163903649216317E-3</v>
      </c>
      <c r="G953" t="str">
        <f t="shared" si="29"/>
        <v/>
      </c>
    </row>
    <row r="954" spans="1:7" x14ac:dyDescent="0.2">
      <c r="A954" s="1" t="s">
        <v>135</v>
      </c>
      <c r="B954" s="1" t="s">
        <v>34</v>
      </c>
      <c r="C954" s="2">
        <v>29</v>
      </c>
      <c r="D954" s="3">
        <v>10333333</v>
      </c>
      <c r="E954">
        <f ca="1">INDEX(Team!$B:$B, MATCH(Master!B954, Team!$A:$A, 0))</f>
        <v>138691970</v>
      </c>
      <c r="F954">
        <f t="shared" ca="1" si="28"/>
        <v>7.4505632878385103E-2</v>
      </c>
      <c r="G954" t="str">
        <f t="shared" si="29"/>
        <v/>
      </c>
    </row>
    <row r="955" spans="1:7" x14ac:dyDescent="0.2">
      <c r="A955" s="1" t="s">
        <v>689</v>
      </c>
      <c r="B955" s="1" t="s">
        <v>34</v>
      </c>
      <c r="C955" s="2">
        <v>18</v>
      </c>
      <c r="D955" s="3">
        <v>644800</v>
      </c>
      <c r="E955">
        <f ca="1">INDEX(Team!$B:$B, MATCH(Master!B955, Team!$A:$A, 0))</f>
        <v>138691970</v>
      </c>
      <c r="F955">
        <f t="shared" ca="1" si="28"/>
        <v>4.649151641583864E-3</v>
      </c>
      <c r="G955" t="str">
        <f t="shared" si="29"/>
        <v/>
      </c>
    </row>
    <row r="956" spans="1:7" x14ac:dyDescent="0.2">
      <c r="A956" s="1" t="s">
        <v>175</v>
      </c>
      <c r="B956" s="1" t="s">
        <v>34</v>
      </c>
      <c r="C956" s="2">
        <v>29</v>
      </c>
      <c r="D956" s="3">
        <v>8000000</v>
      </c>
      <c r="E956">
        <f ca="1">INDEX(Team!$B:$B, MATCH(Master!B956, Team!$A:$A, 0))</f>
        <v>138691970</v>
      </c>
      <c r="F956">
        <f t="shared" ca="1" si="28"/>
        <v>5.7681782153645951E-2</v>
      </c>
      <c r="G956" t="str">
        <f t="shared" si="29"/>
        <v/>
      </c>
    </row>
    <row r="957" spans="1:7" x14ac:dyDescent="0.2">
      <c r="A957" s="1" t="s">
        <v>344</v>
      </c>
      <c r="B957" s="1" t="s">
        <v>34</v>
      </c>
      <c r="C957" s="2">
        <v>31</v>
      </c>
      <c r="D957" s="3">
        <v>3000000</v>
      </c>
      <c r="E957">
        <f ca="1">INDEX(Team!$B:$B, MATCH(Master!B957, Team!$A:$A, 0))</f>
        <v>138691970</v>
      </c>
      <c r="F957">
        <f t="shared" ca="1" si="28"/>
        <v>2.1630668307617232E-2</v>
      </c>
      <c r="G957" t="str">
        <f t="shared" si="29"/>
        <v/>
      </c>
    </row>
    <row r="958" spans="1:7" x14ac:dyDescent="0.2">
      <c r="A958" s="1" t="s">
        <v>233</v>
      </c>
      <c r="B958" s="1" t="s">
        <v>34</v>
      </c>
      <c r="C958" s="2">
        <v>30</v>
      </c>
      <c r="D958" s="3">
        <v>5200000</v>
      </c>
      <c r="E958">
        <f ca="1">INDEX(Team!$B:$B, MATCH(Master!B958, Team!$A:$A, 0))</f>
        <v>138691970</v>
      </c>
      <c r="F958">
        <f t="shared" ca="1" si="28"/>
        <v>3.7493158399869872E-2</v>
      </c>
      <c r="G958" t="str">
        <f t="shared" si="29"/>
        <v/>
      </c>
    </row>
    <row r="959" spans="1:7" x14ac:dyDescent="0.2">
      <c r="A959" s="1" t="s">
        <v>272</v>
      </c>
      <c r="B959" s="1" t="s">
        <v>34</v>
      </c>
      <c r="C959" s="2">
        <v>28</v>
      </c>
      <c r="D959" s="3">
        <v>4325000</v>
      </c>
      <c r="E959">
        <f ca="1">INDEX(Team!$B:$B, MATCH(Master!B959, Team!$A:$A, 0))</f>
        <v>138691970</v>
      </c>
      <c r="F959">
        <f t="shared" ca="1" si="28"/>
        <v>3.1184213476814843E-2</v>
      </c>
      <c r="G959" t="str">
        <f t="shared" si="29"/>
        <v/>
      </c>
    </row>
    <row r="960" spans="1:7" x14ac:dyDescent="0.2">
      <c r="A960" s="1" t="s">
        <v>810</v>
      </c>
      <c r="B960" s="1" t="s">
        <v>34</v>
      </c>
      <c r="C960" s="2">
        <v>26</v>
      </c>
      <c r="D960" s="3">
        <v>584800</v>
      </c>
      <c r="E960">
        <f ca="1">INDEX(Team!$B:$B, MATCH(Master!B960, Team!$A:$A, 0))</f>
        <v>138691970</v>
      </c>
      <c r="F960">
        <f t="shared" ca="1" si="28"/>
        <v>4.2165382754315193E-3</v>
      </c>
      <c r="G960" t="str">
        <f t="shared" si="29"/>
        <v/>
      </c>
    </row>
    <row r="961" spans="1:7" x14ac:dyDescent="0.2">
      <c r="A961" s="1" t="s">
        <v>724</v>
      </c>
      <c r="B961" s="1" t="s">
        <v>34</v>
      </c>
      <c r="C961" s="2">
        <v>29</v>
      </c>
      <c r="D961" s="3">
        <v>600000</v>
      </c>
      <c r="E961">
        <f ca="1">INDEX(Team!$B:$B, MATCH(Master!B961, Team!$A:$A, 0))</f>
        <v>138691970</v>
      </c>
      <c r="F961">
        <f t="shared" ca="1" si="28"/>
        <v>4.3261336615234465E-3</v>
      </c>
      <c r="G961" t="str">
        <f t="shared" si="29"/>
        <v/>
      </c>
    </row>
    <row r="962" spans="1:7" x14ac:dyDescent="0.2">
      <c r="A962" s="1" t="s">
        <v>834</v>
      </c>
      <c r="B962" s="1" t="s">
        <v>34</v>
      </c>
      <c r="C962" s="2">
        <v>28</v>
      </c>
      <c r="D962" s="3">
        <v>580900</v>
      </c>
      <c r="E962">
        <f ca="1">INDEX(Team!$B:$B, MATCH(Master!B962, Team!$A:$A, 0))</f>
        <v>138691970</v>
      </c>
      <c r="F962">
        <f t="shared" ref="F962:F998" ca="1" si="30">D962/E962</f>
        <v>4.1884184066316166E-3</v>
      </c>
      <c r="G962" t="str">
        <f t="shared" si="29"/>
        <v/>
      </c>
    </row>
    <row r="963" spans="1:7" x14ac:dyDescent="0.2">
      <c r="A963" s="1" t="s">
        <v>711</v>
      </c>
      <c r="B963" s="1" t="s">
        <v>34</v>
      </c>
      <c r="C963" s="2">
        <v>22</v>
      </c>
      <c r="D963" s="3">
        <v>605400</v>
      </c>
      <c r="E963">
        <f ca="1">INDEX(Team!$B:$B, MATCH(Master!B963, Team!$A:$A, 0))</f>
        <v>138691970</v>
      </c>
      <c r="F963">
        <f t="shared" ca="1" si="30"/>
        <v>4.3650688644771571E-3</v>
      </c>
      <c r="G963" t="str">
        <f t="shared" ref="G963:G998" si="31">IF(B963=B962,"",SUMIF(B:B,B963,F:F))</f>
        <v/>
      </c>
    </row>
    <row r="964" spans="1:7" x14ac:dyDescent="0.2">
      <c r="A964" s="1" t="s">
        <v>965</v>
      </c>
      <c r="B964" s="1" t="s">
        <v>9</v>
      </c>
      <c r="C964" s="2">
        <v>34</v>
      </c>
      <c r="D964" s="3">
        <v>570500</v>
      </c>
      <c r="E964">
        <f ca="1">INDEX(Team!$B:$B, MATCH(Master!B964, Team!$A:$A, 0))</f>
        <v>111373466</v>
      </c>
      <c r="F964">
        <f t="shared" ca="1" si="30"/>
        <v>5.1224050080294712E-3</v>
      </c>
      <c r="G964">
        <f t="shared" ca="1" si="31"/>
        <v>1.0051224050080294</v>
      </c>
    </row>
    <row r="965" spans="1:7" x14ac:dyDescent="0.2">
      <c r="A965" s="1" t="s">
        <v>506</v>
      </c>
      <c r="B965" s="1" t="s">
        <v>9</v>
      </c>
      <c r="C965" s="2">
        <v>34</v>
      </c>
      <c r="D965" s="3">
        <v>1500000</v>
      </c>
      <c r="E965">
        <f ca="1">INDEX(Team!$B:$B, MATCH(Master!B965, Team!$A:$A, 0))</f>
        <v>111373466</v>
      </c>
      <c r="F965">
        <f t="shared" ca="1" si="30"/>
        <v>1.346819896940264E-2</v>
      </c>
      <c r="G965" t="str">
        <f t="shared" si="31"/>
        <v/>
      </c>
    </row>
    <row r="966" spans="1:7" x14ac:dyDescent="0.2">
      <c r="A966" s="1" t="s">
        <v>994</v>
      </c>
      <c r="B966" s="1" t="s">
        <v>9</v>
      </c>
      <c r="C966" s="2">
        <v>28</v>
      </c>
      <c r="D966" s="3">
        <v>570500</v>
      </c>
      <c r="E966">
        <f ca="1">INDEX(Team!$B:$B, MATCH(Master!B966, Team!$A:$A, 0))</f>
        <v>111373466</v>
      </c>
      <c r="F966">
        <f t="shared" ca="1" si="30"/>
        <v>5.1224050080294712E-3</v>
      </c>
      <c r="G966" t="str">
        <f t="shared" si="31"/>
        <v/>
      </c>
    </row>
    <row r="967" spans="1:7" x14ac:dyDescent="0.2">
      <c r="A967" s="1" t="s">
        <v>857</v>
      </c>
      <c r="B967" s="1" t="s">
        <v>9</v>
      </c>
      <c r="C967" s="2">
        <v>27</v>
      </c>
      <c r="D967" s="3">
        <v>579100</v>
      </c>
      <c r="E967">
        <f ca="1">INDEX(Team!$B:$B, MATCH(Master!B967, Team!$A:$A, 0))</f>
        <v>111373466</v>
      </c>
      <c r="F967">
        <f t="shared" ca="1" si="30"/>
        <v>5.1996226821207124E-3</v>
      </c>
      <c r="G967" t="str">
        <f t="shared" si="31"/>
        <v/>
      </c>
    </row>
    <row r="968" spans="1:7" x14ac:dyDescent="0.2">
      <c r="A968" s="1" t="s">
        <v>294</v>
      </c>
      <c r="B968" s="1" t="s">
        <v>9</v>
      </c>
      <c r="C968" s="2">
        <v>17</v>
      </c>
      <c r="D968" s="3">
        <v>3900000</v>
      </c>
      <c r="E968">
        <f ca="1">INDEX(Team!$B:$B, MATCH(Master!B968, Team!$A:$A, 0))</f>
        <v>111373466</v>
      </c>
      <c r="F968">
        <f t="shared" ca="1" si="30"/>
        <v>3.5017317320446863E-2</v>
      </c>
      <c r="G968" t="str">
        <f t="shared" si="31"/>
        <v/>
      </c>
    </row>
    <row r="969" spans="1:7" x14ac:dyDescent="0.2">
      <c r="A969" s="1" t="s">
        <v>785</v>
      </c>
      <c r="B969" s="1" t="s">
        <v>9</v>
      </c>
      <c r="C969" s="2">
        <v>29</v>
      </c>
      <c r="D969" s="3">
        <v>587700</v>
      </c>
      <c r="E969">
        <f ca="1">INDEX(Team!$B:$B, MATCH(Master!B969, Team!$A:$A, 0))</f>
        <v>111373466</v>
      </c>
      <c r="F969">
        <f t="shared" ca="1" si="30"/>
        <v>5.2768403562119546E-3</v>
      </c>
      <c r="G969" t="str">
        <f t="shared" si="31"/>
        <v/>
      </c>
    </row>
    <row r="970" spans="1:7" x14ac:dyDescent="0.2">
      <c r="A970" s="1" t="s">
        <v>244</v>
      </c>
      <c r="B970" s="1" t="s">
        <v>9</v>
      </c>
      <c r="C970" s="2">
        <v>18</v>
      </c>
      <c r="D970" s="3">
        <v>5000000</v>
      </c>
      <c r="E970">
        <f ca="1">INDEX(Team!$B:$B, MATCH(Master!B970, Team!$A:$A, 0))</f>
        <v>111373466</v>
      </c>
      <c r="F970">
        <f t="shared" ca="1" si="30"/>
        <v>4.4893996564675465E-2</v>
      </c>
      <c r="G970" t="str">
        <f t="shared" si="31"/>
        <v/>
      </c>
    </row>
    <row r="971" spans="1:7" x14ac:dyDescent="0.2">
      <c r="A971" s="1" t="s">
        <v>733</v>
      </c>
      <c r="B971" s="1" t="s">
        <v>9</v>
      </c>
      <c r="C971" s="2">
        <v>21</v>
      </c>
      <c r="D971" s="3">
        <v>600000</v>
      </c>
      <c r="E971">
        <f ca="1">INDEX(Team!$B:$B, MATCH(Master!B971, Team!$A:$A, 0))</f>
        <v>111373466</v>
      </c>
      <c r="F971">
        <f t="shared" ca="1" si="30"/>
        <v>5.387279587761056E-3</v>
      </c>
      <c r="G971" t="str">
        <f t="shared" si="31"/>
        <v/>
      </c>
    </row>
    <row r="972" spans="1:7" x14ac:dyDescent="0.2">
      <c r="A972" s="1" t="s">
        <v>986</v>
      </c>
      <c r="B972" s="1" t="s">
        <v>9</v>
      </c>
      <c r="C972" s="2">
        <v>23</v>
      </c>
      <c r="D972" s="3">
        <v>570500</v>
      </c>
      <c r="E972">
        <f ca="1">INDEX(Team!$B:$B, MATCH(Master!B972, Team!$A:$A, 0))</f>
        <v>111373466</v>
      </c>
      <c r="F972">
        <f t="shared" ca="1" si="30"/>
        <v>5.1224050080294712E-3</v>
      </c>
      <c r="G972" t="str">
        <f t="shared" si="31"/>
        <v/>
      </c>
    </row>
    <row r="973" spans="1:7" x14ac:dyDescent="0.2">
      <c r="A973" s="1" t="s">
        <v>460</v>
      </c>
      <c r="B973" s="1" t="s">
        <v>9</v>
      </c>
      <c r="C973" s="2">
        <v>18</v>
      </c>
      <c r="D973" s="3">
        <v>1750000</v>
      </c>
      <c r="E973">
        <f ca="1">INDEX(Team!$B:$B, MATCH(Master!B973, Team!$A:$A, 0))</f>
        <v>111373466</v>
      </c>
      <c r="F973">
        <f t="shared" ca="1" si="30"/>
        <v>1.5712898797636415E-2</v>
      </c>
      <c r="G973" t="str">
        <f t="shared" si="31"/>
        <v/>
      </c>
    </row>
    <row r="974" spans="1:7" x14ac:dyDescent="0.2">
      <c r="A974" s="1" t="s">
        <v>920</v>
      </c>
      <c r="B974" s="1" t="s">
        <v>9</v>
      </c>
      <c r="C974" s="2">
        <v>28</v>
      </c>
      <c r="D974" s="3">
        <v>575000</v>
      </c>
      <c r="E974">
        <f ca="1">INDEX(Team!$B:$B, MATCH(Master!B974, Team!$A:$A, 0))</f>
        <v>111373466</v>
      </c>
      <c r="F974">
        <f t="shared" ca="1" si="30"/>
        <v>5.1628096049376789E-3</v>
      </c>
      <c r="G974" t="str">
        <f t="shared" si="31"/>
        <v/>
      </c>
    </row>
    <row r="975" spans="1:7" x14ac:dyDescent="0.2">
      <c r="A975" s="1" t="s">
        <v>609</v>
      </c>
      <c r="B975" s="1" t="s">
        <v>9</v>
      </c>
      <c r="C975" s="2">
        <v>34</v>
      </c>
      <c r="D975" s="3">
        <v>1000000</v>
      </c>
      <c r="E975">
        <f ca="1">INDEX(Team!$B:$B, MATCH(Master!B975, Team!$A:$A, 0))</f>
        <v>111373466</v>
      </c>
      <c r="F975">
        <f t="shared" ca="1" si="30"/>
        <v>8.9787993129350936E-3</v>
      </c>
      <c r="G975" t="str">
        <f t="shared" si="31"/>
        <v/>
      </c>
    </row>
    <row r="976" spans="1:7" x14ac:dyDescent="0.2">
      <c r="A976" s="1" t="s">
        <v>1005</v>
      </c>
      <c r="B976" s="1" t="s">
        <v>9</v>
      </c>
      <c r="C976" s="2">
        <v>26</v>
      </c>
      <c r="D976" s="3">
        <v>570500</v>
      </c>
      <c r="E976">
        <f ca="1">INDEX(Team!$B:$B, MATCH(Master!B976, Team!$A:$A, 0))</f>
        <v>111373466</v>
      </c>
      <c r="F976">
        <f t="shared" ca="1" si="30"/>
        <v>5.1224050080294712E-3</v>
      </c>
      <c r="G976" t="str">
        <f t="shared" si="31"/>
        <v/>
      </c>
    </row>
    <row r="977" spans="1:7" x14ac:dyDescent="0.2">
      <c r="A977" s="1" t="s">
        <v>507</v>
      </c>
      <c r="B977" s="1" t="s">
        <v>9</v>
      </c>
      <c r="C977" s="2">
        <v>28</v>
      </c>
      <c r="D977" s="3">
        <v>1500000</v>
      </c>
      <c r="E977">
        <f ca="1">INDEX(Team!$B:$B, MATCH(Master!B977, Team!$A:$A, 0))</f>
        <v>111373466</v>
      </c>
      <c r="F977">
        <f t="shared" ca="1" si="30"/>
        <v>1.346819896940264E-2</v>
      </c>
      <c r="G977" t="str">
        <f t="shared" si="31"/>
        <v/>
      </c>
    </row>
    <row r="978" spans="1:7" x14ac:dyDescent="0.2">
      <c r="A978" s="1" t="s">
        <v>608</v>
      </c>
      <c r="B978" s="1" t="s">
        <v>9</v>
      </c>
      <c r="C978" s="2">
        <v>34</v>
      </c>
      <c r="D978" s="3">
        <v>1000000</v>
      </c>
      <c r="E978">
        <f ca="1">INDEX(Team!$B:$B, MATCH(Master!B978, Team!$A:$A, 0))</f>
        <v>111373466</v>
      </c>
      <c r="F978">
        <f t="shared" ca="1" si="30"/>
        <v>8.9787993129350936E-3</v>
      </c>
      <c r="G978" t="str">
        <f t="shared" si="31"/>
        <v/>
      </c>
    </row>
    <row r="979" spans="1:7" x14ac:dyDescent="0.2">
      <c r="A979" s="1" t="s">
        <v>212</v>
      </c>
      <c r="B979" s="1" t="s">
        <v>9</v>
      </c>
      <c r="C979" s="2">
        <v>28</v>
      </c>
      <c r="D979" s="3">
        <v>6350000</v>
      </c>
      <c r="E979">
        <f ca="1">INDEX(Team!$B:$B, MATCH(Master!B979, Team!$A:$A, 0))</f>
        <v>111373466</v>
      </c>
      <c r="F979">
        <f t="shared" ca="1" si="30"/>
        <v>5.7015375637137843E-2</v>
      </c>
      <c r="G979" t="str">
        <f t="shared" si="31"/>
        <v/>
      </c>
    </row>
    <row r="980" spans="1:7" x14ac:dyDescent="0.2">
      <c r="A980" s="1" t="s">
        <v>1003</v>
      </c>
      <c r="B980" s="1" t="s">
        <v>9</v>
      </c>
      <c r="C980" s="2">
        <v>26</v>
      </c>
      <c r="D980" s="3">
        <v>570500</v>
      </c>
      <c r="E980">
        <f ca="1">INDEX(Team!$B:$B, MATCH(Master!B980, Team!$A:$A, 0))</f>
        <v>111373466</v>
      </c>
      <c r="F980">
        <f t="shared" ca="1" si="30"/>
        <v>5.1224050080294712E-3</v>
      </c>
      <c r="G980" t="str">
        <f t="shared" si="31"/>
        <v/>
      </c>
    </row>
    <row r="981" spans="1:7" x14ac:dyDescent="0.2">
      <c r="A981" s="1" t="s">
        <v>980</v>
      </c>
      <c r="B981" s="1" t="s">
        <v>9</v>
      </c>
      <c r="C981" s="2">
        <v>23</v>
      </c>
      <c r="D981" s="3">
        <v>570500</v>
      </c>
      <c r="E981">
        <f ca="1">INDEX(Team!$B:$B, MATCH(Master!B981, Team!$A:$A, 0))</f>
        <v>111373466</v>
      </c>
      <c r="F981">
        <f t="shared" ca="1" si="30"/>
        <v>5.1224050080294712E-3</v>
      </c>
      <c r="G981" t="str">
        <f t="shared" si="31"/>
        <v/>
      </c>
    </row>
    <row r="982" spans="1:7" x14ac:dyDescent="0.2">
      <c r="A982" s="1" t="s">
        <v>155</v>
      </c>
      <c r="B982" s="1" t="s">
        <v>9</v>
      </c>
      <c r="C982" s="2">
        <v>22</v>
      </c>
      <c r="D982" s="3">
        <v>8500000</v>
      </c>
      <c r="E982">
        <f ca="1">INDEX(Team!$B:$B, MATCH(Master!B982, Team!$A:$A, 0))</f>
        <v>111373466</v>
      </c>
      <c r="F982">
        <f t="shared" ca="1" si="30"/>
        <v>7.6319794159948301E-2</v>
      </c>
      <c r="G982" t="str">
        <f t="shared" si="31"/>
        <v/>
      </c>
    </row>
    <row r="983" spans="1:7" x14ac:dyDescent="0.2">
      <c r="A983" s="1" t="s">
        <v>1008</v>
      </c>
      <c r="B983" s="1" t="s">
        <v>9</v>
      </c>
      <c r="C983" s="2">
        <v>22</v>
      </c>
      <c r="D983" s="3">
        <v>570500</v>
      </c>
      <c r="E983">
        <f ca="1">INDEX(Team!$B:$B, MATCH(Master!B983, Team!$A:$A, 0))</f>
        <v>111373466</v>
      </c>
      <c r="F983">
        <f t="shared" ca="1" si="30"/>
        <v>5.1224050080294712E-3</v>
      </c>
      <c r="G983" t="str">
        <f t="shared" si="31"/>
        <v/>
      </c>
    </row>
    <row r="984" spans="1:7" x14ac:dyDescent="0.2">
      <c r="A984" s="1" t="s">
        <v>826</v>
      </c>
      <c r="B984" s="1" t="s">
        <v>9</v>
      </c>
      <c r="C984" s="2">
        <v>29</v>
      </c>
      <c r="D984" s="3">
        <v>582400</v>
      </c>
      <c r="E984">
        <f ca="1">INDEX(Team!$B:$B, MATCH(Master!B984, Team!$A:$A, 0))</f>
        <v>111373466</v>
      </c>
      <c r="F984">
        <f t="shared" ca="1" si="30"/>
        <v>5.2292527198533984E-3</v>
      </c>
      <c r="G984" t="str">
        <f t="shared" si="31"/>
        <v/>
      </c>
    </row>
    <row r="985" spans="1:7" x14ac:dyDescent="0.2">
      <c r="A985" s="1" t="s">
        <v>996</v>
      </c>
      <c r="B985" s="1" t="s">
        <v>9</v>
      </c>
      <c r="C985" s="2">
        <v>29</v>
      </c>
      <c r="D985" s="3">
        <v>570500</v>
      </c>
      <c r="E985">
        <f ca="1">INDEX(Team!$B:$B, MATCH(Master!B985, Team!$A:$A, 0))</f>
        <v>111373466</v>
      </c>
      <c r="F985">
        <f t="shared" ca="1" si="30"/>
        <v>5.1224050080294712E-3</v>
      </c>
      <c r="G985" t="str">
        <f t="shared" si="31"/>
        <v/>
      </c>
    </row>
    <row r="986" spans="1:7" x14ac:dyDescent="0.2">
      <c r="A986" s="1" t="s">
        <v>1013</v>
      </c>
      <c r="B986" s="1" t="s">
        <v>9</v>
      </c>
      <c r="C986" s="2">
        <v>25</v>
      </c>
      <c r="D986" s="3">
        <v>570500</v>
      </c>
      <c r="E986">
        <f ca="1">INDEX(Team!$B:$B, MATCH(Master!B986, Team!$A:$A, 0))</f>
        <v>111373466</v>
      </c>
      <c r="F986">
        <f t="shared" ca="1" si="30"/>
        <v>5.1224050080294712E-3</v>
      </c>
      <c r="G986" t="str">
        <f t="shared" si="31"/>
        <v/>
      </c>
    </row>
    <row r="987" spans="1:7" x14ac:dyDescent="0.2">
      <c r="A987" s="1" t="s">
        <v>624</v>
      </c>
      <c r="B987" s="1" t="s">
        <v>9</v>
      </c>
      <c r="C987" s="2">
        <v>31</v>
      </c>
      <c r="D987" s="3">
        <v>950000</v>
      </c>
      <c r="E987">
        <f ca="1">INDEX(Team!$B:$B, MATCH(Master!B987, Team!$A:$A, 0))</f>
        <v>111373466</v>
      </c>
      <c r="F987">
        <f t="shared" ca="1" si="30"/>
        <v>8.5298593472883395E-3</v>
      </c>
      <c r="G987" t="str">
        <f t="shared" si="31"/>
        <v/>
      </c>
    </row>
    <row r="988" spans="1:7" x14ac:dyDescent="0.2">
      <c r="A988" s="1" t="s">
        <v>1015</v>
      </c>
      <c r="B988" s="1" t="s">
        <v>9</v>
      </c>
      <c r="C988" s="2">
        <v>23</v>
      </c>
      <c r="D988" s="3">
        <v>570500</v>
      </c>
      <c r="E988">
        <f ca="1">INDEX(Team!$B:$B, MATCH(Master!B988, Team!$A:$A, 0))</f>
        <v>111373466</v>
      </c>
      <c r="F988">
        <f t="shared" ca="1" si="30"/>
        <v>5.1224050080294712E-3</v>
      </c>
      <c r="G988" t="str">
        <f t="shared" si="31"/>
        <v/>
      </c>
    </row>
    <row r="989" spans="1:7" x14ac:dyDescent="0.2">
      <c r="A989" s="1" t="s">
        <v>968</v>
      </c>
      <c r="B989" s="1" t="s">
        <v>9</v>
      </c>
      <c r="C989" s="2">
        <v>34</v>
      </c>
      <c r="D989" s="3">
        <v>570500</v>
      </c>
      <c r="E989">
        <f ca="1">INDEX(Team!$B:$B, MATCH(Master!B989, Team!$A:$A, 0))</f>
        <v>111373466</v>
      </c>
      <c r="F989">
        <f t="shared" ca="1" si="30"/>
        <v>5.1224050080294712E-3</v>
      </c>
      <c r="G989" t="str">
        <f t="shared" si="31"/>
        <v/>
      </c>
    </row>
    <row r="990" spans="1:7" x14ac:dyDescent="0.2">
      <c r="A990" s="1" t="s">
        <v>32</v>
      </c>
      <c r="B990" s="1" t="s">
        <v>9</v>
      </c>
      <c r="C990" s="2">
        <v>31</v>
      </c>
      <c r="D990" s="3">
        <v>24416666</v>
      </c>
      <c r="E990">
        <f ca="1">INDEX(Team!$B:$B, MATCH(Master!B990, Team!$A:$A, 0))</f>
        <v>111373466</v>
      </c>
      <c r="F990">
        <f t="shared" ca="1" si="30"/>
        <v>0.21923234390496565</v>
      </c>
      <c r="G990" t="str">
        <f t="shared" si="31"/>
        <v/>
      </c>
    </row>
    <row r="991" spans="1:7" x14ac:dyDescent="0.2">
      <c r="A991" s="1" t="s">
        <v>921</v>
      </c>
      <c r="B991" s="1" t="s">
        <v>9</v>
      </c>
      <c r="C991" s="2">
        <v>26</v>
      </c>
      <c r="D991" s="3">
        <v>575000</v>
      </c>
      <c r="E991">
        <f ca="1">INDEX(Team!$B:$B, MATCH(Master!B991, Team!$A:$A, 0))</f>
        <v>111373466</v>
      </c>
      <c r="F991">
        <f t="shared" ca="1" si="30"/>
        <v>5.1628096049376789E-3</v>
      </c>
      <c r="G991" t="str">
        <f t="shared" si="31"/>
        <v/>
      </c>
    </row>
    <row r="992" spans="1:7" x14ac:dyDescent="0.2">
      <c r="A992" s="1" t="s">
        <v>610</v>
      </c>
      <c r="B992" s="1" t="s">
        <v>9</v>
      </c>
      <c r="C992" s="2">
        <v>36</v>
      </c>
      <c r="D992" s="3">
        <v>1000000</v>
      </c>
      <c r="E992">
        <f ca="1">INDEX(Team!$B:$B, MATCH(Master!B992, Team!$A:$A, 0))</f>
        <v>111373466</v>
      </c>
      <c r="F992">
        <f t="shared" ca="1" si="30"/>
        <v>8.9787993129350936E-3</v>
      </c>
      <c r="G992" t="str">
        <f t="shared" si="31"/>
        <v/>
      </c>
    </row>
    <row r="993" spans="1:7" x14ac:dyDescent="0.2">
      <c r="A993" s="1" t="s">
        <v>984</v>
      </c>
      <c r="B993" s="1" t="s">
        <v>9</v>
      </c>
      <c r="C993" s="2">
        <v>32</v>
      </c>
      <c r="D993" s="3">
        <v>570500</v>
      </c>
      <c r="E993">
        <f ca="1">INDEX(Team!$B:$B, MATCH(Master!B993, Team!$A:$A, 0))</f>
        <v>111373466</v>
      </c>
      <c r="F993">
        <f t="shared" ca="1" si="30"/>
        <v>5.1224050080294712E-3</v>
      </c>
      <c r="G993" t="str">
        <f t="shared" si="31"/>
        <v/>
      </c>
    </row>
    <row r="994" spans="1:7" x14ac:dyDescent="0.2">
      <c r="A994" s="1" t="s">
        <v>1000</v>
      </c>
      <c r="B994" s="1" t="s">
        <v>9</v>
      </c>
      <c r="C994" s="2">
        <v>31</v>
      </c>
      <c r="D994" s="3">
        <v>570500</v>
      </c>
      <c r="E994">
        <f ca="1">INDEX(Team!$B:$B, MATCH(Master!B994, Team!$A:$A, 0))</f>
        <v>111373466</v>
      </c>
      <c r="F994">
        <f t="shared" ca="1" si="30"/>
        <v>5.1224050080294712E-3</v>
      </c>
      <c r="G994" t="str">
        <f t="shared" si="31"/>
        <v/>
      </c>
    </row>
    <row r="995" spans="1:7" x14ac:dyDescent="0.2">
      <c r="A995" s="1" t="s">
        <v>8</v>
      </c>
      <c r="B995" s="1" t="s">
        <v>9</v>
      </c>
      <c r="C995" s="2">
        <v>32</v>
      </c>
      <c r="D995" s="3">
        <v>35000000</v>
      </c>
      <c r="E995">
        <f ca="1">INDEX(Team!$B:$B, MATCH(Master!B995, Team!$A:$A, 0))</f>
        <v>111373466</v>
      </c>
      <c r="F995">
        <f t="shared" ca="1" si="30"/>
        <v>0.31425797595272825</v>
      </c>
      <c r="G995" t="str">
        <f t="shared" si="31"/>
        <v/>
      </c>
    </row>
    <row r="996" spans="1:7" x14ac:dyDescent="0.2">
      <c r="A996" s="1" t="s">
        <v>777</v>
      </c>
      <c r="B996" s="1" t="s">
        <v>9</v>
      </c>
      <c r="C996" s="2">
        <v>28</v>
      </c>
      <c r="D996" s="3">
        <v>589000</v>
      </c>
      <c r="E996">
        <f ca="1">INDEX(Team!$B:$B, MATCH(Master!B996, Team!$A:$A, 0))</f>
        <v>111373466</v>
      </c>
      <c r="F996">
        <f t="shared" ca="1" si="30"/>
        <v>5.2885127953187705E-3</v>
      </c>
      <c r="G996" t="str">
        <f t="shared" si="31"/>
        <v/>
      </c>
    </row>
    <row r="997" spans="1:7" x14ac:dyDescent="0.2">
      <c r="A997" s="1" t="s">
        <v>174</v>
      </c>
      <c r="B997" s="1" t="s">
        <v>9</v>
      </c>
      <c r="C997" s="2">
        <v>36</v>
      </c>
      <c r="D997" s="3">
        <v>8000000</v>
      </c>
      <c r="E997">
        <f ca="1">INDEX(Team!$B:$B, MATCH(Master!B997, Team!$A:$A, 0))</f>
        <v>111373466</v>
      </c>
      <c r="F997">
        <f t="shared" ca="1" si="30"/>
        <v>7.1830394503480749E-2</v>
      </c>
      <c r="G997" t="str">
        <f t="shared" si="31"/>
        <v/>
      </c>
    </row>
    <row r="998" spans="1:7" x14ac:dyDescent="0.2">
      <c r="A998" s="1" t="s">
        <v>945</v>
      </c>
      <c r="B998" s="1" t="s">
        <v>9</v>
      </c>
      <c r="C998" s="2">
        <v>33</v>
      </c>
      <c r="D998" s="3">
        <v>572600</v>
      </c>
      <c r="E998">
        <f ca="1">INDEX(Team!$B:$B, MATCH(Master!B998, Team!$A:$A, 0))</f>
        <v>111373466</v>
      </c>
      <c r="F998">
        <f t="shared" ca="1" si="30"/>
        <v>5.1412604865866346E-3</v>
      </c>
      <c r="G998" t="str">
        <f t="shared" si="31"/>
        <v/>
      </c>
    </row>
  </sheetData>
  <autoFilter ref="B1:B998" xr:uid="{C101F75C-1204-4DEB-80CE-6CF33CEF8228}">
    <sortState xmlns:xlrd2="http://schemas.microsoft.com/office/spreadsheetml/2017/richdata2" ref="A2:F998">
      <sortCondition ref="B1:B9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DF84-4CCD-FC43-8671-9E46F6A5DF0A}">
  <dimension ref="A1:K26"/>
  <sheetViews>
    <sheetView workbookViewId="0">
      <selection sqref="A1:G1"/>
    </sheetView>
  </sheetViews>
  <sheetFormatPr baseColWidth="10" defaultRowHeight="15" x14ac:dyDescent="0.2"/>
  <cols>
    <col min="4" max="4" width="11.6640625" bestFit="1" customWidth="1"/>
    <col min="5" max="5" width="12.6640625" bestFit="1" customWidth="1"/>
    <col min="6" max="6" width="12.1640625" bestFit="1" customWidth="1"/>
    <col min="11" max="11" width="11.6640625" bestFit="1" customWidth="1"/>
  </cols>
  <sheetData>
    <row r="1" spans="1:11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11" x14ac:dyDescent="0.2">
      <c r="A2" s="1" t="s">
        <v>632</v>
      </c>
      <c r="B2" s="1" t="s">
        <v>36</v>
      </c>
      <c r="C2" s="2">
        <v>31</v>
      </c>
      <c r="D2" s="3">
        <v>3571687.68</v>
      </c>
      <c r="E2" s="3">
        <f>SUM($D$2:$D$26)</f>
        <v>146116992.00000009</v>
      </c>
      <c r="F2">
        <v>1.1190578030657211E-2</v>
      </c>
      <c r="G2">
        <v>0.98632262685141892</v>
      </c>
      <c r="I2">
        <f>150000000-E2</f>
        <v>3883007.9999999106</v>
      </c>
      <c r="K2" s="3">
        <f>D2+$I$3</f>
        <v>3727007.9999999967</v>
      </c>
    </row>
    <row r="3" spans="1:11" x14ac:dyDescent="0.2">
      <c r="A3" s="1" t="s">
        <v>939</v>
      </c>
      <c r="B3" s="1" t="s">
        <v>36</v>
      </c>
      <c r="C3" s="2">
        <v>26</v>
      </c>
      <c r="D3" s="3">
        <v>3244687.68</v>
      </c>
      <c r="E3" s="3">
        <f t="shared" ref="E3:E26" si="0">SUM($D$2:$D$26)</f>
        <v>146116992.00000009</v>
      </c>
      <c r="F3">
        <v>7.1246680128517568E-3</v>
      </c>
      <c r="G3" t="s">
        <v>1034</v>
      </c>
      <c r="I3">
        <f>I2/25</f>
        <v>155320.31999999643</v>
      </c>
      <c r="K3" s="3">
        <f t="shared" ref="K3:K26" si="1">D3+$I$3</f>
        <v>3400007.9999999967</v>
      </c>
    </row>
    <row r="4" spans="1:11" x14ac:dyDescent="0.2">
      <c r="A4" s="1" t="s">
        <v>725</v>
      </c>
      <c r="B4" s="1" t="s">
        <v>36</v>
      </c>
      <c r="C4" s="2">
        <v>29</v>
      </c>
      <c r="D4" s="3">
        <v>3271687.68</v>
      </c>
      <c r="E4" s="3">
        <f t="shared" si="0"/>
        <v>146116992.00000009</v>
      </c>
      <c r="F4">
        <v>7.4603853537714739E-3</v>
      </c>
      <c r="G4" t="s">
        <v>1034</v>
      </c>
      <c r="I4">
        <f>E2+I3</f>
        <v>146272312.32000008</v>
      </c>
      <c r="K4" s="3">
        <f t="shared" si="1"/>
        <v>3427007.9999999967</v>
      </c>
    </row>
    <row r="5" spans="1:11" x14ac:dyDescent="0.2">
      <c r="A5" s="1" t="s">
        <v>419</v>
      </c>
      <c r="B5" s="1" t="s">
        <v>36</v>
      </c>
      <c r="C5" s="2">
        <v>32</v>
      </c>
      <c r="D5" s="3">
        <v>4671687.68</v>
      </c>
      <c r="E5" s="3">
        <f t="shared" si="0"/>
        <v>146116992.00000009</v>
      </c>
      <c r="F5">
        <v>2.4867951179238245E-2</v>
      </c>
      <c r="G5" t="s">
        <v>1034</v>
      </c>
      <c r="K5" s="3">
        <f t="shared" si="1"/>
        <v>4827007.9999999963</v>
      </c>
    </row>
    <row r="6" spans="1:11" x14ac:dyDescent="0.2">
      <c r="A6" s="1" t="s">
        <v>804</v>
      </c>
      <c r="B6" s="1" t="s">
        <v>36</v>
      </c>
      <c r="C6" s="2">
        <v>24</v>
      </c>
      <c r="D6" s="3">
        <v>3256687.68</v>
      </c>
      <c r="E6" s="3">
        <f t="shared" si="0"/>
        <v>146116992.00000009</v>
      </c>
      <c r="F6">
        <v>7.2738757199271864E-3</v>
      </c>
      <c r="G6" t="s">
        <v>1034</v>
      </c>
      <c r="K6" s="3">
        <f t="shared" si="1"/>
        <v>3412007.9999999967</v>
      </c>
    </row>
    <row r="7" spans="1:11" x14ac:dyDescent="0.2">
      <c r="A7" s="1" t="s">
        <v>330</v>
      </c>
      <c r="B7" s="1" t="s">
        <v>36</v>
      </c>
      <c r="C7" s="2">
        <v>17</v>
      </c>
      <c r="D7" s="3">
        <v>5671687.6799999997</v>
      </c>
      <c r="E7" s="3">
        <f t="shared" si="0"/>
        <v>146116992.00000009</v>
      </c>
      <c r="F7">
        <v>3.7301926768857366E-2</v>
      </c>
      <c r="G7" t="s">
        <v>1034</v>
      </c>
      <c r="K7" s="3">
        <f t="shared" si="1"/>
        <v>5827007.9999999963</v>
      </c>
    </row>
    <row r="8" spans="1:11" x14ac:dyDescent="0.2">
      <c r="A8" s="1" t="s">
        <v>574</v>
      </c>
      <c r="B8" s="1" t="s">
        <v>36</v>
      </c>
      <c r="C8" s="2">
        <v>28</v>
      </c>
      <c r="D8" s="3">
        <v>3681687.68</v>
      </c>
      <c r="E8" s="3">
        <f t="shared" si="0"/>
        <v>146116992.00000009</v>
      </c>
      <c r="F8">
        <v>1.2558315345515313E-2</v>
      </c>
      <c r="G8" t="s">
        <v>1034</v>
      </c>
      <c r="K8" s="3">
        <f t="shared" si="1"/>
        <v>3837007.9999999967</v>
      </c>
    </row>
    <row r="9" spans="1:11" x14ac:dyDescent="0.2">
      <c r="A9" s="1" t="s">
        <v>631</v>
      </c>
      <c r="B9" s="1" t="s">
        <v>36</v>
      </c>
      <c r="C9" s="2">
        <v>18</v>
      </c>
      <c r="D9" s="3">
        <v>3571687.68</v>
      </c>
      <c r="E9" s="3">
        <f t="shared" si="0"/>
        <v>146116992.00000009</v>
      </c>
      <c r="F9">
        <v>1.1190578030657211E-2</v>
      </c>
      <c r="G9" t="s">
        <v>1034</v>
      </c>
      <c r="K9" s="3">
        <f t="shared" si="1"/>
        <v>3727007.9999999967</v>
      </c>
    </row>
    <row r="10" spans="1:11" x14ac:dyDescent="0.2">
      <c r="A10" s="1" t="s">
        <v>280</v>
      </c>
      <c r="B10" s="1" t="s">
        <v>36</v>
      </c>
      <c r="C10" s="2">
        <v>26</v>
      </c>
      <c r="D10" s="3">
        <v>6771687.6799999997</v>
      </c>
      <c r="E10" s="3">
        <f t="shared" si="0"/>
        <v>146116992.00000009</v>
      </c>
      <c r="F10">
        <v>5.0979299917438402E-2</v>
      </c>
      <c r="G10" t="s">
        <v>1034</v>
      </c>
      <c r="K10" s="3">
        <f t="shared" si="1"/>
        <v>6927007.9999999963</v>
      </c>
    </row>
    <row r="11" spans="1:11" x14ac:dyDescent="0.2">
      <c r="A11" s="1" t="s">
        <v>406</v>
      </c>
      <c r="B11" s="1" t="s">
        <v>36</v>
      </c>
      <c r="C11" s="2">
        <v>18</v>
      </c>
      <c r="D11" s="3">
        <v>4771687.68</v>
      </c>
      <c r="E11" s="3">
        <f t="shared" si="0"/>
        <v>146116992.00000009</v>
      </c>
      <c r="F11">
        <v>2.6111348738200157E-2</v>
      </c>
      <c r="G11" t="s">
        <v>1034</v>
      </c>
      <c r="K11" s="3">
        <f t="shared" si="1"/>
        <v>4927007.9999999963</v>
      </c>
    </row>
    <row r="12" spans="1:11" x14ac:dyDescent="0.2">
      <c r="A12" s="1" t="s">
        <v>756</v>
      </c>
      <c r="B12" s="1" t="s">
        <v>36</v>
      </c>
      <c r="C12" s="2">
        <v>29</v>
      </c>
      <c r="D12" s="3">
        <v>3264187.68</v>
      </c>
      <c r="E12" s="3">
        <f t="shared" si="0"/>
        <v>146116992.00000009</v>
      </c>
      <c r="F12">
        <v>7.3671305368493301E-3</v>
      </c>
      <c r="G12" t="s">
        <v>1034</v>
      </c>
      <c r="K12" s="3">
        <f t="shared" si="1"/>
        <v>3419507.9999999967</v>
      </c>
    </row>
    <row r="13" spans="1:11" x14ac:dyDescent="0.2">
      <c r="A13" s="1" t="s">
        <v>35</v>
      </c>
      <c r="B13" s="1" t="s">
        <v>36</v>
      </c>
      <c r="C13" s="2">
        <v>31</v>
      </c>
      <c r="D13" s="3">
        <v>26171687.68</v>
      </c>
      <c r="E13" s="3">
        <f t="shared" si="0"/>
        <v>146116992.00000009</v>
      </c>
      <c r="F13">
        <v>0.29219842635604937</v>
      </c>
      <c r="G13" t="s">
        <v>1034</v>
      </c>
      <c r="K13" s="3">
        <f t="shared" si="1"/>
        <v>26327007.999999996</v>
      </c>
    </row>
    <row r="14" spans="1:11" x14ac:dyDescent="0.2">
      <c r="A14" s="1" t="s">
        <v>663</v>
      </c>
      <c r="B14" s="1" t="s">
        <v>36</v>
      </c>
      <c r="C14" s="2">
        <v>28</v>
      </c>
      <c r="D14" s="3">
        <v>3421687.68</v>
      </c>
      <c r="E14" s="3">
        <f t="shared" si="0"/>
        <v>146116992.00000009</v>
      </c>
      <c r="F14">
        <v>9.3254816922143415E-3</v>
      </c>
      <c r="G14" t="s">
        <v>1034</v>
      </c>
      <c r="K14" s="3">
        <f t="shared" si="1"/>
        <v>3577007.9999999967</v>
      </c>
    </row>
    <row r="15" spans="1:11" x14ac:dyDescent="0.2">
      <c r="A15" s="1" t="s">
        <v>326</v>
      </c>
      <c r="B15" s="1" t="s">
        <v>36</v>
      </c>
      <c r="C15" s="2">
        <v>21</v>
      </c>
      <c r="D15" s="3">
        <v>5803987.6799999997</v>
      </c>
      <c r="E15" s="3">
        <f t="shared" si="0"/>
        <v>146116992.00000009</v>
      </c>
      <c r="F15">
        <v>3.8946941739363979E-2</v>
      </c>
      <c r="G15" t="s">
        <v>1034</v>
      </c>
      <c r="K15" s="3">
        <f t="shared" si="1"/>
        <v>5959307.9999999963</v>
      </c>
    </row>
    <row r="16" spans="1:11" x14ac:dyDescent="0.2">
      <c r="A16" s="1" t="s">
        <v>579</v>
      </c>
      <c r="B16" s="1" t="s">
        <v>36</v>
      </c>
      <c r="C16" s="2">
        <v>36</v>
      </c>
      <c r="D16" s="3">
        <v>3671687.68</v>
      </c>
      <c r="E16" s="3">
        <f t="shared" si="0"/>
        <v>146116992.00000009</v>
      </c>
      <c r="F16">
        <v>1.2433975589619123E-2</v>
      </c>
      <c r="G16" t="s">
        <v>1034</v>
      </c>
      <c r="K16" s="3">
        <f t="shared" si="1"/>
        <v>3827007.9999999967</v>
      </c>
    </row>
    <row r="17" spans="1:11" x14ac:dyDescent="0.2">
      <c r="A17" s="1" t="s">
        <v>673</v>
      </c>
      <c r="B17" s="1" t="s">
        <v>36</v>
      </c>
      <c r="C17" s="2">
        <v>26</v>
      </c>
      <c r="D17" s="3">
        <v>3371687.68</v>
      </c>
      <c r="E17" s="3">
        <f t="shared" si="0"/>
        <v>146116992.00000009</v>
      </c>
      <c r="F17">
        <v>8.7037829127333856E-3</v>
      </c>
      <c r="G17" t="s">
        <v>1034</v>
      </c>
      <c r="K17" s="3">
        <f t="shared" si="1"/>
        <v>3527007.9999999967</v>
      </c>
    </row>
    <row r="18" spans="1:11" x14ac:dyDescent="0.2">
      <c r="A18" s="1" t="s">
        <v>99</v>
      </c>
      <c r="B18" s="1" t="s">
        <v>36</v>
      </c>
      <c r="C18" s="2">
        <v>31</v>
      </c>
      <c r="D18" s="3">
        <v>16671687.68</v>
      </c>
      <c r="E18" s="3">
        <f t="shared" si="0"/>
        <v>146116992.00000009</v>
      </c>
      <c r="F18">
        <v>0.17407565825466773</v>
      </c>
      <c r="G18" t="s">
        <v>1034</v>
      </c>
      <c r="K18" s="3">
        <f t="shared" si="1"/>
        <v>16827007.999999996</v>
      </c>
    </row>
    <row r="19" spans="1:11" x14ac:dyDescent="0.2">
      <c r="A19" s="1" t="s">
        <v>578</v>
      </c>
      <c r="B19" s="1" t="s">
        <v>36</v>
      </c>
      <c r="C19" s="2">
        <v>30</v>
      </c>
      <c r="D19" s="3">
        <v>3671687.68</v>
      </c>
      <c r="E19" s="3">
        <f t="shared" si="0"/>
        <v>146116992.00000009</v>
      </c>
      <c r="F19">
        <v>1.2433975589619123E-2</v>
      </c>
      <c r="G19" t="s">
        <v>1034</v>
      </c>
      <c r="K19" s="3">
        <f t="shared" si="1"/>
        <v>3827007.9999999967</v>
      </c>
    </row>
    <row r="20" spans="1:11" x14ac:dyDescent="0.2">
      <c r="A20" s="1" t="s">
        <v>906</v>
      </c>
      <c r="B20" s="1" t="s">
        <v>36</v>
      </c>
      <c r="C20" s="2">
        <v>26</v>
      </c>
      <c r="D20" s="3">
        <v>3246687.68</v>
      </c>
      <c r="E20" s="3">
        <f t="shared" si="0"/>
        <v>146116992.00000009</v>
      </c>
      <c r="F20">
        <v>7.1495359640309951E-3</v>
      </c>
      <c r="G20" t="s">
        <v>1034</v>
      </c>
      <c r="K20" s="3">
        <f t="shared" si="1"/>
        <v>3402007.9999999967</v>
      </c>
    </row>
    <row r="21" spans="1:11" x14ac:dyDescent="0.2">
      <c r="A21" s="1" t="s">
        <v>816</v>
      </c>
      <c r="B21" s="1" t="s">
        <v>36</v>
      </c>
      <c r="C21" s="2">
        <v>24</v>
      </c>
      <c r="D21" s="3">
        <v>3255687.68</v>
      </c>
      <c r="E21" s="3">
        <f t="shared" si="0"/>
        <v>146116992.00000009</v>
      </c>
      <c r="F21">
        <v>7.2614417443375677E-3</v>
      </c>
      <c r="G21" t="s">
        <v>1034</v>
      </c>
      <c r="K21" s="3">
        <f t="shared" si="1"/>
        <v>3411007.9999999967</v>
      </c>
    </row>
    <row r="22" spans="1:11" x14ac:dyDescent="0.2">
      <c r="A22" s="1" t="s">
        <v>641</v>
      </c>
      <c r="B22" s="1" t="s">
        <v>36</v>
      </c>
      <c r="C22" s="2">
        <v>33</v>
      </c>
      <c r="D22" s="3">
        <v>3521687.68</v>
      </c>
      <c r="E22" s="3">
        <f t="shared" si="0"/>
        <v>146116992.00000009</v>
      </c>
      <c r="F22">
        <v>1.0568879251176255E-2</v>
      </c>
      <c r="G22" t="s">
        <v>1034</v>
      </c>
      <c r="K22" s="3">
        <f t="shared" si="1"/>
        <v>3677007.9999999967</v>
      </c>
    </row>
    <row r="23" spans="1:11" x14ac:dyDescent="0.2">
      <c r="A23" s="1" t="s">
        <v>576</v>
      </c>
      <c r="B23" s="1" t="s">
        <v>36</v>
      </c>
      <c r="C23" s="2">
        <v>37</v>
      </c>
      <c r="D23" s="3">
        <v>3671687.68</v>
      </c>
      <c r="E23" s="3">
        <f t="shared" si="0"/>
        <v>146116992.00000009</v>
      </c>
      <c r="F23">
        <v>1.2433975589619123E-2</v>
      </c>
      <c r="G23" t="s">
        <v>1034</v>
      </c>
      <c r="K23" s="3">
        <f t="shared" si="1"/>
        <v>3827007.9999999967</v>
      </c>
    </row>
    <row r="24" spans="1:11" x14ac:dyDescent="0.2">
      <c r="A24" s="1" t="s">
        <v>754</v>
      </c>
      <c r="B24" s="1" t="s">
        <v>36</v>
      </c>
      <c r="C24" s="2">
        <v>28</v>
      </c>
      <c r="D24" s="3">
        <v>3264687.68</v>
      </c>
      <c r="E24" s="3">
        <f t="shared" si="0"/>
        <v>146116992.00000009</v>
      </c>
      <c r="F24">
        <v>7.3733475246441395E-3</v>
      </c>
      <c r="G24" t="s">
        <v>1034</v>
      </c>
      <c r="K24" s="3">
        <f t="shared" si="1"/>
        <v>3420007.9999999967</v>
      </c>
    </row>
    <row r="25" spans="1:11" x14ac:dyDescent="0.2">
      <c r="A25" s="1" t="s">
        <v>203</v>
      </c>
      <c r="B25" s="1" t="s">
        <v>36</v>
      </c>
      <c r="C25" s="2">
        <v>29</v>
      </c>
      <c r="D25" s="3">
        <v>9321687.6799999997</v>
      </c>
      <c r="E25" s="3">
        <f t="shared" si="0"/>
        <v>146116992.00000009</v>
      </c>
      <c r="F25">
        <v>8.2685937670967158E-2</v>
      </c>
      <c r="G25" t="s">
        <v>1034</v>
      </c>
      <c r="K25" s="3">
        <f t="shared" si="1"/>
        <v>9477007.9999999963</v>
      </c>
    </row>
    <row r="26" spans="1:11" x14ac:dyDescent="0.2">
      <c r="A26" s="1" t="s">
        <v>153</v>
      </c>
      <c r="B26" s="1" t="s">
        <v>36</v>
      </c>
      <c r="C26" s="2">
        <v>28</v>
      </c>
      <c r="D26" s="3">
        <v>11301687.68</v>
      </c>
      <c r="E26" s="3">
        <f t="shared" si="0"/>
        <v>146116992.00000009</v>
      </c>
      <c r="F26">
        <v>0.10730520933841303</v>
      </c>
      <c r="G26" t="s">
        <v>1034</v>
      </c>
      <c r="K26" s="3">
        <f t="shared" si="1"/>
        <v>11457007.999999996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2D30-AD5A-8641-AD4E-6E990F139599}">
  <dimension ref="A1:K28"/>
  <sheetViews>
    <sheetView workbookViewId="0">
      <selection activeCell="I3" sqref="I3"/>
    </sheetView>
  </sheetViews>
  <sheetFormatPr baseColWidth="10" defaultRowHeight="15" x14ac:dyDescent="0.2"/>
  <cols>
    <col min="4" max="4" width="11.6640625" bestFit="1" customWidth="1"/>
    <col min="5" max="5" width="12.6640625" bestFit="1" customWidth="1"/>
    <col min="6" max="6" width="12.1640625" bestFit="1" customWidth="1"/>
    <col min="11" max="11" width="11.6640625" bestFit="1" customWidth="1"/>
  </cols>
  <sheetData>
    <row r="1" spans="1:11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11" x14ac:dyDescent="0.2">
      <c r="A2" s="1" t="s">
        <v>632</v>
      </c>
      <c r="B2" s="1" t="s">
        <v>36</v>
      </c>
      <c r="C2" s="2">
        <v>31</v>
      </c>
      <c r="D2" s="3">
        <v>900000</v>
      </c>
      <c r="E2" s="3">
        <f>SUM($D$2:$D$26)</f>
        <v>79324800</v>
      </c>
      <c r="F2">
        <v>1.1190578030657211E-2</v>
      </c>
      <c r="G2">
        <v>0.98632262685141892</v>
      </c>
      <c r="I2" s="3">
        <f>AVERAGE(D2:D26)</f>
        <v>3172992</v>
      </c>
      <c r="K2" s="3">
        <f>D2+$I$3</f>
        <v>900000</v>
      </c>
    </row>
    <row r="3" spans="1:11" x14ac:dyDescent="0.2">
      <c r="A3" s="1" t="s">
        <v>939</v>
      </c>
      <c r="B3" s="1" t="s">
        <v>36</v>
      </c>
      <c r="C3" s="2">
        <v>26</v>
      </c>
      <c r="D3" s="3">
        <v>573000</v>
      </c>
      <c r="E3" s="3">
        <f t="shared" ref="E3:E26" si="0">SUM($D$2:$D$26)</f>
        <v>79324800</v>
      </c>
      <c r="F3">
        <v>7.1246680128517568E-3</v>
      </c>
      <c r="G3" t="s">
        <v>1034</v>
      </c>
      <c r="I3" s="3"/>
      <c r="K3" s="3">
        <f t="shared" ref="K3:K26" si="1">D3+$I$3</f>
        <v>573000</v>
      </c>
    </row>
    <row r="4" spans="1:11" x14ac:dyDescent="0.2">
      <c r="A4" s="1" t="s">
        <v>725</v>
      </c>
      <c r="B4" s="1" t="s">
        <v>36</v>
      </c>
      <c r="C4" s="2">
        <v>29</v>
      </c>
      <c r="D4" s="3">
        <v>600000</v>
      </c>
      <c r="E4" s="3">
        <f t="shared" si="0"/>
        <v>79324800</v>
      </c>
      <c r="F4">
        <v>7.4603853537714739E-3</v>
      </c>
      <c r="G4" t="s">
        <v>1034</v>
      </c>
      <c r="K4" s="3">
        <f t="shared" si="1"/>
        <v>600000</v>
      </c>
    </row>
    <row r="5" spans="1:11" x14ac:dyDescent="0.2">
      <c r="A5" s="1" t="s">
        <v>419</v>
      </c>
      <c r="B5" s="1" t="s">
        <v>36</v>
      </c>
      <c r="C5" s="2">
        <v>32</v>
      </c>
      <c r="D5" s="3">
        <v>2000000</v>
      </c>
      <c r="E5" s="3">
        <f t="shared" si="0"/>
        <v>79324800</v>
      </c>
      <c r="F5">
        <v>2.4867951179238245E-2</v>
      </c>
      <c r="G5" t="s">
        <v>1034</v>
      </c>
      <c r="K5" s="3">
        <f t="shared" si="1"/>
        <v>2000000</v>
      </c>
    </row>
    <row r="6" spans="1:11" x14ac:dyDescent="0.2">
      <c r="A6" s="1" t="s">
        <v>804</v>
      </c>
      <c r="B6" s="1" t="s">
        <v>36</v>
      </c>
      <c r="C6" s="2">
        <v>24</v>
      </c>
      <c r="D6" s="3">
        <v>585000</v>
      </c>
      <c r="E6" s="3">
        <f t="shared" si="0"/>
        <v>79324800</v>
      </c>
      <c r="F6">
        <v>7.2738757199271864E-3</v>
      </c>
      <c r="G6" t="s">
        <v>1034</v>
      </c>
      <c r="K6" s="3">
        <f t="shared" si="1"/>
        <v>585000</v>
      </c>
    </row>
    <row r="7" spans="1:11" x14ac:dyDescent="0.2">
      <c r="A7" s="1" t="s">
        <v>330</v>
      </c>
      <c r="B7" s="1" t="s">
        <v>36</v>
      </c>
      <c r="C7" s="2">
        <v>17</v>
      </c>
      <c r="D7" s="3">
        <v>3000000</v>
      </c>
      <c r="E7" s="3">
        <f t="shared" si="0"/>
        <v>79324800</v>
      </c>
      <c r="F7">
        <v>3.7301926768857366E-2</v>
      </c>
      <c r="G7" t="s">
        <v>1034</v>
      </c>
      <c r="K7" s="3">
        <f t="shared" si="1"/>
        <v>3000000</v>
      </c>
    </row>
    <row r="8" spans="1:11" x14ac:dyDescent="0.2">
      <c r="A8" s="1" t="s">
        <v>574</v>
      </c>
      <c r="B8" s="1" t="s">
        <v>36</v>
      </c>
      <c r="C8" s="2">
        <v>28</v>
      </c>
      <c r="D8" s="3">
        <v>1010000</v>
      </c>
      <c r="E8" s="3">
        <f t="shared" si="0"/>
        <v>79324800</v>
      </c>
      <c r="F8">
        <v>1.2558315345515313E-2</v>
      </c>
      <c r="G8" t="s">
        <v>1034</v>
      </c>
      <c r="K8" s="3">
        <f t="shared" si="1"/>
        <v>1010000</v>
      </c>
    </row>
    <row r="9" spans="1:11" x14ac:dyDescent="0.2">
      <c r="A9" s="1" t="s">
        <v>631</v>
      </c>
      <c r="B9" s="1" t="s">
        <v>36</v>
      </c>
      <c r="C9" s="2">
        <v>18</v>
      </c>
      <c r="D9" s="3">
        <v>900000</v>
      </c>
      <c r="E9" s="3">
        <f t="shared" si="0"/>
        <v>79324800</v>
      </c>
      <c r="F9">
        <v>1.1190578030657211E-2</v>
      </c>
      <c r="G9" t="s">
        <v>1034</v>
      </c>
      <c r="K9" s="3">
        <f t="shared" si="1"/>
        <v>900000</v>
      </c>
    </row>
    <row r="10" spans="1:11" x14ac:dyDescent="0.2">
      <c r="A10" s="1" t="s">
        <v>280</v>
      </c>
      <c r="B10" s="1" t="s">
        <v>36</v>
      </c>
      <c r="C10" s="2">
        <v>26</v>
      </c>
      <c r="D10" s="3">
        <v>4100000</v>
      </c>
      <c r="E10" s="3">
        <f t="shared" si="0"/>
        <v>79324800</v>
      </c>
      <c r="F10">
        <v>5.0979299917438402E-2</v>
      </c>
      <c r="G10" t="s">
        <v>1034</v>
      </c>
      <c r="K10" s="3">
        <f t="shared" si="1"/>
        <v>4100000</v>
      </c>
    </row>
    <row r="11" spans="1:11" x14ac:dyDescent="0.2">
      <c r="A11" s="1" t="s">
        <v>406</v>
      </c>
      <c r="B11" s="1" t="s">
        <v>36</v>
      </c>
      <c r="C11" s="2">
        <v>18</v>
      </c>
      <c r="D11" s="3">
        <v>2100000</v>
      </c>
      <c r="E11" s="3">
        <f t="shared" si="0"/>
        <v>79324800</v>
      </c>
      <c r="F11">
        <v>2.6111348738200157E-2</v>
      </c>
      <c r="G11" t="s">
        <v>1034</v>
      </c>
      <c r="K11" s="3">
        <f t="shared" si="1"/>
        <v>2100000</v>
      </c>
    </row>
    <row r="12" spans="1:11" x14ac:dyDescent="0.2">
      <c r="A12" s="1" t="s">
        <v>756</v>
      </c>
      <c r="B12" s="1" t="s">
        <v>36</v>
      </c>
      <c r="C12" s="2">
        <v>29</v>
      </c>
      <c r="D12" s="3">
        <v>592500</v>
      </c>
      <c r="E12" s="3">
        <f t="shared" si="0"/>
        <v>79324800</v>
      </c>
      <c r="F12">
        <v>7.3671305368493301E-3</v>
      </c>
      <c r="G12" t="s">
        <v>1034</v>
      </c>
      <c r="K12" s="3">
        <f t="shared" si="1"/>
        <v>592500</v>
      </c>
    </row>
    <row r="13" spans="1:11" x14ac:dyDescent="0.2">
      <c r="A13" s="1" t="s">
        <v>35</v>
      </c>
      <c r="B13" s="1" t="s">
        <v>36</v>
      </c>
      <c r="C13" s="2">
        <v>31</v>
      </c>
      <c r="D13" s="3">
        <v>23500000</v>
      </c>
      <c r="E13" s="3">
        <f t="shared" si="0"/>
        <v>79324800</v>
      </c>
      <c r="F13">
        <v>0.29219842635604937</v>
      </c>
      <c r="G13" t="s">
        <v>1034</v>
      </c>
      <c r="K13" s="3">
        <f t="shared" si="1"/>
        <v>23500000</v>
      </c>
    </row>
    <row r="14" spans="1:11" x14ac:dyDescent="0.2">
      <c r="A14" s="1" t="s">
        <v>663</v>
      </c>
      <c r="B14" s="1" t="s">
        <v>36</v>
      </c>
      <c r="C14" s="2">
        <v>28</v>
      </c>
      <c r="D14" s="3">
        <v>750000</v>
      </c>
      <c r="E14" s="3">
        <f t="shared" si="0"/>
        <v>79324800</v>
      </c>
      <c r="F14">
        <v>9.3254816922143415E-3</v>
      </c>
      <c r="G14" t="s">
        <v>1034</v>
      </c>
      <c r="K14" s="3">
        <f t="shared" si="1"/>
        <v>750000</v>
      </c>
    </row>
    <row r="15" spans="1:11" x14ac:dyDescent="0.2">
      <c r="A15" s="1" t="s">
        <v>326</v>
      </c>
      <c r="B15" s="1" t="s">
        <v>36</v>
      </c>
      <c r="C15" s="2">
        <v>21</v>
      </c>
      <c r="D15" s="3">
        <v>3132300</v>
      </c>
      <c r="E15" s="3">
        <f t="shared" si="0"/>
        <v>79324800</v>
      </c>
      <c r="F15">
        <v>3.8946941739363979E-2</v>
      </c>
      <c r="G15" t="s">
        <v>1034</v>
      </c>
      <c r="K15" s="3">
        <f t="shared" si="1"/>
        <v>3132300</v>
      </c>
    </row>
    <row r="16" spans="1:11" x14ac:dyDescent="0.2">
      <c r="A16" s="1" t="s">
        <v>579</v>
      </c>
      <c r="B16" s="1" t="s">
        <v>36</v>
      </c>
      <c r="C16" s="2">
        <v>36</v>
      </c>
      <c r="D16" s="3">
        <v>1000000</v>
      </c>
      <c r="E16" s="3">
        <f t="shared" si="0"/>
        <v>79324800</v>
      </c>
      <c r="F16">
        <v>1.2433975589619123E-2</v>
      </c>
      <c r="G16" t="s">
        <v>1034</v>
      </c>
      <c r="K16" s="3">
        <f t="shared" si="1"/>
        <v>1000000</v>
      </c>
    </row>
    <row r="17" spans="1:11" x14ac:dyDescent="0.2">
      <c r="A17" s="1" t="s">
        <v>673</v>
      </c>
      <c r="B17" s="1" t="s">
        <v>36</v>
      </c>
      <c r="C17" s="2">
        <v>26</v>
      </c>
      <c r="D17" s="3">
        <v>700000</v>
      </c>
      <c r="E17" s="3">
        <f t="shared" si="0"/>
        <v>79324800</v>
      </c>
      <c r="F17">
        <v>8.7037829127333856E-3</v>
      </c>
      <c r="G17" t="s">
        <v>1034</v>
      </c>
      <c r="K17" s="3">
        <f t="shared" si="1"/>
        <v>700000</v>
      </c>
    </row>
    <row r="18" spans="1:11" x14ac:dyDescent="0.2">
      <c r="A18" s="1" t="s">
        <v>99</v>
      </c>
      <c r="B18" s="1" t="s">
        <v>36</v>
      </c>
      <c r="C18" s="2">
        <v>31</v>
      </c>
      <c r="D18" s="3">
        <v>14000000</v>
      </c>
      <c r="E18" s="3">
        <f t="shared" si="0"/>
        <v>79324800</v>
      </c>
      <c r="F18">
        <v>0.17407565825466773</v>
      </c>
      <c r="G18" t="s">
        <v>1034</v>
      </c>
      <c r="K18" s="3">
        <f t="shared" si="1"/>
        <v>14000000</v>
      </c>
    </row>
    <row r="19" spans="1:11" x14ac:dyDescent="0.2">
      <c r="A19" s="1" t="s">
        <v>578</v>
      </c>
      <c r="B19" s="1" t="s">
        <v>36</v>
      </c>
      <c r="C19" s="2">
        <v>30</v>
      </c>
      <c r="D19" s="3">
        <v>1000000</v>
      </c>
      <c r="E19" s="3">
        <f t="shared" si="0"/>
        <v>79324800</v>
      </c>
      <c r="F19">
        <v>1.2433975589619123E-2</v>
      </c>
      <c r="G19" t="s">
        <v>1034</v>
      </c>
      <c r="K19" s="3">
        <f t="shared" si="1"/>
        <v>1000000</v>
      </c>
    </row>
    <row r="20" spans="1:11" x14ac:dyDescent="0.2">
      <c r="A20" s="1" t="s">
        <v>906</v>
      </c>
      <c r="B20" s="1" t="s">
        <v>36</v>
      </c>
      <c r="C20" s="2">
        <v>26</v>
      </c>
      <c r="D20" s="3">
        <v>575000</v>
      </c>
      <c r="E20" s="3">
        <f t="shared" si="0"/>
        <v>79324800</v>
      </c>
      <c r="F20">
        <v>7.1495359640309951E-3</v>
      </c>
      <c r="G20" t="s">
        <v>1034</v>
      </c>
      <c r="K20" s="3">
        <f t="shared" si="1"/>
        <v>575000</v>
      </c>
    </row>
    <row r="21" spans="1:11" x14ac:dyDescent="0.2">
      <c r="A21" s="1" t="s">
        <v>816</v>
      </c>
      <c r="B21" s="1" t="s">
        <v>36</v>
      </c>
      <c r="C21" s="2">
        <v>24</v>
      </c>
      <c r="D21" s="3">
        <v>584000</v>
      </c>
      <c r="E21" s="3">
        <f t="shared" si="0"/>
        <v>79324800</v>
      </c>
      <c r="F21">
        <v>7.2614417443375677E-3</v>
      </c>
      <c r="G21" t="s">
        <v>1034</v>
      </c>
      <c r="K21" s="3">
        <f t="shared" si="1"/>
        <v>584000</v>
      </c>
    </row>
    <row r="22" spans="1:11" x14ac:dyDescent="0.2">
      <c r="A22" s="1" t="s">
        <v>641</v>
      </c>
      <c r="B22" s="1" t="s">
        <v>36</v>
      </c>
      <c r="C22" s="2">
        <v>33</v>
      </c>
      <c r="D22" s="3">
        <v>850000</v>
      </c>
      <c r="E22" s="3">
        <f t="shared" si="0"/>
        <v>79324800</v>
      </c>
      <c r="F22">
        <v>1.0568879251176255E-2</v>
      </c>
      <c r="G22" t="s">
        <v>1034</v>
      </c>
      <c r="K22" s="3">
        <f t="shared" si="1"/>
        <v>850000</v>
      </c>
    </row>
    <row r="23" spans="1:11" x14ac:dyDescent="0.2">
      <c r="A23" s="1" t="s">
        <v>576</v>
      </c>
      <c r="B23" s="1" t="s">
        <v>36</v>
      </c>
      <c r="C23" s="2">
        <v>37</v>
      </c>
      <c r="D23" s="3">
        <v>1000000</v>
      </c>
      <c r="E23" s="3">
        <f t="shared" si="0"/>
        <v>79324800</v>
      </c>
      <c r="F23">
        <v>1.2433975589619123E-2</v>
      </c>
      <c r="G23" t="s">
        <v>1034</v>
      </c>
      <c r="K23" s="3">
        <f t="shared" si="1"/>
        <v>1000000</v>
      </c>
    </row>
    <row r="24" spans="1:11" x14ac:dyDescent="0.2">
      <c r="A24" s="1" t="s">
        <v>754</v>
      </c>
      <c r="B24" s="1" t="s">
        <v>36</v>
      </c>
      <c r="C24" s="2">
        <v>28</v>
      </c>
      <c r="D24" s="3">
        <v>593000</v>
      </c>
      <c r="E24" s="3">
        <f t="shared" si="0"/>
        <v>79324800</v>
      </c>
      <c r="F24">
        <v>7.3733475246441395E-3</v>
      </c>
      <c r="G24" t="s">
        <v>1034</v>
      </c>
      <c r="K24" s="3">
        <f t="shared" si="1"/>
        <v>593000</v>
      </c>
    </row>
    <row r="25" spans="1:11" x14ac:dyDescent="0.2">
      <c r="A25" s="1" t="s">
        <v>203</v>
      </c>
      <c r="B25" s="1" t="s">
        <v>36</v>
      </c>
      <c r="C25" s="2">
        <v>29</v>
      </c>
      <c r="D25" s="3">
        <v>6650000</v>
      </c>
      <c r="E25" s="3">
        <f t="shared" si="0"/>
        <v>79324800</v>
      </c>
      <c r="F25">
        <v>8.2685937670967158E-2</v>
      </c>
      <c r="G25" t="s">
        <v>1034</v>
      </c>
      <c r="K25" s="3">
        <f t="shared" si="1"/>
        <v>6650000</v>
      </c>
    </row>
    <row r="26" spans="1:11" x14ac:dyDescent="0.2">
      <c r="A26" s="1" t="s">
        <v>153</v>
      </c>
      <c r="B26" s="1" t="s">
        <v>36</v>
      </c>
      <c r="C26" s="2">
        <v>28</v>
      </c>
      <c r="D26" s="3">
        <v>8630000</v>
      </c>
      <c r="E26" s="3">
        <f t="shared" si="0"/>
        <v>79324800</v>
      </c>
      <c r="F26">
        <v>0.10730520933841303</v>
      </c>
      <c r="G26" t="s">
        <v>1034</v>
      </c>
      <c r="K26" s="3">
        <f t="shared" si="1"/>
        <v>8630000</v>
      </c>
    </row>
    <row r="27" spans="1:11" x14ac:dyDescent="0.2">
      <c r="B27" s="1" t="s">
        <v>36</v>
      </c>
      <c r="D27" s="3">
        <v>3172992</v>
      </c>
    </row>
    <row r="28" spans="1:11" x14ac:dyDescent="0.2">
      <c r="B28" s="1" t="s">
        <v>36</v>
      </c>
      <c r="D28">
        <v>3172992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FDA3-AE9C-D044-8A8E-A9728D6A1974}">
  <dimension ref="A1:M27"/>
  <sheetViews>
    <sheetView workbookViewId="0">
      <selection activeCell="H22" sqref="H22"/>
    </sheetView>
  </sheetViews>
  <sheetFormatPr baseColWidth="10" defaultRowHeight="15" x14ac:dyDescent="0.2"/>
  <cols>
    <col min="4" max="4" width="11.6640625" bestFit="1" customWidth="1"/>
    <col min="5" max="5" width="12.6640625" bestFit="1" customWidth="1"/>
    <col min="6" max="6" width="12.1640625" bestFit="1" customWidth="1"/>
    <col min="11" max="11" width="11.6640625" bestFit="1" customWidth="1"/>
  </cols>
  <sheetData>
    <row r="1" spans="1:13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13" x14ac:dyDescent="0.2">
      <c r="A2" s="1" t="s">
        <v>632</v>
      </c>
      <c r="B2" s="1" t="s">
        <v>36</v>
      </c>
      <c r="C2" s="2">
        <v>31</v>
      </c>
      <c r="D2" s="3">
        <v>900000</v>
      </c>
      <c r="E2" s="3">
        <f t="shared" ref="E2:E25" si="0">SUM($D$2:$D$25)</f>
        <v>78751800</v>
      </c>
      <c r="F2">
        <v>1.1190578030657211E-2</v>
      </c>
      <c r="G2">
        <v>0.98632262685141892</v>
      </c>
      <c r="I2" s="3">
        <f>AVERAGE(D2:D25)</f>
        <v>3281325</v>
      </c>
      <c r="K2" s="3"/>
      <c r="M2" s="3"/>
    </row>
    <row r="3" spans="1:13" x14ac:dyDescent="0.2">
      <c r="A3" s="1" t="s">
        <v>725</v>
      </c>
      <c r="B3" s="1" t="s">
        <v>36</v>
      </c>
      <c r="C3" s="2">
        <v>29</v>
      </c>
      <c r="D3" s="3">
        <v>600000</v>
      </c>
      <c r="E3" s="3">
        <f t="shared" si="0"/>
        <v>78751800</v>
      </c>
      <c r="F3">
        <v>7.4603853537714739E-3</v>
      </c>
      <c r="G3" t="s">
        <v>1034</v>
      </c>
      <c r="K3" s="3"/>
    </row>
    <row r="4" spans="1:13" x14ac:dyDescent="0.2">
      <c r="A4" s="1" t="s">
        <v>419</v>
      </c>
      <c r="B4" s="1" t="s">
        <v>36</v>
      </c>
      <c r="C4" s="2">
        <v>32</v>
      </c>
      <c r="D4" s="3">
        <v>2000000</v>
      </c>
      <c r="E4" s="3">
        <f t="shared" si="0"/>
        <v>78751800</v>
      </c>
      <c r="F4">
        <v>2.4867951179238245E-2</v>
      </c>
      <c r="G4" t="s">
        <v>1034</v>
      </c>
      <c r="K4" s="3"/>
    </row>
    <row r="5" spans="1:13" x14ac:dyDescent="0.2">
      <c r="A5" s="1" t="s">
        <v>804</v>
      </c>
      <c r="B5" s="1" t="s">
        <v>36</v>
      </c>
      <c r="C5" s="2">
        <v>24</v>
      </c>
      <c r="D5" s="3">
        <v>585000</v>
      </c>
      <c r="E5" s="3">
        <f t="shared" si="0"/>
        <v>78751800</v>
      </c>
      <c r="F5">
        <v>7.2738757199271864E-3</v>
      </c>
      <c r="G5" t="s">
        <v>1034</v>
      </c>
      <c r="K5" s="3"/>
    </row>
    <row r="6" spans="1:13" x14ac:dyDescent="0.2">
      <c r="A6" s="1" t="s">
        <v>330</v>
      </c>
      <c r="B6" s="1" t="s">
        <v>36</v>
      </c>
      <c r="C6" s="2">
        <v>17</v>
      </c>
      <c r="D6" s="3">
        <v>3000000</v>
      </c>
      <c r="E6" s="3">
        <f t="shared" si="0"/>
        <v>78751800</v>
      </c>
      <c r="F6">
        <v>3.7301926768857366E-2</v>
      </c>
      <c r="G6" t="s">
        <v>1034</v>
      </c>
      <c r="K6" s="3"/>
    </row>
    <row r="7" spans="1:13" x14ac:dyDescent="0.2">
      <c r="A7" s="1" t="s">
        <v>574</v>
      </c>
      <c r="B7" s="1" t="s">
        <v>36</v>
      </c>
      <c r="C7" s="2">
        <v>28</v>
      </c>
      <c r="D7" s="3">
        <v>1010000</v>
      </c>
      <c r="E7" s="3">
        <f t="shared" si="0"/>
        <v>78751800</v>
      </c>
      <c r="F7">
        <v>1.2558315345515313E-2</v>
      </c>
      <c r="G7" t="s">
        <v>1034</v>
      </c>
      <c r="K7" s="3"/>
    </row>
    <row r="8" spans="1:13" x14ac:dyDescent="0.2">
      <c r="A8" s="1" t="s">
        <v>631</v>
      </c>
      <c r="B8" s="1" t="s">
        <v>36</v>
      </c>
      <c r="C8" s="2">
        <v>18</v>
      </c>
      <c r="D8" s="3">
        <v>900000</v>
      </c>
      <c r="E8" s="3">
        <f t="shared" si="0"/>
        <v>78751800</v>
      </c>
      <c r="F8">
        <v>1.1190578030657211E-2</v>
      </c>
      <c r="G8" t="s">
        <v>1034</v>
      </c>
      <c r="K8" s="3"/>
    </row>
    <row r="9" spans="1:13" x14ac:dyDescent="0.2">
      <c r="A9" s="1" t="s">
        <v>280</v>
      </c>
      <c r="B9" s="1" t="s">
        <v>36</v>
      </c>
      <c r="C9" s="2">
        <v>26</v>
      </c>
      <c r="D9" s="3">
        <v>4100000</v>
      </c>
      <c r="E9" s="3">
        <f t="shared" si="0"/>
        <v>78751800</v>
      </c>
      <c r="F9">
        <v>5.0979299917438402E-2</v>
      </c>
      <c r="G9" t="s">
        <v>1034</v>
      </c>
      <c r="K9" s="3"/>
    </row>
    <row r="10" spans="1:13" x14ac:dyDescent="0.2">
      <c r="A10" s="1" t="s">
        <v>406</v>
      </c>
      <c r="B10" s="1" t="s">
        <v>36</v>
      </c>
      <c r="C10" s="2">
        <v>18</v>
      </c>
      <c r="D10" s="3">
        <v>2100000</v>
      </c>
      <c r="E10" s="3">
        <f t="shared" si="0"/>
        <v>78751800</v>
      </c>
      <c r="F10">
        <v>2.6111348738200157E-2</v>
      </c>
      <c r="G10" t="s">
        <v>1034</v>
      </c>
      <c r="K10" s="3"/>
    </row>
    <row r="11" spans="1:13" x14ac:dyDescent="0.2">
      <c r="A11" s="1" t="s">
        <v>756</v>
      </c>
      <c r="B11" s="1" t="s">
        <v>36</v>
      </c>
      <c r="C11" s="2">
        <v>29</v>
      </c>
      <c r="D11" s="3">
        <v>592500</v>
      </c>
      <c r="E11" s="3">
        <f t="shared" si="0"/>
        <v>78751800</v>
      </c>
      <c r="F11">
        <v>7.3671305368493301E-3</v>
      </c>
      <c r="G11" t="s">
        <v>1034</v>
      </c>
      <c r="K11" s="3"/>
    </row>
    <row r="12" spans="1:13" x14ac:dyDescent="0.2">
      <c r="A12" s="1" t="s">
        <v>35</v>
      </c>
      <c r="B12" s="1" t="s">
        <v>36</v>
      </c>
      <c r="C12" s="2">
        <v>31</v>
      </c>
      <c r="D12" s="3">
        <v>23500000</v>
      </c>
      <c r="E12" s="3">
        <f t="shared" si="0"/>
        <v>78751800</v>
      </c>
      <c r="F12">
        <v>0.29219842635604937</v>
      </c>
      <c r="G12" t="s">
        <v>1034</v>
      </c>
      <c r="K12" s="3"/>
    </row>
    <row r="13" spans="1:13" x14ac:dyDescent="0.2">
      <c r="A13" s="1" t="s">
        <v>663</v>
      </c>
      <c r="B13" s="1" t="s">
        <v>36</v>
      </c>
      <c r="C13" s="2">
        <v>28</v>
      </c>
      <c r="D13" s="3">
        <v>750000</v>
      </c>
      <c r="E13" s="3">
        <f t="shared" si="0"/>
        <v>78751800</v>
      </c>
      <c r="F13">
        <v>9.3254816922143415E-3</v>
      </c>
      <c r="G13" t="s">
        <v>1034</v>
      </c>
      <c r="K13" s="3"/>
    </row>
    <row r="14" spans="1:13" x14ac:dyDescent="0.2">
      <c r="A14" s="1" t="s">
        <v>326</v>
      </c>
      <c r="B14" s="1" t="s">
        <v>36</v>
      </c>
      <c r="C14" s="2">
        <v>21</v>
      </c>
      <c r="D14" s="3">
        <v>3132300</v>
      </c>
      <c r="E14" s="3">
        <f t="shared" si="0"/>
        <v>78751800</v>
      </c>
      <c r="F14">
        <v>3.8946941739363979E-2</v>
      </c>
      <c r="G14" t="s">
        <v>1034</v>
      </c>
      <c r="K14" s="3"/>
    </row>
    <row r="15" spans="1:13" x14ac:dyDescent="0.2">
      <c r="A15" s="1" t="s">
        <v>579</v>
      </c>
      <c r="B15" s="1" t="s">
        <v>36</v>
      </c>
      <c r="C15" s="2">
        <v>36</v>
      </c>
      <c r="D15" s="3">
        <v>1000000</v>
      </c>
      <c r="E15" s="3">
        <f t="shared" si="0"/>
        <v>78751800</v>
      </c>
      <c r="F15">
        <v>1.2433975589619123E-2</v>
      </c>
      <c r="G15" t="s">
        <v>1034</v>
      </c>
      <c r="K15" s="3"/>
    </row>
    <row r="16" spans="1:13" x14ac:dyDescent="0.2">
      <c r="A16" s="1" t="s">
        <v>673</v>
      </c>
      <c r="B16" s="1" t="s">
        <v>36</v>
      </c>
      <c r="C16" s="2">
        <v>26</v>
      </c>
      <c r="D16" s="3">
        <v>700000</v>
      </c>
      <c r="E16" s="3">
        <f t="shared" si="0"/>
        <v>78751800</v>
      </c>
      <c r="F16">
        <v>8.7037829127333856E-3</v>
      </c>
      <c r="G16" t="s">
        <v>1034</v>
      </c>
      <c r="K16" s="3"/>
    </row>
    <row r="17" spans="1:11" x14ac:dyDescent="0.2">
      <c r="A17" s="1" t="s">
        <v>99</v>
      </c>
      <c r="B17" s="1" t="s">
        <v>36</v>
      </c>
      <c r="C17" s="2">
        <v>31</v>
      </c>
      <c r="D17" s="3">
        <v>14000000</v>
      </c>
      <c r="E17" s="3">
        <f t="shared" si="0"/>
        <v>78751800</v>
      </c>
      <c r="F17">
        <v>0.17407565825466773</v>
      </c>
      <c r="G17" t="s">
        <v>1034</v>
      </c>
      <c r="K17" s="3"/>
    </row>
    <row r="18" spans="1:11" x14ac:dyDescent="0.2">
      <c r="A18" s="1" t="s">
        <v>578</v>
      </c>
      <c r="B18" s="1" t="s">
        <v>36</v>
      </c>
      <c r="C18" s="2">
        <v>30</v>
      </c>
      <c r="D18" s="3">
        <v>1000000</v>
      </c>
      <c r="E18" s="3">
        <f t="shared" si="0"/>
        <v>78751800</v>
      </c>
      <c r="F18">
        <v>1.2433975589619123E-2</v>
      </c>
      <c r="G18" t="s">
        <v>1034</v>
      </c>
      <c r="K18" s="3"/>
    </row>
    <row r="19" spans="1:11" x14ac:dyDescent="0.2">
      <c r="A19" s="1" t="s">
        <v>906</v>
      </c>
      <c r="B19" s="1" t="s">
        <v>36</v>
      </c>
      <c r="C19" s="2">
        <v>26</v>
      </c>
      <c r="D19" s="3">
        <v>575000</v>
      </c>
      <c r="E19" s="3">
        <f t="shared" si="0"/>
        <v>78751800</v>
      </c>
      <c r="F19">
        <v>7.1495359640309951E-3</v>
      </c>
      <c r="G19" t="s">
        <v>1034</v>
      </c>
      <c r="K19" s="3"/>
    </row>
    <row r="20" spans="1:11" x14ac:dyDescent="0.2">
      <c r="A20" s="1" t="s">
        <v>816</v>
      </c>
      <c r="B20" s="1" t="s">
        <v>36</v>
      </c>
      <c r="C20" s="2">
        <v>24</v>
      </c>
      <c r="D20" s="3">
        <v>584000</v>
      </c>
      <c r="E20" s="3">
        <f t="shared" si="0"/>
        <v>78751800</v>
      </c>
      <c r="F20">
        <v>7.2614417443375677E-3</v>
      </c>
      <c r="G20" t="s">
        <v>1034</v>
      </c>
      <c r="K20" s="3"/>
    </row>
    <row r="21" spans="1:11" x14ac:dyDescent="0.2">
      <c r="A21" s="1" t="s">
        <v>641</v>
      </c>
      <c r="B21" s="1" t="s">
        <v>36</v>
      </c>
      <c r="C21" s="2">
        <v>33</v>
      </c>
      <c r="D21" s="3">
        <v>850000</v>
      </c>
      <c r="E21" s="3">
        <f t="shared" si="0"/>
        <v>78751800</v>
      </c>
      <c r="F21">
        <v>1.0568879251176255E-2</v>
      </c>
      <c r="G21" t="s">
        <v>1034</v>
      </c>
      <c r="K21" s="3"/>
    </row>
    <row r="22" spans="1:11" x14ac:dyDescent="0.2">
      <c r="A22" s="1" t="s">
        <v>576</v>
      </c>
      <c r="B22" s="1" t="s">
        <v>36</v>
      </c>
      <c r="C22" s="2">
        <v>37</v>
      </c>
      <c r="D22" s="3">
        <v>1000000</v>
      </c>
      <c r="E22" s="3">
        <f t="shared" si="0"/>
        <v>78751800</v>
      </c>
      <c r="F22">
        <v>1.2433975589619123E-2</v>
      </c>
      <c r="G22" t="s">
        <v>1034</v>
      </c>
      <c r="K22" s="3"/>
    </row>
    <row r="23" spans="1:11" x14ac:dyDescent="0.2">
      <c r="A23" s="1" t="s">
        <v>754</v>
      </c>
      <c r="B23" s="1" t="s">
        <v>36</v>
      </c>
      <c r="C23" s="2">
        <v>28</v>
      </c>
      <c r="D23" s="3">
        <v>593000</v>
      </c>
      <c r="E23" s="3">
        <f t="shared" si="0"/>
        <v>78751800</v>
      </c>
      <c r="F23">
        <v>7.3733475246441395E-3</v>
      </c>
      <c r="G23" t="s">
        <v>1034</v>
      </c>
      <c r="K23" s="3"/>
    </row>
    <row r="24" spans="1:11" x14ac:dyDescent="0.2">
      <c r="A24" s="1" t="s">
        <v>203</v>
      </c>
      <c r="B24" s="1" t="s">
        <v>36</v>
      </c>
      <c r="C24" s="2">
        <v>29</v>
      </c>
      <c r="D24" s="3">
        <v>6650000</v>
      </c>
      <c r="E24" s="3">
        <f t="shared" si="0"/>
        <v>78751800</v>
      </c>
      <c r="F24">
        <v>8.2685937670967158E-2</v>
      </c>
      <c r="G24" t="s">
        <v>1034</v>
      </c>
      <c r="K24" s="3"/>
    </row>
    <row r="25" spans="1:11" x14ac:dyDescent="0.2">
      <c r="A25" s="1" t="s">
        <v>153</v>
      </c>
      <c r="B25" s="1" t="s">
        <v>36</v>
      </c>
      <c r="C25" s="2">
        <v>28</v>
      </c>
      <c r="D25" s="3">
        <v>8630000</v>
      </c>
      <c r="E25" s="3">
        <f t="shared" si="0"/>
        <v>78751800</v>
      </c>
      <c r="F25">
        <v>0.10730520933841303</v>
      </c>
      <c r="G25" t="s">
        <v>1034</v>
      </c>
      <c r="K25" s="3"/>
    </row>
    <row r="26" spans="1:11" x14ac:dyDescent="0.2">
      <c r="B26" s="1"/>
      <c r="D26" s="3"/>
    </row>
    <row r="27" spans="1:11" x14ac:dyDescent="0.2">
      <c r="B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DD4F-83EC-234A-A851-24F093D93BD6}">
  <dimension ref="A1:K28"/>
  <sheetViews>
    <sheetView workbookViewId="0">
      <selection activeCell="D29" sqref="D29"/>
    </sheetView>
  </sheetViews>
  <sheetFormatPr baseColWidth="10" defaultRowHeight="15" x14ac:dyDescent="0.2"/>
  <cols>
    <col min="4" max="4" width="11.6640625" bestFit="1" customWidth="1"/>
    <col min="5" max="5" width="12.6640625" bestFit="1" customWidth="1"/>
    <col min="6" max="6" width="12.1640625" bestFit="1" customWidth="1"/>
    <col min="11" max="11" width="11.6640625" bestFit="1" customWidth="1"/>
  </cols>
  <sheetData>
    <row r="1" spans="1:11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11" x14ac:dyDescent="0.2">
      <c r="A2" s="1" t="s">
        <v>632</v>
      </c>
      <c r="B2" s="1" t="s">
        <v>36</v>
      </c>
      <c r="C2" s="2">
        <v>31</v>
      </c>
      <c r="D2" s="3">
        <v>900000</v>
      </c>
      <c r="E2" s="3">
        <f>SUM($D$2:$D$26)</f>
        <v>79324800</v>
      </c>
      <c r="F2">
        <v>1.1190578030657211E-2</v>
      </c>
      <c r="G2">
        <v>0.98632262685141892</v>
      </c>
      <c r="I2" s="3">
        <f>AVERAGE(D2:D26)</f>
        <v>3172992</v>
      </c>
      <c r="K2" s="3">
        <f>D2+$I$3</f>
        <v>900000</v>
      </c>
    </row>
    <row r="3" spans="1:11" x14ac:dyDescent="0.2">
      <c r="A3" s="1" t="s">
        <v>939</v>
      </c>
      <c r="B3" s="1" t="s">
        <v>36</v>
      </c>
      <c r="C3" s="2">
        <v>26</v>
      </c>
      <c r="D3" s="3">
        <v>573000</v>
      </c>
      <c r="E3" s="3">
        <f t="shared" ref="E3:E26" si="0">SUM($D$2:$D$26)</f>
        <v>79324800</v>
      </c>
      <c r="F3">
        <v>7.1246680128517568E-3</v>
      </c>
      <c r="G3" t="s">
        <v>1034</v>
      </c>
      <c r="I3" s="3"/>
      <c r="K3" s="3">
        <f t="shared" ref="K3:K26" si="1">D3+$I$3</f>
        <v>573000</v>
      </c>
    </row>
    <row r="4" spans="1:11" x14ac:dyDescent="0.2">
      <c r="A4" s="1" t="s">
        <v>725</v>
      </c>
      <c r="B4" s="1" t="s">
        <v>36</v>
      </c>
      <c r="C4" s="2">
        <v>29</v>
      </c>
      <c r="D4" s="3">
        <v>600000</v>
      </c>
      <c r="E4" s="3">
        <f t="shared" si="0"/>
        <v>79324800</v>
      </c>
      <c r="F4">
        <v>7.4603853537714739E-3</v>
      </c>
      <c r="G4" t="s">
        <v>1034</v>
      </c>
      <c r="K4" s="3">
        <f t="shared" si="1"/>
        <v>600000</v>
      </c>
    </row>
    <row r="5" spans="1:11" x14ac:dyDescent="0.2">
      <c r="A5" s="1" t="s">
        <v>419</v>
      </c>
      <c r="B5" s="1" t="s">
        <v>36</v>
      </c>
      <c r="C5" s="2">
        <v>32</v>
      </c>
      <c r="D5" s="3">
        <v>2000000</v>
      </c>
      <c r="E5" s="3">
        <f t="shared" si="0"/>
        <v>79324800</v>
      </c>
      <c r="F5">
        <v>2.4867951179238245E-2</v>
      </c>
      <c r="G5" t="s">
        <v>1034</v>
      </c>
      <c r="K5" s="3">
        <f t="shared" si="1"/>
        <v>2000000</v>
      </c>
    </row>
    <row r="6" spans="1:11" x14ac:dyDescent="0.2">
      <c r="A6" s="1" t="s">
        <v>804</v>
      </c>
      <c r="B6" s="1" t="s">
        <v>36</v>
      </c>
      <c r="C6" s="2">
        <v>24</v>
      </c>
      <c r="D6" s="3">
        <v>585000</v>
      </c>
      <c r="E6" s="3">
        <f t="shared" si="0"/>
        <v>79324800</v>
      </c>
      <c r="F6">
        <v>7.2738757199271864E-3</v>
      </c>
      <c r="G6" t="s">
        <v>1034</v>
      </c>
      <c r="K6" s="3">
        <f t="shared" si="1"/>
        <v>585000</v>
      </c>
    </row>
    <row r="7" spans="1:11" x14ac:dyDescent="0.2">
      <c r="A7" s="1" t="s">
        <v>330</v>
      </c>
      <c r="B7" s="1" t="s">
        <v>36</v>
      </c>
      <c r="C7" s="2">
        <v>17</v>
      </c>
      <c r="D7" s="3">
        <v>3000000</v>
      </c>
      <c r="E7" s="3">
        <f t="shared" si="0"/>
        <v>79324800</v>
      </c>
      <c r="F7">
        <v>3.7301926768857366E-2</v>
      </c>
      <c r="G7" t="s">
        <v>1034</v>
      </c>
      <c r="K7" s="3">
        <f t="shared" si="1"/>
        <v>3000000</v>
      </c>
    </row>
    <row r="8" spans="1:11" x14ac:dyDescent="0.2">
      <c r="A8" s="1" t="s">
        <v>574</v>
      </c>
      <c r="B8" s="1" t="s">
        <v>36</v>
      </c>
      <c r="C8" s="2">
        <v>28</v>
      </c>
      <c r="D8" s="3">
        <v>1010000</v>
      </c>
      <c r="E8" s="3">
        <f t="shared" si="0"/>
        <v>79324800</v>
      </c>
      <c r="F8">
        <v>1.2558315345515313E-2</v>
      </c>
      <c r="G8" t="s">
        <v>1034</v>
      </c>
      <c r="K8" s="3">
        <f t="shared" si="1"/>
        <v>1010000</v>
      </c>
    </row>
    <row r="9" spans="1:11" x14ac:dyDescent="0.2">
      <c r="A9" s="1" t="s">
        <v>631</v>
      </c>
      <c r="B9" s="1" t="s">
        <v>36</v>
      </c>
      <c r="C9" s="2">
        <v>18</v>
      </c>
      <c r="D9" s="3">
        <v>900000</v>
      </c>
      <c r="E9" s="3">
        <f t="shared" si="0"/>
        <v>79324800</v>
      </c>
      <c r="F9">
        <v>1.1190578030657211E-2</v>
      </c>
      <c r="G9" t="s">
        <v>1034</v>
      </c>
      <c r="K9" s="3">
        <f t="shared" si="1"/>
        <v>900000</v>
      </c>
    </row>
    <row r="10" spans="1:11" x14ac:dyDescent="0.2">
      <c r="A10" s="1" t="s">
        <v>280</v>
      </c>
      <c r="B10" s="1" t="s">
        <v>36</v>
      </c>
      <c r="C10" s="2">
        <v>26</v>
      </c>
      <c r="D10" s="3">
        <v>4100000</v>
      </c>
      <c r="E10" s="3">
        <f t="shared" si="0"/>
        <v>79324800</v>
      </c>
      <c r="F10">
        <v>5.0979299917438402E-2</v>
      </c>
      <c r="G10" t="s">
        <v>1034</v>
      </c>
      <c r="K10" s="3">
        <f t="shared" si="1"/>
        <v>4100000</v>
      </c>
    </row>
    <row r="11" spans="1:11" x14ac:dyDescent="0.2">
      <c r="A11" s="1" t="s">
        <v>406</v>
      </c>
      <c r="B11" s="1" t="s">
        <v>36</v>
      </c>
      <c r="C11" s="2">
        <v>18</v>
      </c>
      <c r="D11" s="3">
        <v>2100000</v>
      </c>
      <c r="E11" s="3">
        <f t="shared" si="0"/>
        <v>79324800</v>
      </c>
      <c r="F11">
        <v>2.6111348738200157E-2</v>
      </c>
      <c r="G11" t="s">
        <v>1034</v>
      </c>
      <c r="K11" s="3">
        <f t="shared" si="1"/>
        <v>2100000</v>
      </c>
    </row>
    <row r="12" spans="1:11" x14ac:dyDescent="0.2">
      <c r="A12" s="1" t="s">
        <v>756</v>
      </c>
      <c r="B12" s="1" t="s">
        <v>36</v>
      </c>
      <c r="C12" s="2">
        <v>29</v>
      </c>
      <c r="D12" s="3">
        <v>592500</v>
      </c>
      <c r="E12" s="3">
        <f t="shared" si="0"/>
        <v>79324800</v>
      </c>
      <c r="F12">
        <v>7.3671305368493301E-3</v>
      </c>
      <c r="G12" t="s">
        <v>1034</v>
      </c>
      <c r="K12" s="3">
        <f t="shared" si="1"/>
        <v>592500</v>
      </c>
    </row>
    <row r="13" spans="1:11" x14ac:dyDescent="0.2">
      <c r="A13" s="1" t="s">
        <v>35</v>
      </c>
      <c r="B13" s="1" t="s">
        <v>36</v>
      </c>
      <c r="C13" s="2">
        <v>31</v>
      </c>
      <c r="D13" s="3">
        <v>23500000</v>
      </c>
      <c r="E13" s="3">
        <f t="shared" si="0"/>
        <v>79324800</v>
      </c>
      <c r="F13">
        <v>0.29219842635604937</v>
      </c>
      <c r="G13" t="s">
        <v>1034</v>
      </c>
      <c r="K13" s="3">
        <f t="shared" si="1"/>
        <v>23500000</v>
      </c>
    </row>
    <row r="14" spans="1:11" x14ac:dyDescent="0.2">
      <c r="A14" s="1" t="s">
        <v>663</v>
      </c>
      <c r="B14" s="1" t="s">
        <v>36</v>
      </c>
      <c r="C14" s="2">
        <v>28</v>
      </c>
      <c r="D14" s="3">
        <v>750000</v>
      </c>
      <c r="E14" s="3">
        <f t="shared" si="0"/>
        <v>79324800</v>
      </c>
      <c r="F14">
        <v>9.3254816922143415E-3</v>
      </c>
      <c r="G14" t="s">
        <v>1034</v>
      </c>
      <c r="K14" s="3">
        <f t="shared" si="1"/>
        <v>750000</v>
      </c>
    </row>
    <row r="15" spans="1:11" x14ac:dyDescent="0.2">
      <c r="A15" s="1" t="s">
        <v>326</v>
      </c>
      <c r="B15" s="1" t="s">
        <v>36</v>
      </c>
      <c r="C15" s="2">
        <v>21</v>
      </c>
      <c r="D15" s="3">
        <v>3132300</v>
      </c>
      <c r="E15" s="3">
        <f t="shared" si="0"/>
        <v>79324800</v>
      </c>
      <c r="F15">
        <v>3.8946941739363979E-2</v>
      </c>
      <c r="G15" t="s">
        <v>1034</v>
      </c>
      <c r="K15" s="3">
        <f t="shared" si="1"/>
        <v>3132300</v>
      </c>
    </row>
    <row r="16" spans="1:11" x14ac:dyDescent="0.2">
      <c r="A16" s="1" t="s">
        <v>579</v>
      </c>
      <c r="B16" s="1" t="s">
        <v>36</v>
      </c>
      <c r="C16" s="2">
        <v>36</v>
      </c>
      <c r="D16" s="3">
        <v>1000000</v>
      </c>
      <c r="E16" s="3">
        <f t="shared" si="0"/>
        <v>79324800</v>
      </c>
      <c r="F16">
        <v>1.2433975589619123E-2</v>
      </c>
      <c r="G16" t="s">
        <v>1034</v>
      </c>
      <c r="K16" s="3">
        <f t="shared" si="1"/>
        <v>1000000</v>
      </c>
    </row>
    <row r="17" spans="1:11" x14ac:dyDescent="0.2">
      <c r="A17" s="1" t="s">
        <v>673</v>
      </c>
      <c r="B17" s="1" t="s">
        <v>36</v>
      </c>
      <c r="C17" s="2">
        <v>26</v>
      </c>
      <c r="D17" s="3">
        <v>700000</v>
      </c>
      <c r="E17" s="3">
        <f t="shared" si="0"/>
        <v>79324800</v>
      </c>
      <c r="F17">
        <v>8.7037829127333856E-3</v>
      </c>
      <c r="G17" t="s">
        <v>1034</v>
      </c>
      <c r="K17" s="3">
        <f t="shared" si="1"/>
        <v>700000</v>
      </c>
    </row>
    <row r="18" spans="1:11" x14ac:dyDescent="0.2">
      <c r="A18" s="1" t="s">
        <v>99</v>
      </c>
      <c r="B18" s="1" t="s">
        <v>36</v>
      </c>
      <c r="C18" s="2">
        <v>31</v>
      </c>
      <c r="D18" s="3">
        <v>14000000</v>
      </c>
      <c r="E18" s="3">
        <f t="shared" si="0"/>
        <v>79324800</v>
      </c>
      <c r="F18">
        <v>0.17407565825466773</v>
      </c>
      <c r="G18" t="s">
        <v>1034</v>
      </c>
      <c r="K18" s="3">
        <f t="shared" si="1"/>
        <v>14000000</v>
      </c>
    </row>
    <row r="19" spans="1:11" x14ac:dyDescent="0.2">
      <c r="A19" s="1" t="s">
        <v>578</v>
      </c>
      <c r="B19" s="1" t="s">
        <v>36</v>
      </c>
      <c r="C19" s="2">
        <v>30</v>
      </c>
      <c r="D19" s="3">
        <v>1000000</v>
      </c>
      <c r="E19" s="3">
        <f t="shared" si="0"/>
        <v>79324800</v>
      </c>
      <c r="F19">
        <v>1.2433975589619123E-2</v>
      </c>
      <c r="G19" t="s">
        <v>1034</v>
      </c>
      <c r="K19" s="3">
        <f t="shared" si="1"/>
        <v>1000000</v>
      </c>
    </row>
    <row r="20" spans="1:11" x14ac:dyDescent="0.2">
      <c r="A20" s="1" t="s">
        <v>906</v>
      </c>
      <c r="B20" s="1" t="s">
        <v>36</v>
      </c>
      <c r="C20" s="2">
        <v>26</v>
      </c>
      <c r="D20" s="3">
        <v>575000</v>
      </c>
      <c r="E20" s="3">
        <f t="shared" si="0"/>
        <v>79324800</v>
      </c>
      <c r="F20">
        <v>7.1495359640309951E-3</v>
      </c>
      <c r="G20" t="s">
        <v>1034</v>
      </c>
      <c r="K20" s="3">
        <f t="shared" si="1"/>
        <v>575000</v>
      </c>
    </row>
    <row r="21" spans="1:11" x14ac:dyDescent="0.2">
      <c r="A21" s="1" t="s">
        <v>816</v>
      </c>
      <c r="B21" s="1" t="s">
        <v>36</v>
      </c>
      <c r="C21" s="2">
        <v>24</v>
      </c>
      <c r="D21" s="3">
        <v>584000</v>
      </c>
      <c r="E21" s="3">
        <f t="shared" si="0"/>
        <v>79324800</v>
      </c>
      <c r="F21">
        <v>7.2614417443375677E-3</v>
      </c>
      <c r="G21" t="s">
        <v>1034</v>
      </c>
      <c r="K21" s="3">
        <f t="shared" si="1"/>
        <v>584000</v>
      </c>
    </row>
    <row r="22" spans="1:11" x14ac:dyDescent="0.2">
      <c r="A22" s="1" t="s">
        <v>641</v>
      </c>
      <c r="B22" s="1" t="s">
        <v>36</v>
      </c>
      <c r="C22" s="2">
        <v>33</v>
      </c>
      <c r="D22" s="3">
        <v>850000</v>
      </c>
      <c r="E22" s="3">
        <f t="shared" si="0"/>
        <v>79324800</v>
      </c>
      <c r="F22">
        <v>1.0568879251176255E-2</v>
      </c>
      <c r="G22" t="s">
        <v>1034</v>
      </c>
      <c r="K22" s="3">
        <f t="shared" si="1"/>
        <v>850000</v>
      </c>
    </row>
    <row r="23" spans="1:11" x14ac:dyDescent="0.2">
      <c r="A23" s="1" t="s">
        <v>576</v>
      </c>
      <c r="B23" s="1" t="s">
        <v>36</v>
      </c>
      <c r="C23" s="2">
        <v>37</v>
      </c>
      <c r="D23" s="3">
        <v>1000000</v>
      </c>
      <c r="E23" s="3">
        <f t="shared" si="0"/>
        <v>79324800</v>
      </c>
      <c r="F23">
        <v>1.2433975589619123E-2</v>
      </c>
      <c r="G23" t="s">
        <v>1034</v>
      </c>
      <c r="K23" s="3">
        <f t="shared" si="1"/>
        <v>1000000</v>
      </c>
    </row>
    <row r="24" spans="1:11" x14ac:dyDescent="0.2">
      <c r="A24" s="1" t="s">
        <v>754</v>
      </c>
      <c r="B24" s="1" t="s">
        <v>36</v>
      </c>
      <c r="C24" s="2">
        <v>28</v>
      </c>
      <c r="D24" s="3">
        <v>593000</v>
      </c>
      <c r="E24" s="3">
        <f t="shared" si="0"/>
        <v>79324800</v>
      </c>
      <c r="F24">
        <v>7.3733475246441395E-3</v>
      </c>
      <c r="G24" t="s">
        <v>1034</v>
      </c>
      <c r="K24" s="3">
        <f t="shared" si="1"/>
        <v>593000</v>
      </c>
    </row>
    <row r="25" spans="1:11" x14ac:dyDescent="0.2">
      <c r="A25" s="1" t="s">
        <v>203</v>
      </c>
      <c r="B25" s="1" t="s">
        <v>36</v>
      </c>
      <c r="C25" s="2">
        <v>29</v>
      </c>
      <c r="D25" s="3">
        <v>6650000</v>
      </c>
      <c r="E25" s="3">
        <f t="shared" si="0"/>
        <v>79324800</v>
      </c>
      <c r="F25">
        <v>8.2685937670967158E-2</v>
      </c>
      <c r="G25" t="s">
        <v>1034</v>
      </c>
      <c r="K25" s="3">
        <f t="shared" si="1"/>
        <v>6650000</v>
      </c>
    </row>
    <row r="26" spans="1:11" x14ac:dyDescent="0.2">
      <c r="A26" s="1" t="s">
        <v>153</v>
      </c>
      <c r="B26" s="1" t="s">
        <v>36</v>
      </c>
      <c r="C26" s="2">
        <v>28</v>
      </c>
      <c r="D26" s="3">
        <v>8630000</v>
      </c>
      <c r="E26" s="3">
        <f t="shared" si="0"/>
        <v>79324800</v>
      </c>
      <c r="F26">
        <v>0.10730520933841303</v>
      </c>
      <c r="G26" t="s">
        <v>1034</v>
      </c>
      <c r="K26" s="3">
        <f t="shared" si="1"/>
        <v>8630000</v>
      </c>
    </row>
    <row r="27" spans="1:11" x14ac:dyDescent="0.2">
      <c r="B27" s="1" t="s">
        <v>36</v>
      </c>
      <c r="D27" s="3">
        <v>1000000</v>
      </c>
    </row>
    <row r="28" spans="1:11" x14ac:dyDescent="0.2">
      <c r="B28" s="1" t="s">
        <v>36</v>
      </c>
      <c r="D28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C1E0-2C76-044A-91D9-A204186027D8}">
  <dimension ref="A1:J28"/>
  <sheetViews>
    <sheetView tabSelected="1" workbookViewId="0">
      <selection activeCell="D27" sqref="D27"/>
    </sheetView>
  </sheetViews>
  <sheetFormatPr baseColWidth="10" defaultRowHeight="15" x14ac:dyDescent="0.2"/>
  <cols>
    <col min="4" max="4" width="12.6640625" bestFit="1" customWidth="1"/>
    <col min="9" max="9" width="12.1640625" bestFit="1" customWidth="1"/>
  </cols>
  <sheetData>
    <row r="1" spans="1:10" x14ac:dyDescent="0.2">
      <c r="A1" t="s">
        <v>1027</v>
      </c>
      <c r="B1" t="s">
        <v>1030</v>
      </c>
      <c r="C1" t="s">
        <v>1028</v>
      </c>
      <c r="D1" s="3" t="s">
        <v>1029</v>
      </c>
      <c r="E1" t="s">
        <v>1031</v>
      </c>
      <c r="F1" t="s">
        <v>1032</v>
      </c>
      <c r="G1" t="s">
        <v>1033</v>
      </c>
    </row>
    <row r="2" spans="1:10" x14ac:dyDescent="0.2">
      <c r="A2" s="1" t="s">
        <v>632</v>
      </c>
      <c r="B2" s="1" t="s">
        <v>36</v>
      </c>
      <c r="C2" s="2">
        <v>31</v>
      </c>
      <c r="D2" s="3">
        <v>1694203.0739440881</v>
      </c>
      <c r="E2">
        <f ca="1">INDEX(Team!$B:$B, MATCH(Master!B2, Team!$A:$A, 0))</f>
        <v>74653540</v>
      </c>
      <c r="F2">
        <f t="shared" ref="F2:F26" ca="1" si="0">D2/E2</f>
        <v>2.2694209463397022E-2</v>
      </c>
      <c r="G2">
        <f t="shared" ref="G2:G26" ca="1" si="1">IF(B2=B1,"",SUMIF(B:B,B2,F:F))</f>
        <v>1.7845422637249448</v>
      </c>
      <c r="I2" t="e">
        <f>D2/$D$27</f>
        <v>#DIV/0!</v>
      </c>
      <c r="J2" t="e">
        <f>D2+(I2*$I$28)</f>
        <v>#DIV/0!</v>
      </c>
    </row>
    <row r="3" spans="1:10" x14ac:dyDescent="0.2">
      <c r="A3" s="1" t="s">
        <v>939</v>
      </c>
      <c r="B3" s="1" t="s">
        <v>36</v>
      </c>
      <c r="C3" s="2">
        <v>26</v>
      </c>
      <c r="D3" s="3">
        <v>1078642.6237444028</v>
      </c>
      <c r="E3">
        <f ca="1">INDEX(Team!$B:$B, MATCH(Master!B3, Team!$A:$A, 0))</f>
        <v>74653540</v>
      </c>
      <c r="F3">
        <f t="shared" ca="1" si="0"/>
        <v>1.4448646691696104E-2</v>
      </c>
      <c r="G3" t="str">
        <f t="shared" si="1"/>
        <v/>
      </c>
      <c r="I3" t="e">
        <f t="shared" ref="I3:I26" si="2">D3/$D$27</f>
        <v>#DIV/0!</v>
      </c>
      <c r="J3" t="e">
        <f t="shared" ref="J3:J26" si="3">D3+(I3*$I$28)</f>
        <v>#DIV/0!</v>
      </c>
    </row>
    <row r="4" spans="1:10" x14ac:dyDescent="0.2">
      <c r="A4" s="1" t="s">
        <v>725</v>
      </c>
      <c r="B4" s="1" t="s">
        <v>36</v>
      </c>
      <c r="C4" s="2">
        <v>29</v>
      </c>
      <c r="D4" s="3">
        <v>1129468.7159627255</v>
      </c>
      <c r="E4">
        <f ca="1">INDEX(Team!$B:$B, MATCH(Master!B4, Team!$A:$A, 0))</f>
        <v>74653540</v>
      </c>
      <c r="F4">
        <f t="shared" ca="1" si="0"/>
        <v>1.5129472975598015E-2</v>
      </c>
      <c r="G4" t="str">
        <f t="shared" si="1"/>
        <v/>
      </c>
      <c r="I4" t="e">
        <f t="shared" si="2"/>
        <v>#DIV/0!</v>
      </c>
      <c r="J4" t="e">
        <f t="shared" si="3"/>
        <v>#DIV/0!</v>
      </c>
    </row>
    <row r="5" spans="1:10" x14ac:dyDescent="0.2">
      <c r="A5" s="1" t="s">
        <v>419</v>
      </c>
      <c r="B5" s="1" t="s">
        <v>36</v>
      </c>
      <c r="C5" s="2">
        <v>32</v>
      </c>
      <c r="D5" s="3">
        <v>3764895.7198757511</v>
      </c>
      <c r="E5">
        <f ca="1">INDEX(Team!$B:$B, MATCH(Master!B5, Team!$A:$A, 0))</f>
        <v>74653540</v>
      </c>
      <c r="F5">
        <f t="shared" ca="1" si="0"/>
        <v>5.043157658532671E-2</v>
      </c>
      <c r="G5" t="str">
        <f t="shared" si="1"/>
        <v/>
      </c>
      <c r="I5" t="e">
        <f t="shared" si="2"/>
        <v>#DIV/0!</v>
      </c>
      <c r="J5" t="e">
        <f t="shared" si="3"/>
        <v>#DIV/0!</v>
      </c>
    </row>
    <row r="6" spans="1:10" x14ac:dyDescent="0.2">
      <c r="A6" s="1" t="s">
        <v>804</v>
      </c>
      <c r="B6" s="1" t="s">
        <v>36</v>
      </c>
      <c r="C6" s="2">
        <v>24</v>
      </c>
      <c r="D6" s="3">
        <v>1101231.9980636572</v>
      </c>
      <c r="E6">
        <f ca="1">INDEX(Team!$B:$B, MATCH(Master!B6, Team!$A:$A, 0))</f>
        <v>74653540</v>
      </c>
      <c r="F6">
        <f t="shared" ca="1" si="0"/>
        <v>1.4751236151208063E-2</v>
      </c>
      <c r="G6" t="str">
        <f t="shared" si="1"/>
        <v/>
      </c>
      <c r="I6" t="e">
        <f t="shared" si="2"/>
        <v>#DIV/0!</v>
      </c>
      <c r="J6" t="e">
        <f t="shared" si="3"/>
        <v>#DIV/0!</v>
      </c>
    </row>
    <row r="7" spans="1:10" x14ac:dyDescent="0.2">
      <c r="A7" s="1" t="s">
        <v>330</v>
      </c>
      <c r="B7" s="1" t="s">
        <v>36</v>
      </c>
      <c r="C7" s="2">
        <v>17</v>
      </c>
      <c r="D7" s="3">
        <v>5647343.5798136266</v>
      </c>
      <c r="E7">
        <f ca="1">INDEX(Team!$B:$B, MATCH(Master!B7, Team!$A:$A, 0))</f>
        <v>74653540</v>
      </c>
      <c r="F7">
        <f t="shared" ca="1" si="0"/>
        <v>7.5647364877990064E-2</v>
      </c>
      <c r="G7" t="str">
        <f t="shared" si="1"/>
        <v/>
      </c>
      <c r="I7" t="e">
        <f t="shared" si="2"/>
        <v>#DIV/0!</v>
      </c>
      <c r="J7" t="e">
        <f t="shared" si="3"/>
        <v>#DIV/0!</v>
      </c>
    </row>
    <row r="8" spans="1:10" x14ac:dyDescent="0.2">
      <c r="A8" s="1" t="s">
        <v>574</v>
      </c>
      <c r="B8" s="1" t="s">
        <v>36</v>
      </c>
      <c r="C8" s="2">
        <v>28</v>
      </c>
      <c r="D8" s="3">
        <v>1901272.3385372544</v>
      </c>
      <c r="E8">
        <f ca="1">INDEX(Team!$B:$B, MATCH(Master!B8, Team!$A:$A, 0))</f>
        <v>74653540</v>
      </c>
      <c r="F8">
        <f t="shared" ca="1" si="0"/>
        <v>2.5467946175589989E-2</v>
      </c>
      <c r="G8" t="str">
        <f t="shared" si="1"/>
        <v/>
      </c>
      <c r="I8" t="e">
        <f t="shared" si="2"/>
        <v>#DIV/0!</v>
      </c>
      <c r="J8" t="e">
        <f t="shared" si="3"/>
        <v>#DIV/0!</v>
      </c>
    </row>
    <row r="9" spans="1:10" x14ac:dyDescent="0.2">
      <c r="A9" s="1" t="s">
        <v>631</v>
      </c>
      <c r="B9" s="1" t="s">
        <v>36</v>
      </c>
      <c r="C9" s="2">
        <v>18</v>
      </c>
      <c r="D9" s="3">
        <v>1694203.0739440881</v>
      </c>
      <c r="E9">
        <f ca="1">INDEX(Team!$B:$B, MATCH(Master!B9, Team!$A:$A, 0))</f>
        <v>74653540</v>
      </c>
      <c r="F9">
        <f t="shared" ca="1" si="0"/>
        <v>2.2694209463397022E-2</v>
      </c>
      <c r="G9" t="str">
        <f t="shared" si="1"/>
        <v/>
      </c>
      <c r="I9" t="e">
        <f t="shared" si="2"/>
        <v>#DIV/0!</v>
      </c>
      <c r="J9" t="e">
        <f t="shared" si="3"/>
        <v>#DIV/0!</v>
      </c>
    </row>
    <row r="10" spans="1:10" x14ac:dyDescent="0.2">
      <c r="A10" s="1" t="s">
        <v>280</v>
      </c>
      <c r="B10" s="1" t="s">
        <v>36</v>
      </c>
      <c r="C10" s="2">
        <v>26</v>
      </c>
      <c r="D10" s="3">
        <v>7718036.2257452905</v>
      </c>
      <c r="E10">
        <f ca="1">INDEX(Team!$B:$B, MATCH(Master!B10, Team!$A:$A, 0))</f>
        <v>74653540</v>
      </c>
      <c r="F10">
        <f t="shared" ca="1" si="0"/>
        <v>0.10338473199991977</v>
      </c>
      <c r="G10" t="str">
        <f t="shared" si="1"/>
        <v/>
      </c>
      <c r="I10" t="e">
        <f t="shared" si="2"/>
        <v>#DIV/0!</v>
      </c>
      <c r="J10" t="e">
        <f t="shared" si="3"/>
        <v>#DIV/0!</v>
      </c>
    </row>
    <row r="11" spans="1:10" x14ac:dyDescent="0.2">
      <c r="A11" s="1" t="s">
        <v>406</v>
      </c>
      <c r="B11" s="1" t="s">
        <v>36</v>
      </c>
      <c r="C11" s="2">
        <v>18</v>
      </c>
      <c r="D11" s="3">
        <v>3953140.5058695385</v>
      </c>
      <c r="E11">
        <f ca="1">INDEX(Team!$B:$B, MATCH(Master!B11, Team!$A:$A, 0))</f>
        <v>74653540</v>
      </c>
      <c r="F11">
        <f t="shared" ca="1" si="0"/>
        <v>5.2953155414593049E-2</v>
      </c>
      <c r="G11" t="str">
        <f t="shared" si="1"/>
        <v/>
      </c>
      <c r="I11" t="e">
        <f t="shared" si="2"/>
        <v>#DIV/0!</v>
      </c>
      <c r="J11" t="e">
        <f t="shared" si="3"/>
        <v>#DIV/0!</v>
      </c>
    </row>
    <row r="12" spans="1:10" x14ac:dyDescent="0.2">
      <c r="A12" s="1" t="s">
        <v>756</v>
      </c>
      <c r="B12" s="1" t="s">
        <v>36</v>
      </c>
      <c r="C12" s="2">
        <v>29</v>
      </c>
      <c r="D12" s="3">
        <v>1115350.3570131913</v>
      </c>
      <c r="E12">
        <f ca="1">INDEX(Team!$B:$B, MATCH(Master!B12, Team!$A:$A, 0))</f>
        <v>74653540</v>
      </c>
      <c r="F12">
        <f t="shared" ca="1" si="0"/>
        <v>1.4940354563403039E-2</v>
      </c>
      <c r="G12" t="str">
        <f t="shared" si="1"/>
        <v/>
      </c>
      <c r="I12" t="e">
        <f t="shared" si="2"/>
        <v>#DIV/0!</v>
      </c>
      <c r="J12" t="e">
        <f t="shared" si="3"/>
        <v>#DIV/0!</v>
      </c>
    </row>
    <row r="13" spans="1:10" x14ac:dyDescent="0.2">
      <c r="A13" s="1" t="s">
        <v>35</v>
      </c>
      <c r="B13" s="1" t="s">
        <v>36</v>
      </c>
      <c r="C13" s="2">
        <v>31</v>
      </c>
      <c r="D13" s="3">
        <v>44237524.708540082</v>
      </c>
      <c r="E13">
        <f ca="1">INDEX(Team!$B:$B, MATCH(Master!B13, Team!$A:$A, 0))</f>
        <v>74653540</v>
      </c>
      <c r="F13">
        <f t="shared" ca="1" si="0"/>
        <v>0.59257102487758895</v>
      </c>
      <c r="G13" t="str">
        <f t="shared" si="1"/>
        <v/>
      </c>
      <c r="I13" t="e">
        <f t="shared" si="2"/>
        <v>#DIV/0!</v>
      </c>
      <c r="J13" t="e">
        <f t="shared" si="3"/>
        <v>#DIV/0!</v>
      </c>
    </row>
    <row r="14" spans="1:10" x14ac:dyDescent="0.2">
      <c r="A14" s="1" t="s">
        <v>663</v>
      </c>
      <c r="B14" s="1" t="s">
        <v>36</v>
      </c>
      <c r="C14" s="2">
        <v>28</v>
      </c>
      <c r="D14" s="3">
        <v>1411835.8949534066</v>
      </c>
      <c r="E14">
        <f ca="1">INDEX(Team!$B:$B, MATCH(Master!B14, Team!$A:$A, 0))</f>
        <v>74653540</v>
      </c>
      <c r="F14">
        <f t="shared" ca="1" si="0"/>
        <v>1.8911841219497516E-2</v>
      </c>
      <c r="G14" t="str">
        <f t="shared" si="1"/>
        <v/>
      </c>
      <c r="I14" t="e">
        <f t="shared" si="2"/>
        <v>#DIV/0!</v>
      </c>
      <c r="J14" t="e">
        <f t="shared" si="3"/>
        <v>#DIV/0!</v>
      </c>
    </row>
    <row r="15" spans="1:10" x14ac:dyDescent="0.2">
      <c r="A15" s="1" t="s">
        <v>326</v>
      </c>
      <c r="B15" s="1" t="s">
        <v>36</v>
      </c>
      <c r="C15" s="2">
        <v>21</v>
      </c>
      <c r="D15" s="3">
        <v>5896391.4316834081</v>
      </c>
      <c r="E15">
        <f ca="1">INDEX(Team!$B:$B, MATCH(Master!B15, Team!$A:$A, 0))</f>
        <v>74653540</v>
      </c>
      <c r="F15">
        <f t="shared" ca="1" si="0"/>
        <v>7.8983413669109437E-2</v>
      </c>
      <c r="G15" t="str">
        <f t="shared" si="1"/>
        <v/>
      </c>
      <c r="I15" t="e">
        <f t="shared" si="2"/>
        <v>#DIV/0!</v>
      </c>
      <c r="J15" t="e">
        <f t="shared" si="3"/>
        <v>#DIV/0!</v>
      </c>
    </row>
    <row r="16" spans="1:10" x14ac:dyDescent="0.2">
      <c r="A16" s="1" t="s">
        <v>579</v>
      </c>
      <c r="B16" s="1" t="s">
        <v>36</v>
      </c>
      <c r="C16" s="2">
        <v>36</v>
      </c>
      <c r="D16" s="3">
        <v>1882447.8599378755</v>
      </c>
      <c r="E16">
        <f ca="1">INDEX(Team!$B:$B, MATCH(Master!B16, Team!$A:$A, 0))</f>
        <v>74653540</v>
      </c>
      <c r="F16">
        <f t="shared" ca="1" si="0"/>
        <v>2.5215788292663355E-2</v>
      </c>
      <c r="G16" t="str">
        <f t="shared" si="1"/>
        <v/>
      </c>
      <c r="I16" t="e">
        <f t="shared" si="2"/>
        <v>#DIV/0!</v>
      </c>
      <c r="J16" t="e">
        <f t="shared" si="3"/>
        <v>#DIV/0!</v>
      </c>
    </row>
    <row r="17" spans="1:10" x14ac:dyDescent="0.2">
      <c r="A17" s="1" t="s">
        <v>673</v>
      </c>
      <c r="B17" s="1" t="s">
        <v>36</v>
      </c>
      <c r="C17" s="2">
        <v>26</v>
      </c>
      <c r="D17" s="3">
        <v>1317713.5019565132</v>
      </c>
      <c r="E17">
        <f ca="1">INDEX(Team!$B:$B, MATCH(Master!B17, Team!$A:$A, 0))</f>
        <v>74653540</v>
      </c>
      <c r="F17">
        <f t="shared" ca="1" si="0"/>
        <v>1.7651051804864353E-2</v>
      </c>
      <c r="G17" t="str">
        <f t="shared" si="1"/>
        <v/>
      </c>
      <c r="I17" t="e">
        <f t="shared" si="2"/>
        <v>#DIV/0!</v>
      </c>
      <c r="J17" t="e">
        <f t="shared" si="3"/>
        <v>#DIV/0!</v>
      </c>
    </row>
    <row r="18" spans="1:10" x14ac:dyDescent="0.2">
      <c r="A18" s="1" t="s">
        <v>99</v>
      </c>
      <c r="B18" s="1" t="s">
        <v>36</v>
      </c>
      <c r="C18" s="2">
        <v>31</v>
      </c>
      <c r="D18" s="3">
        <v>26354270.039130259</v>
      </c>
      <c r="E18">
        <f ca="1">INDEX(Team!$B:$B, MATCH(Master!B18, Team!$A:$A, 0))</f>
        <v>74653540</v>
      </c>
      <c r="F18">
        <f t="shared" ca="1" si="0"/>
        <v>0.35302103609728702</v>
      </c>
      <c r="G18" t="str">
        <f t="shared" si="1"/>
        <v/>
      </c>
      <c r="I18" t="e">
        <f t="shared" si="2"/>
        <v>#DIV/0!</v>
      </c>
      <c r="J18" t="e">
        <f t="shared" si="3"/>
        <v>#DIV/0!</v>
      </c>
    </row>
    <row r="19" spans="1:10" x14ac:dyDescent="0.2">
      <c r="A19" s="1" t="s">
        <v>578</v>
      </c>
      <c r="B19" s="1" t="s">
        <v>36</v>
      </c>
      <c r="C19" s="2">
        <v>30</v>
      </c>
      <c r="D19" s="3">
        <v>1882447.8599378755</v>
      </c>
      <c r="E19">
        <f ca="1">INDEX(Team!$B:$B, MATCH(Master!B19, Team!$A:$A, 0))</f>
        <v>74653540</v>
      </c>
      <c r="F19">
        <f t="shared" ca="1" si="0"/>
        <v>2.5215788292663355E-2</v>
      </c>
      <c r="G19" t="str">
        <f t="shared" si="1"/>
        <v/>
      </c>
      <c r="I19" t="e">
        <f t="shared" si="2"/>
        <v>#DIV/0!</v>
      </c>
      <c r="J19" t="e">
        <f t="shared" si="3"/>
        <v>#DIV/0!</v>
      </c>
    </row>
    <row r="20" spans="1:10" x14ac:dyDescent="0.2">
      <c r="A20" s="1" t="s">
        <v>906</v>
      </c>
      <c r="B20" s="1" t="s">
        <v>36</v>
      </c>
      <c r="C20" s="2">
        <v>26</v>
      </c>
      <c r="D20" s="3">
        <v>1082407.5194642786</v>
      </c>
      <c r="E20">
        <f ca="1">INDEX(Team!$B:$B, MATCH(Master!B20, Team!$A:$A, 0))</f>
        <v>74653540</v>
      </c>
      <c r="F20">
        <f t="shared" ca="1" si="0"/>
        <v>1.4499078268281432E-2</v>
      </c>
      <c r="G20" t="str">
        <f t="shared" si="1"/>
        <v/>
      </c>
      <c r="I20" t="e">
        <f t="shared" si="2"/>
        <v>#DIV/0!</v>
      </c>
      <c r="J20" t="e">
        <f t="shared" si="3"/>
        <v>#DIV/0!</v>
      </c>
    </row>
    <row r="21" spans="1:10" x14ac:dyDescent="0.2">
      <c r="A21" s="1" t="s">
        <v>816</v>
      </c>
      <c r="B21" s="1" t="s">
        <v>36</v>
      </c>
      <c r="C21" s="2">
        <v>24</v>
      </c>
      <c r="D21" s="3">
        <v>1099349.5502037194</v>
      </c>
      <c r="E21">
        <f ca="1">INDEX(Team!$B:$B, MATCH(Master!B21, Team!$A:$A, 0))</f>
        <v>74653540</v>
      </c>
      <c r="F21">
        <f t="shared" ca="1" si="0"/>
        <v>1.47260203629154E-2</v>
      </c>
      <c r="G21" t="str">
        <f t="shared" si="1"/>
        <v/>
      </c>
      <c r="I21" t="e">
        <f t="shared" si="2"/>
        <v>#DIV/0!</v>
      </c>
      <c r="J21" t="e">
        <f t="shared" si="3"/>
        <v>#DIV/0!</v>
      </c>
    </row>
    <row r="22" spans="1:10" x14ac:dyDescent="0.2">
      <c r="A22" s="1" t="s">
        <v>641</v>
      </c>
      <c r="B22" s="1" t="s">
        <v>36</v>
      </c>
      <c r="C22" s="2">
        <v>33</v>
      </c>
      <c r="D22" s="3">
        <v>1600080.6809471943</v>
      </c>
      <c r="E22">
        <f ca="1">INDEX(Team!$B:$B, MATCH(Master!B22, Team!$A:$A, 0))</f>
        <v>74653540</v>
      </c>
      <c r="F22">
        <f t="shared" ca="1" si="0"/>
        <v>2.1433420048763856E-2</v>
      </c>
      <c r="G22" t="str">
        <f t="shared" si="1"/>
        <v/>
      </c>
      <c r="I22" t="e">
        <f t="shared" si="2"/>
        <v>#DIV/0!</v>
      </c>
      <c r="J22" t="e">
        <f t="shared" si="3"/>
        <v>#DIV/0!</v>
      </c>
    </row>
    <row r="23" spans="1:10" x14ac:dyDescent="0.2">
      <c r="A23" s="1" t="s">
        <v>576</v>
      </c>
      <c r="B23" s="1" t="s">
        <v>36</v>
      </c>
      <c r="C23" s="2">
        <v>37</v>
      </c>
      <c r="D23" s="3">
        <v>1882447.8599378755</v>
      </c>
      <c r="E23">
        <f ca="1">INDEX(Team!$B:$B, MATCH(Master!B23, Team!$A:$A, 0))</f>
        <v>74653540</v>
      </c>
      <c r="F23">
        <f t="shared" ca="1" si="0"/>
        <v>2.5215788292663355E-2</v>
      </c>
      <c r="G23" t="str">
        <f t="shared" si="1"/>
        <v/>
      </c>
      <c r="I23" t="e">
        <f t="shared" si="2"/>
        <v>#DIV/0!</v>
      </c>
      <c r="J23" t="e">
        <f t="shared" si="3"/>
        <v>#DIV/0!</v>
      </c>
    </row>
    <row r="24" spans="1:10" x14ac:dyDescent="0.2">
      <c r="A24" s="1" t="s">
        <v>754</v>
      </c>
      <c r="B24" s="1" t="s">
        <v>36</v>
      </c>
      <c r="C24" s="2">
        <v>28</v>
      </c>
      <c r="D24" s="3">
        <v>1116291.5809431602</v>
      </c>
      <c r="E24">
        <f ca="1">INDEX(Team!$B:$B, MATCH(Master!B24, Team!$A:$A, 0))</f>
        <v>161903375</v>
      </c>
      <c r="F24">
        <f t="shared" ca="1" si="0"/>
        <v>6.8948011796737419E-3</v>
      </c>
      <c r="G24" t="str">
        <f t="shared" si="1"/>
        <v/>
      </c>
      <c r="I24" t="e">
        <f t="shared" si="2"/>
        <v>#DIV/0!</v>
      </c>
      <c r="J24" t="e">
        <f t="shared" si="3"/>
        <v>#DIV/0!</v>
      </c>
    </row>
    <row r="25" spans="1:10" x14ac:dyDescent="0.2">
      <c r="A25" s="1" t="s">
        <v>203</v>
      </c>
      <c r="B25" s="1" t="s">
        <v>36</v>
      </c>
      <c r="C25" s="2">
        <v>29</v>
      </c>
      <c r="D25" s="3">
        <v>12518278.268586874</v>
      </c>
      <c r="E25">
        <f ca="1">INDEX(Team!$B:$B, MATCH(Master!B25, Team!$A:$A, 0))</f>
        <v>161903375</v>
      </c>
      <c r="F25">
        <f t="shared" ca="1" si="0"/>
        <v>7.731943987323843E-2</v>
      </c>
      <c r="G25" t="str">
        <f t="shared" si="1"/>
        <v/>
      </c>
      <c r="I25" t="e">
        <f t="shared" si="2"/>
        <v>#DIV/0!</v>
      </c>
      <c r="J25" t="e">
        <f t="shared" si="3"/>
        <v>#DIV/0!</v>
      </c>
    </row>
    <row r="26" spans="1:10" x14ac:dyDescent="0.2">
      <c r="A26" s="1" t="s">
        <v>153</v>
      </c>
      <c r="B26" s="1" t="s">
        <v>36</v>
      </c>
      <c r="C26" s="2">
        <v>28</v>
      </c>
      <c r="D26" s="3">
        <v>16245525.031263866</v>
      </c>
      <c r="E26">
        <f ca="1">INDEX(Team!$B:$B, MATCH(Master!B26, Team!$A:$A, 0))</f>
        <v>161903375</v>
      </c>
      <c r="F26">
        <f t="shared" ca="1" si="0"/>
        <v>0.10034086708361617</v>
      </c>
      <c r="G26" t="str">
        <f t="shared" si="1"/>
        <v/>
      </c>
      <c r="I26" t="e">
        <f t="shared" si="2"/>
        <v>#DIV/0!</v>
      </c>
      <c r="J26" t="e">
        <f t="shared" si="3"/>
        <v>#DIV/0!</v>
      </c>
    </row>
    <row r="27" spans="1:10" x14ac:dyDescent="0.2">
      <c r="D27" s="3"/>
    </row>
    <row r="28" spans="1:10" x14ac:dyDescent="0.2">
      <c r="I28">
        <v>70000000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Master</vt:lpstr>
      <vt:lpstr>Experiment</vt:lpstr>
      <vt:lpstr>Experiment (2)</vt:lpstr>
      <vt:lpstr>Experiment (3)</vt:lpstr>
      <vt:lpstr>Experiment (4)</vt:lpstr>
      <vt:lpstr>Experiment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Games</dc:creator>
  <cp:lastModifiedBy>Jeffries, Robert E</cp:lastModifiedBy>
  <dcterms:created xsi:type="dcterms:W3CDTF">2021-12-02T17:13:33Z</dcterms:created>
  <dcterms:modified xsi:type="dcterms:W3CDTF">2021-12-11T16:32:45Z</dcterms:modified>
</cp:coreProperties>
</file>