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bby\Documents\Code\openpyxl-datautils\tests\workbooks\"/>
    </mc:Choice>
  </mc:AlternateContent>
  <xr:revisionPtr revIDLastSave="0" documentId="13_ncr:1_{59C8D510-5685-4E39-B6B0-0234C2F98FF0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Data Source" sheetId="8" r:id="rId1"/>
    <sheet name="Data directory" sheetId="7" r:id="rId2"/>
    <sheet name="tree box A1" sheetId="1" r:id="rId3"/>
    <sheet name="tree box A2" sheetId="2" r:id="rId4"/>
    <sheet name="tree box A3" sheetId="3" r:id="rId5"/>
    <sheet name="tree box B1" sheetId="4" r:id="rId6"/>
    <sheet name="tree box B2" sheetId="5" r:id="rId7"/>
    <sheet name="tree box B3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6" l="1"/>
  <c r="D70" i="6"/>
  <c r="C71" i="6"/>
  <c r="D71" i="6"/>
  <c r="C60" i="5"/>
  <c r="D60" i="5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2" i="5" l="1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A53" i="2"/>
  <c r="A52" i="2"/>
  <c r="A51" i="2"/>
  <c r="A50" i="2"/>
  <c r="A49" i="2"/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1" i="1"/>
  <c r="D1" i="6" l="1"/>
  <c r="C1" i="6"/>
  <c r="D1" i="5" l="1"/>
  <c r="C1" i="5"/>
  <c r="D1" i="4" l="1"/>
  <c r="C1" i="4"/>
  <c r="D1" i="3" l="1"/>
  <c r="C1" i="3"/>
  <c r="D1" i="2" l="1"/>
  <c r="C1" i="2"/>
  <c r="D1" i="1" l="1"/>
</calcChain>
</file>

<file path=xl/sharedStrings.xml><?xml version="1.0" encoding="utf-8"?>
<sst xmlns="http://schemas.openxmlformats.org/spreadsheetml/2006/main" count="2030" uniqueCount="48">
  <si>
    <t>arithmatic mean</t>
  </si>
  <si>
    <t>geometric mean</t>
  </si>
  <si>
    <t>n/a</t>
  </si>
  <si>
    <t/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</si>
  <si>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</si>
  <si>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</si>
  <si>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</si>
  <si>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</si>
  <si>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</si>
  <si>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</si>
  <si>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</si>
  <si>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</si>
  <si>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</si>
  <si>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</si>
  <si>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</si>
  <si>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Column L</t>
  </si>
  <si>
    <t>Column M</t>
  </si>
  <si>
    <t>Column N</t>
  </si>
  <si>
    <t>Column O</t>
  </si>
  <si>
    <t>Column P</t>
  </si>
  <si>
    <t>Column Q</t>
  </si>
  <si>
    <t>Column R</t>
  </si>
  <si>
    <t>Column S</t>
  </si>
  <si>
    <t>Column T</t>
  </si>
  <si>
    <t>Column U</t>
  </si>
  <si>
    <t>Rain event date</t>
  </si>
  <si>
    <t>Data was not useable</t>
  </si>
  <si>
    <t>Total rain  (mm)</t>
  </si>
  <si>
    <t>Distance between TDR2 and TDR3 (m)</t>
  </si>
  <si>
    <t>Distance between TDR3 and TDR4 (m)</t>
  </si>
  <si>
    <r>
      <t>Initial soil moisture in dry condition at TDR2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</si>
  <si>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Time to reach wetting front from TDR2 to TDR3 (minute)</t>
  </si>
  <si>
    <t>Time to reach wetting front from TDR3 to TDR4 (minute)</t>
  </si>
  <si>
    <r>
      <t>Saturated soil moisture in dry condition at TDR2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</si>
  <si>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Initial soil moisture  in dry condition at TDR3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</si>
  <si>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Saturated soil moisture  in dry condition at TDR3 location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</si>
  <si>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Initial soil moisture  in dry condition at TDR4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</si>
  <si>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Saturated soil moisture  in dry condition at TDR4 location 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</si>
  <si>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Time to reach wetting front from TDR2 to TDR4 (minute)</t>
  </si>
  <si>
    <r>
      <t>Initial soil moisture  in saturated condition at TDR2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</si>
  <si>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Final soil moisture in saturated condition at TDR2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</si>
  <si>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Initial soil moisture  in saturated condition at TDR3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</si>
  <si>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Final soil moisture in saturated condition at TDR3 location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</si>
  <si>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Initial soil moisture  in saturated condition at TDR4 location in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</si>
  <si>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Time to drain from TDR2 to TDR3 (minute)</t>
  </si>
  <si>
    <t>Time to drain from TDR3 to TDR4 (minute)</t>
  </si>
  <si>
    <t>Time to drain from TDR2 to TDR4 (minute)</t>
  </si>
  <si>
    <t>Monitoring the infiltration rate of tree boxes - CKAN (data.gov)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</si>
</sst>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data.gov/dataset/monitoring-the-infiltration-rate-of-tree-box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749-2AF6-4E6A-A7F9-1177DD5358FA}">
  <dimension ref="A1"/>
  <sheetViews>
    <sheetView tabSelected="1" workbookViewId="0">
      <selection activeCell="H7" sqref="H7"/>
    </sheetView>
  </sheetViews>
  <sheetFormatPr defaultRowHeight="14.5" x14ac:dyDescent="0.35"/>
  <sheetData>
    <row r="1" spans="1:1" x14ac:dyDescent="0.35">
      <c r="A1" s="5" t="s">
        <v>47</v>
      </c>
    </row>
  </sheetData>
  <hyperlinks>
    <hyperlink ref="A1" r:id="rId1" display="https://catalog.data.gov/dataset/monitoring-the-infiltration-rate-of-tree-boxes" xr:uid="{6623D29D-1E70-4E24-A642-0497144D7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workbookViewId="0">
      <selection activeCell="E9" sqref="E9"/>
    </sheetView>
  </sheetViews>
  <sheetFormatPr defaultRowHeight="14.5" x14ac:dyDescent="0.35"/>
  <cols>
    <col min="3" max="3" width="61.08984375" customWidth="1"/>
  </cols>
  <sheetData>
    <row r="2" spans="2:3" ht="18.649999999999999" customHeight="1" x14ac:dyDescent="0.35">
      <c r="B2" t="s">
        <v>4</v>
      </c>
      <c r="C2" s="2" t="s">
        <v>27</v>
      </c>
    </row>
    <row r="3" spans="2:3" ht="16.75" customHeight="1" x14ac:dyDescent="0.35">
      <c r="B3" t="s">
        <v>5</v>
      </c>
      <c r="C3" s="2" t="s">
        <v>25</v>
      </c>
    </row>
    <row r="4" spans="2:3" x14ac:dyDescent="0.35">
      <c r="B4" t="s">
        <v>6</v>
      </c>
      <c r="C4" t="s">
        <v>28</v>
      </c>
    </row>
    <row r="5" spans="2:3" x14ac:dyDescent="0.35">
      <c r="B5" t="s">
        <v>7</v>
      </c>
      <c r="C5" t="s">
        <v>29</v>
      </c>
    </row>
    <row r="6" spans="2:3" ht="14.4" customHeight="1" x14ac:dyDescent="0.35">
      <c r="B6" t="s">
        <v>8</v>
      </c>
      <c r="C6" s="2" t="s">
        <v>30</v>
      </c>
    </row>
    <row r="7" spans="2:3" ht="18" customHeight="1" x14ac:dyDescent="0.35">
      <c r="B7" t="s">
        <v>9</v>
      </c>
      <c r="C7" s="2" t="s">
        <v>33</v>
      </c>
    </row>
    <row r="8" spans="2:3" ht="18" customHeight="1" x14ac:dyDescent="0.35">
      <c r="B8" t="s">
        <v>10</v>
      </c>
      <c r="C8" s="2" t="s">
        <v>34</v>
      </c>
    </row>
    <row r="9" spans="2:3" ht="18" customHeight="1" x14ac:dyDescent="0.35">
      <c r="B9" t="s">
        <v>11</v>
      </c>
      <c r="C9" s="2" t="s">
        <v>35</v>
      </c>
    </row>
    <row r="10" spans="2:3" ht="19.25" customHeight="1" x14ac:dyDescent="0.35">
      <c r="B10" t="s">
        <v>12</v>
      </c>
      <c r="C10" s="2" t="s">
        <v>36</v>
      </c>
    </row>
    <row r="11" spans="2:3" ht="19.25" customHeight="1" x14ac:dyDescent="0.35">
      <c r="B11" t="s">
        <v>13</v>
      </c>
      <c r="C11" s="2" t="s">
        <v>37</v>
      </c>
    </row>
    <row r="12" spans="2:3" ht="19.75" customHeight="1" x14ac:dyDescent="0.35">
      <c r="B12" t="s">
        <v>14</v>
      </c>
      <c r="C12" s="2" t="s">
        <v>31</v>
      </c>
    </row>
    <row r="13" spans="2:3" ht="19.75" customHeight="1" x14ac:dyDescent="0.35">
      <c r="B13" t="s">
        <v>15</v>
      </c>
      <c r="C13" s="2" t="s">
        <v>32</v>
      </c>
    </row>
    <row r="14" spans="2:3" ht="21.65" customHeight="1" x14ac:dyDescent="0.35">
      <c r="B14" t="s">
        <v>16</v>
      </c>
      <c r="C14" s="2" t="s">
        <v>38</v>
      </c>
    </row>
    <row r="15" spans="2:3" ht="19.75" customHeight="1" x14ac:dyDescent="0.35">
      <c r="B15" t="s">
        <v>17</v>
      </c>
      <c r="C15" s="2" t="s">
        <v>39</v>
      </c>
    </row>
    <row r="16" spans="2:3" ht="18" customHeight="1" x14ac:dyDescent="0.35">
      <c r="B16" t="s">
        <v>18</v>
      </c>
      <c r="C16" s="2" t="s">
        <v>40</v>
      </c>
    </row>
    <row r="17" spans="2:3" ht="20.399999999999999" customHeight="1" x14ac:dyDescent="0.35">
      <c r="B17" t="s">
        <v>19</v>
      </c>
      <c r="C17" s="2" t="s">
        <v>41</v>
      </c>
    </row>
    <row r="18" spans="2:3" ht="19.75" customHeight="1" x14ac:dyDescent="0.35">
      <c r="B18" t="s">
        <v>20</v>
      </c>
      <c r="C18" s="2" t="s">
        <v>42</v>
      </c>
    </row>
    <row r="19" spans="2:3" ht="19.75" customHeight="1" x14ac:dyDescent="0.35">
      <c r="B19" t="s">
        <v>21</v>
      </c>
      <c r="C19" s="2" t="s">
        <v>43</v>
      </c>
    </row>
    <row r="20" spans="2:3" ht="20.399999999999999" customHeight="1" x14ac:dyDescent="0.35">
      <c r="B20" t="s">
        <v>22</v>
      </c>
      <c r="C20" s="2" t="s">
        <v>44</v>
      </c>
    </row>
    <row r="21" spans="2:3" ht="21" customHeight="1" x14ac:dyDescent="0.35">
      <c r="B21" t="s">
        <v>23</v>
      </c>
      <c r="C21" s="2" t="s">
        <v>45</v>
      </c>
    </row>
    <row r="22" spans="2:3" ht="21.65" customHeight="1" x14ac:dyDescent="0.35">
      <c r="B22" t="s">
        <v>24</v>
      </c>
      <c r="C22" s="2" t="s">
        <v>46</v>
      </c>
    </row>
    <row r="23" spans="2:3" x14ac:dyDescent="0.35">
      <c r="B23" t="s">
        <v>2</v>
      </c>
      <c r="C23" s="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0"/>
  <sheetViews>
    <sheetView workbookViewId="0">
      <pane xSplit="2" ySplit="1" topLeftCell="C2" activePane="bottomRight" state="frozen"/>
      <selection pane="topRight" activeCell="F1" sqref="F1"/>
      <selection pane="bottomLeft" activeCell="A6" sqref="A6"/>
      <selection pane="bottomRight" activeCell="L21" sqref="L21"/>
    </sheetView>
  </sheetViews>
  <sheetFormatPr defaultColWidth="8.90625" defaultRowHeight="14.5" x14ac:dyDescent="0.35"/>
  <cols>
    <col min="1" max="1" width="12.90625" style="3" customWidth="1"/>
    <col min="2" max="2" width="13.453125" style="3" customWidth="1"/>
    <col min="3" max="4" width="8.90625" style="3"/>
    <col min="5" max="5" width="9.6328125" style="3" customWidth="1"/>
    <col min="6" max="15" width="8.90625" style="3"/>
    <col min="16" max="17" width="10.54296875" style="3" customWidth="1"/>
    <col min="18" max="27" width="8.90625" style="3"/>
    <col min="28" max="28" width="9.453125" style="3" customWidth="1"/>
    <col min="29" max="37" width="8.90625" style="3"/>
    <col min="38" max="38" width="11" style="3" bestFit="1" customWidth="1"/>
    <col min="39" max="16384" width="8.90625" style="3"/>
  </cols>
  <sheetData>
    <row r="1" spans="1:21" x14ac:dyDescent="0.35">
      <c r="A1" s="3">
        <v>34.6</v>
      </c>
      <c r="B1" s="4">
        <v>41442</v>
      </c>
      <c r="C1" s="3">
        <f>0.92*0.3048</f>
        <v>0.280416</v>
      </c>
      <c r="D1" s="3">
        <f>3.04*0.3048</f>
        <v>0.92659200000000008</v>
      </c>
      <c r="E1" s="3">
        <v>0.46882970000000002</v>
      </c>
      <c r="F1" s="3">
        <v>0.57638690000000004</v>
      </c>
      <c r="G1" s="3">
        <v>0.37720690000000001</v>
      </c>
      <c r="H1" s="3">
        <v>0.51663289999999995</v>
      </c>
      <c r="I1" s="3">
        <v>0.52360419999999996</v>
      </c>
      <c r="J1" s="3">
        <v>0.5265919</v>
      </c>
      <c r="K1" s="3">
        <v>5</v>
      </c>
      <c r="L1" s="3">
        <v>7</v>
      </c>
      <c r="M1" s="3">
        <v>12</v>
      </c>
      <c r="N1" s="3">
        <v>0.56841969999999997</v>
      </c>
      <c r="O1" s="3">
        <v>0.55248530000000007</v>
      </c>
      <c r="P1" s="3">
        <v>0.47878870000000007</v>
      </c>
      <c r="Q1" s="3" t="s">
        <v>2</v>
      </c>
      <c r="R1" s="3" t="s">
        <v>2</v>
      </c>
      <c r="S1" s="3">
        <v>5</v>
      </c>
      <c r="T1" s="3" t="s">
        <v>2</v>
      </c>
      <c r="U1" s="3" t="s">
        <v>2</v>
      </c>
    </row>
    <row r="2" spans="1:21" x14ac:dyDescent="0.35">
      <c r="A2" s="3">
        <v>10.7</v>
      </c>
      <c r="B2" s="4">
        <v>41448</v>
      </c>
      <c r="C2" s="3">
        <f t="shared" ref="C2:C55" si="0">0.92*0.3048</f>
        <v>0.280416</v>
      </c>
      <c r="D2" s="3">
        <f t="shared" ref="D2:D55" si="1">3.04*0.3048</f>
        <v>0.92659200000000008</v>
      </c>
      <c r="E2" s="3">
        <v>0.45588300000000004</v>
      </c>
      <c r="F2" s="3">
        <v>0.57140740000000001</v>
      </c>
      <c r="G2" s="3">
        <v>0.34334629999999999</v>
      </c>
      <c r="H2" s="3">
        <v>0.5176288</v>
      </c>
      <c r="I2" s="3">
        <v>0.39612899999999995</v>
      </c>
      <c r="J2" s="3">
        <v>0.53256729999999997</v>
      </c>
      <c r="K2" s="3">
        <v>5</v>
      </c>
      <c r="L2" s="3">
        <v>8</v>
      </c>
      <c r="M2" s="3">
        <v>13</v>
      </c>
      <c r="N2" s="3">
        <v>0.60725980000000002</v>
      </c>
      <c r="O2" s="3">
        <v>0.54252630000000002</v>
      </c>
      <c r="P2" s="3">
        <v>0.48974360000000006</v>
      </c>
      <c r="Q2" s="3" t="s">
        <v>2</v>
      </c>
      <c r="R2" s="3" t="s">
        <v>2</v>
      </c>
      <c r="S2" s="3">
        <v>6</v>
      </c>
      <c r="T2" s="3" t="s">
        <v>2</v>
      </c>
      <c r="U2" s="3" t="s">
        <v>2</v>
      </c>
    </row>
    <row r="3" spans="1:21" x14ac:dyDescent="0.35">
      <c r="A3" s="3">
        <v>20.9</v>
      </c>
      <c r="B3" s="4">
        <v>41451</v>
      </c>
      <c r="C3" s="3">
        <f t="shared" si="0"/>
        <v>0.280416</v>
      </c>
      <c r="D3" s="3">
        <f t="shared" si="1"/>
        <v>0.92659200000000008</v>
      </c>
      <c r="E3" s="3">
        <v>0.48078050000000006</v>
      </c>
      <c r="F3" s="3">
        <v>0.59829670000000001</v>
      </c>
      <c r="G3" s="3">
        <v>0.36525610000000008</v>
      </c>
      <c r="H3" s="3">
        <v>0.51364520000000002</v>
      </c>
      <c r="I3" s="3">
        <v>0.43098550000000002</v>
      </c>
      <c r="J3" s="3">
        <v>0.50368619999999997</v>
      </c>
      <c r="K3" s="3">
        <v>5</v>
      </c>
      <c r="L3" s="3">
        <v>7</v>
      </c>
      <c r="M3" s="3">
        <v>12</v>
      </c>
      <c r="N3" s="3">
        <v>0.6002885</v>
      </c>
      <c r="O3" s="3">
        <v>0.54053450000000003</v>
      </c>
      <c r="P3" s="3">
        <v>0.48775180000000007</v>
      </c>
      <c r="Q3" s="3">
        <v>0.48675590000000002</v>
      </c>
      <c r="R3" s="3">
        <v>0.51165340000000004</v>
      </c>
      <c r="S3" s="3">
        <v>3</v>
      </c>
      <c r="T3" s="3">
        <v>8</v>
      </c>
      <c r="U3" s="3">
        <v>11</v>
      </c>
    </row>
    <row r="4" spans="1:21" x14ac:dyDescent="0.35">
      <c r="A4" s="3">
        <v>76.599999999999994</v>
      </c>
      <c r="B4" s="4">
        <v>41451</v>
      </c>
      <c r="C4" s="3">
        <f t="shared" si="0"/>
        <v>0.280416</v>
      </c>
      <c r="D4" s="3">
        <f t="shared" si="1"/>
        <v>0.92659200000000008</v>
      </c>
      <c r="E4" s="3">
        <v>0.50368619999999997</v>
      </c>
      <c r="F4" s="3">
        <v>0.6002885</v>
      </c>
      <c r="G4" s="3">
        <v>0.39114950000000004</v>
      </c>
      <c r="H4" s="3">
        <v>0.4997026</v>
      </c>
      <c r="I4" s="3">
        <v>0.50169439999999998</v>
      </c>
      <c r="J4" s="3">
        <v>0.50368619999999997</v>
      </c>
      <c r="K4" s="3">
        <v>6</v>
      </c>
      <c r="L4" s="3">
        <v>8</v>
      </c>
      <c r="M4" s="3">
        <v>14</v>
      </c>
      <c r="N4" s="3">
        <v>0.60327620000000004</v>
      </c>
      <c r="O4" s="3">
        <v>0.53455910000000006</v>
      </c>
      <c r="P4" s="3">
        <v>0.5086657</v>
      </c>
      <c r="Q4" s="3" t="s">
        <v>2</v>
      </c>
      <c r="R4" s="3" t="s">
        <v>2</v>
      </c>
      <c r="S4" s="3">
        <v>45</v>
      </c>
      <c r="T4" s="3" t="s">
        <v>2</v>
      </c>
      <c r="U4" s="3" t="s">
        <v>2</v>
      </c>
    </row>
    <row r="5" spans="1:21" x14ac:dyDescent="0.35">
      <c r="A5" s="3">
        <v>13.5</v>
      </c>
      <c r="B5" s="4">
        <v>41454</v>
      </c>
      <c r="C5" s="3">
        <f t="shared" si="0"/>
        <v>0.280416</v>
      </c>
      <c r="D5" s="3">
        <f t="shared" si="1"/>
        <v>0.92659200000000008</v>
      </c>
      <c r="E5" s="3">
        <v>0.47679689999999997</v>
      </c>
      <c r="F5" s="3">
        <v>0.58933360000000001</v>
      </c>
      <c r="G5" s="3">
        <v>0.3612725</v>
      </c>
      <c r="H5" s="3">
        <v>0.51962059999999999</v>
      </c>
      <c r="I5" s="3">
        <v>0.41405520000000007</v>
      </c>
      <c r="J5" s="3">
        <v>0.52260830000000003</v>
      </c>
      <c r="K5" s="3">
        <v>5</v>
      </c>
      <c r="L5" s="3">
        <v>7</v>
      </c>
      <c r="M5" s="3">
        <v>12</v>
      </c>
      <c r="N5" s="3">
        <v>0.60526800000000003</v>
      </c>
      <c r="O5" s="3">
        <v>0.53356320000000002</v>
      </c>
      <c r="P5" s="3">
        <v>0.48874770000000001</v>
      </c>
      <c r="Q5" s="3" t="s">
        <v>2</v>
      </c>
      <c r="R5" s="3" t="s">
        <v>2</v>
      </c>
      <c r="S5" s="3">
        <v>59</v>
      </c>
      <c r="T5" s="3" t="s">
        <v>2</v>
      </c>
      <c r="U5" s="3" t="s">
        <v>2</v>
      </c>
    </row>
    <row r="6" spans="1:21" x14ac:dyDescent="0.35">
      <c r="A6" s="3">
        <v>5.0999999999999996</v>
      </c>
      <c r="B6" s="4">
        <v>41456</v>
      </c>
      <c r="C6" s="3">
        <f t="shared" si="0"/>
        <v>0.280416</v>
      </c>
      <c r="D6" s="3">
        <f t="shared" si="1"/>
        <v>0.92659200000000008</v>
      </c>
      <c r="E6" s="3">
        <v>0.48675590000000002</v>
      </c>
      <c r="F6" s="3">
        <v>0.60725980000000002</v>
      </c>
      <c r="G6" s="3">
        <v>0.36824380000000001</v>
      </c>
      <c r="H6" s="3">
        <v>0.50766979999999995</v>
      </c>
      <c r="I6" s="3">
        <v>0.43198139999999996</v>
      </c>
      <c r="J6" s="3">
        <v>0.5086657</v>
      </c>
      <c r="K6" s="3">
        <v>7</v>
      </c>
      <c r="L6" s="3">
        <v>7</v>
      </c>
      <c r="M6" s="3">
        <v>14</v>
      </c>
      <c r="N6" s="3">
        <v>0.60327620000000004</v>
      </c>
      <c r="O6" s="3">
        <v>0.55547299999999999</v>
      </c>
      <c r="P6" s="3">
        <v>0.50766979999999995</v>
      </c>
      <c r="Q6" s="3" t="s">
        <v>2</v>
      </c>
      <c r="R6" s="3" t="s">
        <v>2</v>
      </c>
      <c r="S6" s="3">
        <v>4</v>
      </c>
      <c r="T6" s="3" t="s">
        <v>2</v>
      </c>
      <c r="U6" s="3" t="s">
        <v>2</v>
      </c>
    </row>
    <row r="7" spans="1:21" x14ac:dyDescent="0.35">
      <c r="A7" s="3">
        <v>6.4</v>
      </c>
      <c r="B7" s="4">
        <v>41457</v>
      </c>
      <c r="C7" s="3">
        <f t="shared" si="0"/>
        <v>0.280416</v>
      </c>
      <c r="D7" s="3">
        <f t="shared" si="1"/>
        <v>0.92659200000000008</v>
      </c>
      <c r="E7" s="3">
        <v>0.49870669999999995</v>
      </c>
      <c r="F7" s="3">
        <v>0.60327620000000004</v>
      </c>
      <c r="G7" s="3">
        <v>0.38119049999999999</v>
      </c>
      <c r="H7" s="3">
        <v>0.51364520000000002</v>
      </c>
      <c r="I7" s="3">
        <v>0.48277230000000004</v>
      </c>
      <c r="J7" s="3">
        <v>0.48775180000000007</v>
      </c>
      <c r="K7" s="3">
        <v>6</v>
      </c>
      <c r="L7" s="3">
        <v>7</v>
      </c>
      <c r="M7" s="3">
        <v>13</v>
      </c>
      <c r="N7" s="3">
        <v>0.60327620000000004</v>
      </c>
      <c r="O7" s="3">
        <v>0.55148940000000002</v>
      </c>
      <c r="P7" s="3">
        <v>0.51364520000000002</v>
      </c>
      <c r="Q7" s="3" t="s">
        <v>2</v>
      </c>
      <c r="R7" s="3" t="s">
        <v>2</v>
      </c>
      <c r="S7" s="3">
        <v>6</v>
      </c>
      <c r="T7" s="3" t="s">
        <v>2</v>
      </c>
      <c r="U7" s="3" t="s">
        <v>2</v>
      </c>
    </row>
    <row r="8" spans="1:21" x14ac:dyDescent="0.35">
      <c r="A8" s="3">
        <v>13.5</v>
      </c>
      <c r="B8" s="4">
        <v>41459</v>
      </c>
      <c r="C8" s="3">
        <f t="shared" si="0"/>
        <v>0.280416</v>
      </c>
      <c r="D8" s="3">
        <f t="shared" si="1"/>
        <v>0.92659200000000008</v>
      </c>
      <c r="E8" s="3">
        <v>0.50368619999999997</v>
      </c>
      <c r="F8" s="3">
        <v>0.58734180000000002</v>
      </c>
      <c r="G8" s="3">
        <v>0.38617000000000001</v>
      </c>
      <c r="H8" s="3">
        <v>0.48675590000000002</v>
      </c>
      <c r="I8" s="3" t="s">
        <v>2</v>
      </c>
      <c r="J8" s="3" t="s">
        <v>2</v>
      </c>
      <c r="K8" s="3">
        <v>10</v>
      </c>
      <c r="L8" s="3" t="s">
        <v>2</v>
      </c>
      <c r="M8" s="3" t="s">
        <v>2</v>
      </c>
      <c r="N8" s="3">
        <v>0.59530900000000009</v>
      </c>
      <c r="O8" s="3">
        <v>0.56642789999999998</v>
      </c>
      <c r="P8" s="3">
        <v>0.48974360000000006</v>
      </c>
      <c r="Q8" s="3" t="s">
        <v>2</v>
      </c>
      <c r="R8" s="3" t="s">
        <v>2</v>
      </c>
      <c r="S8" s="3">
        <v>10</v>
      </c>
      <c r="T8" s="3" t="s">
        <v>2</v>
      </c>
      <c r="U8" s="3" t="s">
        <v>2</v>
      </c>
    </row>
    <row r="9" spans="1:21" x14ac:dyDescent="0.35">
      <c r="A9" s="3">
        <v>22.7</v>
      </c>
      <c r="B9" s="4">
        <v>41460</v>
      </c>
      <c r="C9" s="3">
        <f t="shared" si="0"/>
        <v>0.280416</v>
      </c>
      <c r="D9" s="3">
        <f t="shared" si="1"/>
        <v>0.92659200000000008</v>
      </c>
      <c r="E9" s="3">
        <v>0.49571900000000002</v>
      </c>
      <c r="F9" s="3">
        <v>0.59032950000000006</v>
      </c>
      <c r="G9" s="3">
        <v>0.37621099999999996</v>
      </c>
      <c r="H9" s="3">
        <v>0.48974360000000006</v>
      </c>
      <c r="I9" s="3">
        <v>0.43397319999999995</v>
      </c>
      <c r="J9" s="3">
        <v>0.49571900000000002</v>
      </c>
      <c r="K9" s="3">
        <v>9</v>
      </c>
      <c r="L9" s="3">
        <v>15</v>
      </c>
      <c r="M9" s="3">
        <v>24</v>
      </c>
      <c r="N9" s="3">
        <v>0.60427210000000009</v>
      </c>
      <c r="O9" s="3">
        <v>0.55646889999999993</v>
      </c>
      <c r="P9" s="3">
        <v>0.50966160000000005</v>
      </c>
      <c r="Q9" s="3" t="s">
        <v>2</v>
      </c>
      <c r="R9" s="3" t="s">
        <v>2</v>
      </c>
      <c r="S9" s="3">
        <v>4</v>
      </c>
      <c r="T9" s="3" t="s">
        <v>2</v>
      </c>
      <c r="U9" s="3" t="s">
        <v>2</v>
      </c>
    </row>
    <row r="10" spans="1:21" x14ac:dyDescent="0.35">
      <c r="A10" s="3">
        <v>19.2</v>
      </c>
      <c r="B10" s="4">
        <v>41465</v>
      </c>
      <c r="C10" s="3">
        <f t="shared" si="0"/>
        <v>0.280416</v>
      </c>
      <c r="D10" s="3">
        <f t="shared" si="1"/>
        <v>0.92659200000000008</v>
      </c>
      <c r="E10" s="3">
        <v>0.48974360000000006</v>
      </c>
      <c r="F10" s="3">
        <v>0.6002885</v>
      </c>
      <c r="G10" s="3">
        <v>0.36326429999999998</v>
      </c>
      <c r="H10" s="3">
        <v>0.52559600000000006</v>
      </c>
      <c r="I10" s="3">
        <v>0.40509210000000007</v>
      </c>
      <c r="J10" s="3">
        <v>0.52758780000000005</v>
      </c>
      <c r="K10" s="3">
        <v>4</v>
      </c>
      <c r="L10" s="3">
        <v>8</v>
      </c>
      <c r="M10" s="3">
        <v>12</v>
      </c>
      <c r="N10" s="3">
        <v>0.56742380000000003</v>
      </c>
      <c r="O10" s="3">
        <v>0.5445181</v>
      </c>
      <c r="P10" s="3">
        <v>0.52957960000000004</v>
      </c>
      <c r="Q10" s="3">
        <v>0.4439322</v>
      </c>
      <c r="R10" s="3">
        <v>0.52758780000000005</v>
      </c>
      <c r="S10" s="3">
        <v>3</v>
      </c>
      <c r="T10" s="3">
        <v>7</v>
      </c>
      <c r="U10" s="3">
        <v>10</v>
      </c>
    </row>
    <row r="11" spans="1:21" x14ac:dyDescent="0.35">
      <c r="A11" s="3">
        <v>3</v>
      </c>
      <c r="B11" s="4">
        <v>41482</v>
      </c>
      <c r="C11" s="3">
        <f t="shared" si="0"/>
        <v>0.280416</v>
      </c>
      <c r="D11" s="3">
        <f t="shared" si="1"/>
        <v>0.92659200000000008</v>
      </c>
      <c r="E11" s="3">
        <v>0.47181740000000005</v>
      </c>
      <c r="F11" s="3">
        <v>0.60327620000000004</v>
      </c>
      <c r="G11" s="3">
        <v>0.34533809999999998</v>
      </c>
      <c r="H11" s="3">
        <v>0.4708215</v>
      </c>
      <c r="I11" s="3">
        <v>0.3881618</v>
      </c>
      <c r="J11" s="3">
        <v>0.53455910000000006</v>
      </c>
      <c r="K11" s="3">
        <v>11</v>
      </c>
      <c r="L11" s="3">
        <v>9</v>
      </c>
      <c r="M11" s="3">
        <v>20</v>
      </c>
      <c r="N11" s="3">
        <v>0.60327620000000004</v>
      </c>
      <c r="O11" s="3">
        <v>0.57041149999999996</v>
      </c>
      <c r="P11" s="3">
        <v>0.4708215</v>
      </c>
      <c r="Q11" s="3" t="s">
        <v>2</v>
      </c>
      <c r="R11" s="3" t="s">
        <v>2</v>
      </c>
      <c r="S11" s="3">
        <v>13</v>
      </c>
      <c r="T11" s="3" t="s">
        <v>2</v>
      </c>
      <c r="U11" s="3" t="s">
        <v>2</v>
      </c>
    </row>
    <row r="12" spans="1:21" x14ac:dyDescent="0.35">
      <c r="A12" s="3">
        <v>63.4</v>
      </c>
      <c r="B12" s="4">
        <v>41476</v>
      </c>
      <c r="C12" s="3">
        <f t="shared" si="0"/>
        <v>0.280416</v>
      </c>
      <c r="D12" s="3">
        <f t="shared" si="1"/>
        <v>0.92659200000000008</v>
      </c>
      <c r="E12" s="3">
        <v>0.48576000000000008</v>
      </c>
      <c r="F12" s="3">
        <v>0.60327620000000004</v>
      </c>
      <c r="G12" s="3">
        <v>0.36426020000000003</v>
      </c>
      <c r="H12" s="3">
        <v>0.45189939999999995</v>
      </c>
      <c r="I12" s="3">
        <v>0.39513310000000001</v>
      </c>
      <c r="J12" s="3">
        <v>0.52758780000000005</v>
      </c>
      <c r="K12" s="3">
        <v>6</v>
      </c>
      <c r="L12" s="3">
        <v>21</v>
      </c>
      <c r="M12" s="3">
        <v>27</v>
      </c>
      <c r="N12" s="3">
        <v>0.60526800000000003</v>
      </c>
      <c r="O12" s="3">
        <v>0.56841969999999997</v>
      </c>
      <c r="P12" s="3">
        <v>0.51464109999999996</v>
      </c>
      <c r="Q12" s="3" t="s">
        <v>2</v>
      </c>
      <c r="R12" s="3" t="s">
        <v>2</v>
      </c>
      <c r="S12" s="3">
        <v>8</v>
      </c>
      <c r="T12" s="3" t="s">
        <v>2</v>
      </c>
      <c r="U12" s="3" t="s">
        <v>2</v>
      </c>
    </row>
    <row r="13" spans="1:21" x14ac:dyDescent="0.35">
      <c r="A13" s="3">
        <v>13.6</v>
      </c>
      <c r="B13" s="4">
        <v>41498</v>
      </c>
      <c r="C13" s="3">
        <f t="shared" si="0"/>
        <v>0.280416</v>
      </c>
      <c r="D13" s="3">
        <f t="shared" si="1"/>
        <v>0.92659200000000008</v>
      </c>
      <c r="E13" s="3">
        <v>0.46385019999999999</v>
      </c>
      <c r="F13" s="3">
        <v>0.5733992</v>
      </c>
      <c r="G13" s="3">
        <v>0.33737090000000003</v>
      </c>
      <c r="H13" s="3">
        <v>0.52758780000000005</v>
      </c>
      <c r="I13" s="3">
        <v>0.4528953</v>
      </c>
      <c r="J13" s="3">
        <v>0.52260830000000003</v>
      </c>
      <c r="K13" s="3">
        <v>6</v>
      </c>
      <c r="L13" s="3">
        <v>7</v>
      </c>
      <c r="M13" s="3">
        <v>13</v>
      </c>
      <c r="N13" s="3">
        <v>0.5733992</v>
      </c>
      <c r="O13" s="3">
        <v>0.55547299999999999</v>
      </c>
      <c r="P13" s="3">
        <v>0.53256729999999997</v>
      </c>
      <c r="Q13" s="3" t="s">
        <v>2</v>
      </c>
      <c r="R13" s="3" t="s">
        <v>2</v>
      </c>
      <c r="S13" s="3">
        <v>3</v>
      </c>
      <c r="T13" s="3" t="s">
        <v>2</v>
      </c>
      <c r="U13" s="3" t="s">
        <v>2</v>
      </c>
    </row>
    <row r="14" spans="1:21" x14ac:dyDescent="0.35">
      <c r="A14" s="3">
        <v>8.3000000000000007</v>
      </c>
      <c r="B14" s="4">
        <v>41499</v>
      </c>
      <c r="C14" s="3">
        <f t="shared" si="0"/>
        <v>0.280416</v>
      </c>
      <c r="D14" s="3">
        <f t="shared" si="1"/>
        <v>0.92659200000000008</v>
      </c>
      <c r="E14" s="3">
        <v>0.51364520000000002</v>
      </c>
      <c r="F14" s="3">
        <v>0.57539099999999999</v>
      </c>
      <c r="G14" s="3">
        <v>0.39413719999999997</v>
      </c>
      <c r="H14" s="3">
        <v>0.5086657</v>
      </c>
      <c r="I14" s="3" t="s">
        <v>2</v>
      </c>
      <c r="J14" s="3" t="s">
        <v>2</v>
      </c>
      <c r="K14" s="3">
        <v>3</v>
      </c>
      <c r="L14" s="3" t="s">
        <v>2</v>
      </c>
      <c r="N14" s="3">
        <v>0.6022803000000001</v>
      </c>
      <c r="O14" s="3">
        <v>0.55547299999999999</v>
      </c>
      <c r="P14" s="3">
        <v>0.51065749999999999</v>
      </c>
      <c r="Q14" s="3" t="s">
        <v>2</v>
      </c>
      <c r="R14" s="3" t="s">
        <v>2</v>
      </c>
      <c r="S14" s="3">
        <v>7</v>
      </c>
      <c r="T14" s="3" t="s">
        <v>2</v>
      </c>
      <c r="U14" s="3" t="s">
        <v>2</v>
      </c>
    </row>
    <row r="15" spans="1:21" x14ac:dyDescent="0.35">
      <c r="A15" s="3">
        <v>9.6999999999999993</v>
      </c>
      <c r="B15" s="4">
        <v>41506</v>
      </c>
      <c r="C15" s="3">
        <f t="shared" si="0"/>
        <v>0.280416</v>
      </c>
      <c r="D15" s="3">
        <f t="shared" si="1"/>
        <v>0.92659200000000008</v>
      </c>
      <c r="E15" s="3">
        <v>0.44492810000000005</v>
      </c>
      <c r="F15" s="3">
        <v>0.59630490000000003</v>
      </c>
      <c r="G15" s="3">
        <v>0.32542009999999999</v>
      </c>
      <c r="H15" s="3">
        <v>0.52360419999999996</v>
      </c>
      <c r="I15" s="3">
        <v>0.37123149999999994</v>
      </c>
      <c r="J15" s="3">
        <v>0.53754679999999999</v>
      </c>
      <c r="K15" s="3">
        <v>6</v>
      </c>
      <c r="L15" s="3">
        <v>7</v>
      </c>
      <c r="M15" s="3">
        <v>13</v>
      </c>
      <c r="N15" s="3">
        <v>0.57240329999999995</v>
      </c>
      <c r="O15" s="3">
        <v>0.55746479999999998</v>
      </c>
      <c r="P15" s="3">
        <v>0.52758780000000005</v>
      </c>
      <c r="Q15" s="3" t="s">
        <v>2</v>
      </c>
      <c r="R15" s="3" t="s">
        <v>2</v>
      </c>
      <c r="S15" s="3">
        <v>3</v>
      </c>
      <c r="T15" s="3" t="s">
        <v>2</v>
      </c>
      <c r="U15" s="3" t="s">
        <v>2</v>
      </c>
    </row>
    <row r="16" spans="1:21" x14ac:dyDescent="0.35">
      <c r="A16" s="3">
        <v>26.4</v>
      </c>
      <c r="B16" s="4">
        <v>41517</v>
      </c>
      <c r="C16" s="3">
        <f t="shared" si="0"/>
        <v>0.280416</v>
      </c>
      <c r="D16" s="3">
        <f t="shared" si="1"/>
        <v>0.92659200000000008</v>
      </c>
      <c r="E16" s="3">
        <v>0.44990759999999996</v>
      </c>
      <c r="F16" s="3">
        <v>0.56543200000000005</v>
      </c>
      <c r="G16" s="3">
        <v>0.33737090000000003</v>
      </c>
      <c r="H16" s="3">
        <v>0.53157140000000003</v>
      </c>
      <c r="I16" s="3">
        <v>0.37421919999999997</v>
      </c>
      <c r="J16" s="3">
        <v>0.54053450000000003</v>
      </c>
      <c r="K16" s="3">
        <v>5</v>
      </c>
      <c r="L16" s="3">
        <v>6</v>
      </c>
      <c r="M16" s="3">
        <v>11</v>
      </c>
      <c r="N16" s="3">
        <v>0.60427210000000009</v>
      </c>
      <c r="O16" s="3">
        <v>0.56244430000000001</v>
      </c>
      <c r="P16" s="3">
        <v>0.53455910000000006</v>
      </c>
      <c r="Q16" s="3" t="s">
        <v>2</v>
      </c>
      <c r="R16" s="3" t="s">
        <v>2</v>
      </c>
      <c r="S16" s="3">
        <v>3</v>
      </c>
      <c r="T16" s="3" t="s">
        <v>2</v>
      </c>
      <c r="U16" s="3" t="s">
        <v>2</v>
      </c>
    </row>
    <row r="17" spans="1:21" x14ac:dyDescent="0.35">
      <c r="A17" s="3">
        <v>1.7</v>
      </c>
      <c r="B17" s="4">
        <v>41536</v>
      </c>
      <c r="C17" s="3">
        <f t="shared" si="0"/>
        <v>0.280416</v>
      </c>
      <c r="D17" s="3">
        <f t="shared" si="1"/>
        <v>0.92659200000000008</v>
      </c>
      <c r="E17" s="3">
        <v>0.29155949999999997</v>
      </c>
      <c r="F17" s="3">
        <v>0.48177639999999999</v>
      </c>
      <c r="G17" s="3">
        <v>0.29952670000000003</v>
      </c>
      <c r="H17" s="3">
        <v>0.50269030000000003</v>
      </c>
      <c r="I17" s="3">
        <v>0.36027660000000006</v>
      </c>
      <c r="J17" s="3">
        <v>0.53754679999999999</v>
      </c>
      <c r="K17" s="3">
        <v>2</v>
      </c>
      <c r="L17" s="3">
        <v>6</v>
      </c>
      <c r="M17" s="3">
        <v>8</v>
      </c>
      <c r="N17" s="3">
        <v>0.48177639999999999</v>
      </c>
      <c r="O17" s="3">
        <v>0.47281329999999999</v>
      </c>
      <c r="P17" s="3">
        <v>0.50269030000000003</v>
      </c>
      <c r="Q17" s="3" t="s">
        <v>2</v>
      </c>
      <c r="R17" s="3" t="s">
        <v>2</v>
      </c>
      <c r="S17" s="3">
        <v>3</v>
      </c>
      <c r="T17" s="3" t="s">
        <v>2</v>
      </c>
      <c r="U17" s="3" t="s">
        <v>2</v>
      </c>
    </row>
    <row r="18" spans="1:21" x14ac:dyDescent="0.35">
      <c r="A18" s="3">
        <v>21.9</v>
      </c>
      <c r="B18" s="4">
        <v>41537</v>
      </c>
      <c r="C18" s="3">
        <f t="shared" si="0"/>
        <v>0.280416</v>
      </c>
      <c r="D18" s="3">
        <f t="shared" si="1"/>
        <v>0.92659200000000008</v>
      </c>
      <c r="E18" s="3">
        <v>0.39314130000000003</v>
      </c>
      <c r="F18" s="3">
        <v>0.60725980000000002</v>
      </c>
      <c r="G18" s="3">
        <v>0.34832580000000002</v>
      </c>
      <c r="H18" s="3">
        <v>0.5176288</v>
      </c>
      <c r="I18" s="3" t="s">
        <v>2</v>
      </c>
      <c r="J18" s="3" t="s">
        <v>2</v>
      </c>
      <c r="K18" s="3">
        <v>6</v>
      </c>
      <c r="L18" s="3" t="s">
        <v>2</v>
      </c>
      <c r="N18" s="3">
        <v>0.57439510000000005</v>
      </c>
      <c r="O18" s="3">
        <v>0.54551400000000005</v>
      </c>
      <c r="P18" s="3">
        <v>0.51962059999999999</v>
      </c>
      <c r="Q18" s="3" t="s">
        <v>2</v>
      </c>
      <c r="R18" s="3" t="s">
        <v>2</v>
      </c>
      <c r="S18" s="3">
        <v>3</v>
      </c>
      <c r="T18" s="3" t="s">
        <v>2</v>
      </c>
      <c r="U18" s="3" t="s">
        <v>2</v>
      </c>
    </row>
    <row r="19" spans="1:21" x14ac:dyDescent="0.35">
      <c r="A19" s="3">
        <v>37.5</v>
      </c>
      <c r="B19" s="4">
        <v>41552</v>
      </c>
      <c r="C19" s="3">
        <f t="shared" si="0"/>
        <v>0.280416</v>
      </c>
      <c r="D19" s="3">
        <f t="shared" si="1"/>
        <v>0.92659200000000008</v>
      </c>
      <c r="E19" s="3">
        <v>0.43297730000000001</v>
      </c>
      <c r="F19" s="3">
        <v>0.6002885</v>
      </c>
      <c r="G19" s="3">
        <v>0.3234283</v>
      </c>
      <c r="H19" s="3">
        <v>0.52559600000000006</v>
      </c>
      <c r="I19" s="3">
        <v>0.41106750000000003</v>
      </c>
      <c r="J19" s="3">
        <v>0.53256729999999997</v>
      </c>
      <c r="K19" s="3">
        <v>5</v>
      </c>
      <c r="L19" s="3">
        <v>13</v>
      </c>
      <c r="M19" s="3">
        <v>18</v>
      </c>
      <c r="N19" s="3">
        <v>0.59431310000000004</v>
      </c>
      <c r="O19" s="3">
        <v>0.57041149999999996</v>
      </c>
      <c r="P19" s="3">
        <v>0.52957960000000004</v>
      </c>
      <c r="Q19" s="3" t="s">
        <v>2</v>
      </c>
      <c r="R19" s="3" t="s">
        <v>2</v>
      </c>
      <c r="S19" s="3">
        <v>5</v>
      </c>
      <c r="T19" s="3" t="s">
        <v>2</v>
      </c>
      <c r="U19" s="3" t="s">
        <v>2</v>
      </c>
    </row>
    <row r="20" spans="1:21" x14ac:dyDescent="0.35">
      <c r="A20" s="3">
        <v>32.200000000000003</v>
      </c>
      <c r="B20" s="4">
        <v>41576</v>
      </c>
      <c r="C20" s="3">
        <f t="shared" si="0"/>
        <v>0.280416</v>
      </c>
      <c r="D20" s="3">
        <f t="shared" si="1"/>
        <v>0.92659200000000008</v>
      </c>
      <c r="E20" s="3">
        <v>0.44891170000000002</v>
      </c>
      <c r="F20" s="3">
        <v>0.59929260000000006</v>
      </c>
      <c r="G20" s="3">
        <v>0.32840780000000003</v>
      </c>
      <c r="H20" s="3">
        <v>0.51065749999999999</v>
      </c>
      <c r="I20" s="3">
        <v>0.40011260000000004</v>
      </c>
      <c r="J20" s="3">
        <v>0.51165340000000004</v>
      </c>
      <c r="K20" s="3">
        <v>6</v>
      </c>
      <c r="L20" s="3">
        <v>4</v>
      </c>
      <c r="M20" s="3">
        <v>10</v>
      </c>
      <c r="N20" s="3">
        <v>0.60427210000000009</v>
      </c>
      <c r="O20" s="3">
        <v>0.59730080000000008</v>
      </c>
      <c r="P20" s="3">
        <v>0.51065749999999999</v>
      </c>
      <c r="Q20" s="3" t="s">
        <v>2</v>
      </c>
      <c r="R20" s="3" t="s">
        <v>2</v>
      </c>
      <c r="S20" s="3">
        <v>3</v>
      </c>
      <c r="T20" s="3" t="s">
        <v>2</v>
      </c>
      <c r="U20" s="3" t="s">
        <v>2</v>
      </c>
    </row>
    <row r="21" spans="1:21" x14ac:dyDescent="0.35">
      <c r="A21" s="3">
        <v>16.899999999999999</v>
      </c>
      <c r="B21" s="4">
        <v>41578</v>
      </c>
      <c r="C21" s="3">
        <f t="shared" si="0"/>
        <v>0.280416</v>
      </c>
      <c r="D21" s="3">
        <f t="shared" si="1"/>
        <v>0.92659200000000008</v>
      </c>
      <c r="E21" s="3">
        <v>0.4997026</v>
      </c>
      <c r="F21" s="3">
        <v>0.57041149999999996</v>
      </c>
      <c r="G21" s="3">
        <v>0.3791987</v>
      </c>
      <c r="H21" s="3">
        <v>0.40509210000000007</v>
      </c>
      <c r="I21" s="3">
        <v>0.52360419999999996</v>
      </c>
      <c r="J21" s="3" t="s">
        <v>2</v>
      </c>
      <c r="K21" s="3">
        <v>12</v>
      </c>
      <c r="L21" s="3" t="s">
        <v>2</v>
      </c>
      <c r="M21" s="3" t="s">
        <v>2</v>
      </c>
      <c r="N21" s="3" t="s">
        <v>2</v>
      </c>
      <c r="O21" s="3" t="s">
        <v>2</v>
      </c>
      <c r="P21" s="3" t="s">
        <v>2</v>
      </c>
      <c r="Q21" s="3" t="s">
        <v>2</v>
      </c>
      <c r="R21" s="3" t="s">
        <v>2</v>
      </c>
      <c r="S21" s="3">
        <v>8</v>
      </c>
      <c r="T21" s="3" t="s">
        <v>2</v>
      </c>
      <c r="U21" s="3" t="s">
        <v>2</v>
      </c>
    </row>
    <row r="22" spans="1:21" x14ac:dyDescent="0.35">
      <c r="A22" s="3">
        <v>7</v>
      </c>
      <c r="B22" s="4">
        <v>41584</v>
      </c>
      <c r="C22" s="3">
        <f t="shared" si="0"/>
        <v>0.280416</v>
      </c>
      <c r="D22" s="3">
        <f t="shared" si="1"/>
        <v>0.92659200000000008</v>
      </c>
      <c r="E22" s="3">
        <v>0.47480509999999998</v>
      </c>
      <c r="F22" s="3">
        <v>0.57738279999999997</v>
      </c>
      <c r="G22" s="3" t="s">
        <v>2</v>
      </c>
      <c r="H22" s="3" t="s">
        <v>2</v>
      </c>
      <c r="I22" s="3">
        <v>0.45389120000000005</v>
      </c>
      <c r="J22" s="3">
        <v>0.50966160000000005</v>
      </c>
      <c r="K22" s="3" t="s">
        <v>2</v>
      </c>
      <c r="L22" s="3">
        <v>21</v>
      </c>
      <c r="M22" s="3">
        <v>21</v>
      </c>
      <c r="N22" s="3">
        <v>0.60526800000000003</v>
      </c>
      <c r="O22" s="3">
        <v>0.6022803000000001</v>
      </c>
      <c r="P22" s="3">
        <v>0.50269030000000003</v>
      </c>
      <c r="Q22" s="3" t="s">
        <v>2</v>
      </c>
      <c r="R22" s="3" t="s">
        <v>2</v>
      </c>
      <c r="S22" s="3">
        <v>3</v>
      </c>
      <c r="T22" s="3" t="s">
        <v>2</v>
      </c>
      <c r="U22" s="3" t="s">
        <v>2</v>
      </c>
    </row>
    <row r="23" spans="1:21" x14ac:dyDescent="0.35">
      <c r="A23" s="3">
        <v>3.2</v>
      </c>
      <c r="B23" s="4">
        <v>41593</v>
      </c>
      <c r="C23" s="3">
        <f t="shared" si="0"/>
        <v>0.280416</v>
      </c>
      <c r="D23" s="3">
        <f t="shared" si="1"/>
        <v>0.92659200000000008</v>
      </c>
      <c r="E23" s="3">
        <v>0.48476410000000003</v>
      </c>
      <c r="F23" s="3">
        <v>0.6022803000000001</v>
      </c>
      <c r="G23" s="3">
        <v>0.34633400000000003</v>
      </c>
      <c r="H23" s="3">
        <v>0.50368619999999997</v>
      </c>
      <c r="I23" s="3">
        <v>0.46086250000000006</v>
      </c>
      <c r="J23" s="3">
        <v>0.53057549999999998</v>
      </c>
      <c r="K23" s="3">
        <v>9</v>
      </c>
      <c r="L23" s="3">
        <v>8</v>
      </c>
      <c r="M23" s="3">
        <v>17</v>
      </c>
      <c r="N23" s="3">
        <v>0.60526800000000003</v>
      </c>
      <c r="O23" s="3">
        <v>0.6022803000000001</v>
      </c>
      <c r="P23" s="3">
        <v>0.50567799999999996</v>
      </c>
      <c r="Q23" s="3" t="s">
        <v>2</v>
      </c>
      <c r="R23" s="3" t="s">
        <v>2</v>
      </c>
      <c r="S23" s="3">
        <v>3</v>
      </c>
      <c r="T23" s="3" t="s">
        <v>2</v>
      </c>
      <c r="U23" s="3" t="s">
        <v>2</v>
      </c>
    </row>
    <row r="24" spans="1:21" x14ac:dyDescent="0.35">
      <c r="A24" s="3">
        <v>74.900000000000006</v>
      </c>
      <c r="B24" s="4">
        <v>41595</v>
      </c>
      <c r="C24" s="3">
        <f t="shared" si="0"/>
        <v>0.280416</v>
      </c>
      <c r="D24" s="3">
        <f t="shared" si="1"/>
        <v>0.92659200000000008</v>
      </c>
      <c r="E24" s="3">
        <v>0.51165340000000004</v>
      </c>
      <c r="F24" s="3">
        <v>0.60526800000000003</v>
      </c>
      <c r="G24" s="3">
        <v>0.38019459999999994</v>
      </c>
      <c r="H24" s="3">
        <v>0.52360419999999996</v>
      </c>
      <c r="I24" s="3">
        <v>0.4907395</v>
      </c>
      <c r="J24" s="3">
        <v>0.5086657</v>
      </c>
      <c r="K24" s="3">
        <v>4</v>
      </c>
      <c r="L24" s="3">
        <v>8</v>
      </c>
      <c r="M24" s="3">
        <v>12</v>
      </c>
      <c r="N24" s="3">
        <v>0.6022803000000001</v>
      </c>
      <c r="O24" s="3">
        <v>0.57140740000000001</v>
      </c>
      <c r="P24" s="3">
        <v>0.52360419999999996</v>
      </c>
      <c r="Q24" s="3" t="s">
        <v>2</v>
      </c>
      <c r="R24" s="3" t="s">
        <v>2</v>
      </c>
      <c r="S24" s="3">
        <v>7</v>
      </c>
      <c r="T24" s="3" t="s">
        <v>2</v>
      </c>
      <c r="U24" s="3" t="s">
        <v>2</v>
      </c>
    </row>
    <row r="25" spans="1:21" x14ac:dyDescent="0.35">
      <c r="A25" s="3">
        <v>2.7</v>
      </c>
      <c r="B25" s="4">
        <v>41599</v>
      </c>
      <c r="C25" s="3">
        <f t="shared" si="0"/>
        <v>0.280416</v>
      </c>
      <c r="D25" s="3">
        <f t="shared" si="1"/>
        <v>0.92659200000000008</v>
      </c>
      <c r="E25" s="3">
        <v>0.49372720000000003</v>
      </c>
      <c r="F25" s="3">
        <v>0.60725980000000002</v>
      </c>
      <c r="G25" s="3">
        <v>0.35629299999999997</v>
      </c>
      <c r="H25" s="3">
        <v>0.40409620000000002</v>
      </c>
      <c r="I25" s="3">
        <v>0.48277230000000004</v>
      </c>
      <c r="J25" s="3">
        <v>0.52260830000000003</v>
      </c>
      <c r="K25" s="3">
        <v>33</v>
      </c>
      <c r="L25" s="3">
        <v>5</v>
      </c>
      <c r="M25" s="3">
        <v>38</v>
      </c>
      <c r="N25" s="3">
        <v>0.60725980000000002</v>
      </c>
      <c r="O25" s="3">
        <v>0.55846070000000003</v>
      </c>
      <c r="P25" s="3">
        <v>0.40509210000000007</v>
      </c>
      <c r="Q25" s="3" t="s">
        <v>2</v>
      </c>
      <c r="R25" s="3" t="s">
        <v>2</v>
      </c>
      <c r="S25" s="3">
        <v>51</v>
      </c>
      <c r="T25" s="3" t="s">
        <v>2</v>
      </c>
      <c r="U25" s="3" t="s">
        <v>2</v>
      </c>
    </row>
    <row r="26" spans="1:21" x14ac:dyDescent="0.35">
      <c r="A26" s="3">
        <v>19.600000000000001</v>
      </c>
      <c r="B26" s="4">
        <v>41613</v>
      </c>
      <c r="C26" s="3">
        <f t="shared" si="0"/>
        <v>0.280416</v>
      </c>
      <c r="D26" s="3">
        <f t="shared" si="1"/>
        <v>0.92659200000000008</v>
      </c>
      <c r="E26" s="3">
        <v>0.48078050000000006</v>
      </c>
      <c r="F26" s="3">
        <v>0.59331719999999999</v>
      </c>
      <c r="G26" s="3">
        <v>0.33936270000000002</v>
      </c>
      <c r="H26" s="3">
        <v>0.53455910000000006</v>
      </c>
      <c r="I26" s="3">
        <v>0.45488709999999999</v>
      </c>
      <c r="J26" s="3">
        <v>0.54053450000000003</v>
      </c>
      <c r="K26" s="3">
        <v>4</v>
      </c>
      <c r="L26" s="3">
        <v>10</v>
      </c>
      <c r="M26" s="3">
        <v>14</v>
      </c>
      <c r="N26" s="3">
        <v>0.59431310000000004</v>
      </c>
      <c r="O26" s="3">
        <v>0.58933360000000001</v>
      </c>
      <c r="P26" s="3">
        <v>0.48078050000000006</v>
      </c>
      <c r="Q26" s="3" t="s">
        <v>2</v>
      </c>
      <c r="R26" s="3" t="s">
        <v>2</v>
      </c>
      <c r="S26" s="3">
        <v>5</v>
      </c>
      <c r="T26" s="3" t="s">
        <v>2</v>
      </c>
      <c r="U26" s="3" t="s">
        <v>2</v>
      </c>
    </row>
    <row r="27" spans="1:21" x14ac:dyDescent="0.35">
      <c r="A27" s="3">
        <v>26.7</v>
      </c>
      <c r="B27" s="4">
        <v>41629</v>
      </c>
      <c r="C27" s="3">
        <f t="shared" si="0"/>
        <v>0.280416</v>
      </c>
      <c r="D27" s="3">
        <f t="shared" si="1"/>
        <v>0.92659200000000008</v>
      </c>
      <c r="E27" s="3">
        <v>0.5445181</v>
      </c>
      <c r="F27" s="3">
        <v>0.60327620000000004</v>
      </c>
      <c r="G27" s="3">
        <v>0.37621099999999996</v>
      </c>
      <c r="H27" s="3">
        <v>0.4708215</v>
      </c>
      <c r="I27" s="3" t="s">
        <v>2</v>
      </c>
      <c r="J27" s="3" t="s">
        <v>2</v>
      </c>
      <c r="K27" s="3">
        <v>13</v>
      </c>
      <c r="L27" s="3" t="s">
        <v>2</v>
      </c>
      <c r="M27" s="3" t="s">
        <v>2</v>
      </c>
      <c r="N27" s="3">
        <v>0.60626390000000008</v>
      </c>
      <c r="O27" s="3">
        <v>0.59730080000000008</v>
      </c>
      <c r="P27" s="3">
        <v>0.49671489999999996</v>
      </c>
      <c r="Q27" s="3" t="s">
        <v>2</v>
      </c>
      <c r="R27" s="3" t="s">
        <v>2</v>
      </c>
      <c r="S27" s="3">
        <v>7</v>
      </c>
      <c r="T27" s="3" t="s">
        <v>2</v>
      </c>
      <c r="U27" s="3" t="s">
        <v>2</v>
      </c>
    </row>
    <row r="28" spans="1:21" x14ac:dyDescent="0.35">
      <c r="A28" s="3">
        <v>44.2</v>
      </c>
      <c r="B28" s="4">
        <v>41629</v>
      </c>
      <c r="C28" s="3">
        <f t="shared" si="0"/>
        <v>0.280416</v>
      </c>
      <c r="D28" s="3">
        <f t="shared" si="1"/>
        <v>0.92659200000000008</v>
      </c>
      <c r="E28" s="3">
        <v>0.55148940000000002</v>
      </c>
      <c r="F28" s="3">
        <v>0.60526800000000003</v>
      </c>
      <c r="G28" s="3">
        <v>0.406088</v>
      </c>
      <c r="H28" s="3">
        <v>0.50368619999999997</v>
      </c>
      <c r="I28" s="3" t="s">
        <v>2</v>
      </c>
      <c r="J28" s="3" t="s">
        <v>2</v>
      </c>
      <c r="K28" s="3">
        <v>6</v>
      </c>
      <c r="L28" s="3" t="s">
        <v>2</v>
      </c>
      <c r="M28" s="3" t="s">
        <v>2</v>
      </c>
      <c r="N28" s="3">
        <v>0.60526800000000003</v>
      </c>
      <c r="O28" s="3">
        <v>0.60128440000000005</v>
      </c>
      <c r="P28" s="3">
        <v>0.50567799999999996</v>
      </c>
      <c r="Q28" s="3" t="s">
        <v>2</v>
      </c>
      <c r="R28" s="3" t="s">
        <v>2</v>
      </c>
      <c r="S28" s="3">
        <v>19</v>
      </c>
      <c r="T28" s="3" t="s">
        <v>2</v>
      </c>
      <c r="U28" s="3" t="s">
        <v>2</v>
      </c>
    </row>
    <row r="29" spans="1:21" x14ac:dyDescent="0.35">
      <c r="A29" s="3">
        <v>13.6</v>
      </c>
      <c r="B29" s="4">
        <v>41649</v>
      </c>
      <c r="C29" s="3">
        <f t="shared" si="0"/>
        <v>0.280416</v>
      </c>
      <c r="D29" s="3">
        <f t="shared" si="1"/>
        <v>0.92659200000000008</v>
      </c>
      <c r="E29" s="3">
        <v>0.53356320000000002</v>
      </c>
      <c r="F29" s="3">
        <v>0.5913254</v>
      </c>
      <c r="G29" s="3">
        <v>0.37123149999999994</v>
      </c>
      <c r="H29" s="3">
        <v>0.51862470000000005</v>
      </c>
      <c r="I29" s="3">
        <v>0.52957960000000004</v>
      </c>
      <c r="J29" s="3">
        <v>0.56344019999999995</v>
      </c>
      <c r="K29" s="3">
        <v>13</v>
      </c>
      <c r="L29" s="3">
        <v>11</v>
      </c>
      <c r="M29" s="3">
        <v>24</v>
      </c>
      <c r="N29" s="3" t="s">
        <v>2</v>
      </c>
      <c r="O29" s="3" t="s">
        <v>2</v>
      </c>
      <c r="P29" s="3" t="s">
        <v>2</v>
      </c>
      <c r="Q29" s="3" t="s">
        <v>2</v>
      </c>
      <c r="R29" s="3" t="s">
        <v>2</v>
      </c>
      <c r="S29" s="3">
        <v>5</v>
      </c>
      <c r="T29" s="3" t="s">
        <v>2</v>
      </c>
      <c r="U29" s="3" t="s">
        <v>2</v>
      </c>
    </row>
    <row r="30" spans="1:21" x14ac:dyDescent="0.35">
      <c r="A30" s="3">
        <v>6.3</v>
      </c>
      <c r="B30" s="4">
        <v>41690</v>
      </c>
      <c r="C30" s="3">
        <f t="shared" si="0"/>
        <v>0.280416</v>
      </c>
      <c r="D30" s="3">
        <f t="shared" si="1"/>
        <v>0.92659200000000008</v>
      </c>
      <c r="E30" s="3">
        <v>0.57738279999999997</v>
      </c>
      <c r="F30" s="3">
        <v>0.60526800000000003</v>
      </c>
      <c r="G30" s="3">
        <v>0.43696089999999999</v>
      </c>
      <c r="H30" s="3">
        <v>0.5086657</v>
      </c>
      <c r="I30" s="3" t="s">
        <v>2</v>
      </c>
      <c r="J30" s="3" t="s">
        <v>2</v>
      </c>
      <c r="K30" s="3">
        <v>10</v>
      </c>
      <c r="L30" s="3" t="s">
        <v>2</v>
      </c>
      <c r="M30" s="3" t="s">
        <v>2</v>
      </c>
      <c r="N30" s="3">
        <v>0.60526800000000003</v>
      </c>
      <c r="O30" s="3">
        <v>0.6002885</v>
      </c>
      <c r="P30" s="3">
        <v>0.50567799999999996</v>
      </c>
      <c r="Q30" s="3" t="s">
        <v>2</v>
      </c>
      <c r="R30" s="3" t="s">
        <v>2</v>
      </c>
      <c r="S30" s="3">
        <v>9</v>
      </c>
      <c r="T30" s="3" t="s">
        <v>2</v>
      </c>
      <c r="U30" s="3" t="s">
        <v>2</v>
      </c>
    </row>
    <row r="31" spans="1:21" x14ac:dyDescent="0.35">
      <c r="A31" s="3">
        <v>9.1</v>
      </c>
      <c r="B31" s="4">
        <v>41700</v>
      </c>
      <c r="C31" s="3">
        <f t="shared" si="0"/>
        <v>0.280416</v>
      </c>
      <c r="D31" s="3">
        <f t="shared" si="1"/>
        <v>0.92659200000000008</v>
      </c>
      <c r="E31" s="3">
        <v>0.5265919</v>
      </c>
      <c r="F31" s="3">
        <v>0.60526800000000003</v>
      </c>
      <c r="G31" s="3">
        <v>0.36824380000000001</v>
      </c>
      <c r="H31" s="3">
        <v>0.51962059999999999</v>
      </c>
      <c r="I31" s="3">
        <v>0.52858369999999999</v>
      </c>
      <c r="J31" s="3">
        <v>0.57140740000000001</v>
      </c>
      <c r="K31" s="3">
        <v>14</v>
      </c>
      <c r="L31" s="3">
        <v>22</v>
      </c>
      <c r="M31" s="3">
        <v>36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>
        <v>10</v>
      </c>
      <c r="T31" s="3" t="s">
        <v>2</v>
      </c>
      <c r="U31" s="3" t="s">
        <v>2</v>
      </c>
    </row>
    <row r="32" spans="1:21" x14ac:dyDescent="0.35">
      <c r="A32" s="3">
        <v>2.7</v>
      </c>
      <c r="B32" s="4">
        <v>41717</v>
      </c>
      <c r="C32" s="3">
        <f t="shared" si="0"/>
        <v>0.280416</v>
      </c>
      <c r="D32" s="3">
        <f t="shared" si="1"/>
        <v>0.92659200000000008</v>
      </c>
      <c r="E32" s="3">
        <v>0.54252630000000002</v>
      </c>
      <c r="F32" s="3">
        <v>0.60526800000000003</v>
      </c>
      <c r="G32" s="3">
        <v>0.42700190000000005</v>
      </c>
      <c r="H32" s="3">
        <v>0.53455910000000006</v>
      </c>
      <c r="I32" s="3" t="s">
        <v>2</v>
      </c>
      <c r="J32" s="3" t="s">
        <v>2</v>
      </c>
      <c r="K32" s="3">
        <v>30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>
        <v>13</v>
      </c>
      <c r="T32" s="3" t="s">
        <v>2</v>
      </c>
      <c r="U32" s="3" t="s">
        <v>2</v>
      </c>
    </row>
    <row r="33" spans="1:21" x14ac:dyDescent="0.35">
      <c r="A33" s="3">
        <v>4.8</v>
      </c>
      <c r="B33" s="4">
        <v>41725</v>
      </c>
      <c r="C33" s="3">
        <f t="shared" si="0"/>
        <v>0.280416</v>
      </c>
      <c r="D33" s="3">
        <f t="shared" si="1"/>
        <v>0.92659200000000008</v>
      </c>
      <c r="E33" s="3">
        <v>0.52858369999999999</v>
      </c>
      <c r="F33" s="3">
        <v>0.60626390000000008</v>
      </c>
      <c r="G33" s="3">
        <v>0.3791987</v>
      </c>
      <c r="H33" s="3">
        <v>0.47380920000000004</v>
      </c>
      <c r="I33" s="3" t="s">
        <v>2</v>
      </c>
      <c r="J33" s="3" t="s">
        <v>2</v>
      </c>
      <c r="K33" s="3">
        <v>25</v>
      </c>
      <c r="L33" s="3" t="s">
        <v>2</v>
      </c>
      <c r="M33" s="3" t="s">
        <v>2</v>
      </c>
      <c r="N33" s="3">
        <v>0.60626390000000008</v>
      </c>
      <c r="O33" s="3">
        <v>0.60427210000000009</v>
      </c>
      <c r="P33" s="3">
        <v>0.47380920000000004</v>
      </c>
      <c r="Q33" s="3" t="s">
        <v>2</v>
      </c>
      <c r="R33" s="3" t="s">
        <v>2</v>
      </c>
      <c r="S33" s="3">
        <v>3</v>
      </c>
      <c r="T33" s="3" t="s">
        <v>2</v>
      </c>
      <c r="U33" s="3" t="s">
        <v>2</v>
      </c>
    </row>
    <row r="34" spans="1:21" x14ac:dyDescent="0.35">
      <c r="A34" s="3">
        <v>23.1</v>
      </c>
      <c r="B34" s="4">
        <v>41727</v>
      </c>
      <c r="C34" s="3">
        <f t="shared" si="0"/>
        <v>0.280416</v>
      </c>
      <c r="D34" s="3">
        <f t="shared" si="1"/>
        <v>0.92659200000000008</v>
      </c>
      <c r="E34" s="3">
        <v>0.55148940000000002</v>
      </c>
      <c r="F34" s="3">
        <v>0.60626390000000008</v>
      </c>
      <c r="G34" s="3">
        <v>0.39612899999999995</v>
      </c>
      <c r="H34" s="3">
        <v>0.48974360000000006</v>
      </c>
      <c r="I34" s="3" t="s">
        <v>2</v>
      </c>
      <c r="J34" s="3" t="s">
        <v>2</v>
      </c>
      <c r="K34" s="3">
        <v>15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>
        <v>9</v>
      </c>
      <c r="T34" s="3" t="s">
        <v>2</v>
      </c>
      <c r="U34" s="3" t="s">
        <v>2</v>
      </c>
    </row>
    <row r="35" spans="1:21" x14ac:dyDescent="0.35">
      <c r="A35" s="3">
        <v>65.3</v>
      </c>
      <c r="B35" s="4">
        <v>41732</v>
      </c>
      <c r="C35" s="3">
        <f t="shared" si="0"/>
        <v>0.280416</v>
      </c>
      <c r="D35" s="3">
        <f t="shared" si="1"/>
        <v>0.92659200000000008</v>
      </c>
      <c r="E35" s="3">
        <v>0.54750580000000004</v>
      </c>
      <c r="F35" s="3">
        <v>0.60626390000000008</v>
      </c>
      <c r="G35" s="3">
        <v>0.39214539999999998</v>
      </c>
      <c r="H35" s="3">
        <v>0.48775180000000007</v>
      </c>
      <c r="I35" s="3" t="s">
        <v>2</v>
      </c>
      <c r="J35" s="3" t="s">
        <v>2</v>
      </c>
      <c r="K35" s="3">
        <v>23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  <c r="R35" s="3" t="s">
        <v>2</v>
      </c>
      <c r="S35" s="3">
        <v>5</v>
      </c>
      <c r="T35" s="3" t="s">
        <v>2</v>
      </c>
      <c r="U35" s="3" t="s">
        <v>2</v>
      </c>
    </row>
    <row r="36" spans="1:21" x14ac:dyDescent="0.35">
      <c r="A36" s="3">
        <v>27.4</v>
      </c>
      <c r="B36" s="4">
        <v>41736</v>
      </c>
      <c r="C36" s="3">
        <f t="shared" si="0"/>
        <v>0.280416</v>
      </c>
      <c r="D36" s="3">
        <f t="shared" si="1"/>
        <v>0.92659200000000008</v>
      </c>
      <c r="E36" s="3" t="s">
        <v>2</v>
      </c>
      <c r="F36" s="3" t="s">
        <v>2</v>
      </c>
      <c r="G36" s="3" t="s">
        <v>2</v>
      </c>
      <c r="H36" s="3" t="s">
        <v>2</v>
      </c>
      <c r="I36" s="3" t="s">
        <v>2</v>
      </c>
      <c r="J36" s="3" t="s">
        <v>2</v>
      </c>
      <c r="K36" s="3" t="s">
        <v>2</v>
      </c>
      <c r="L36" s="3" t="s">
        <v>2</v>
      </c>
      <c r="M36" s="3" t="s">
        <v>2</v>
      </c>
      <c r="N36" s="3">
        <v>0.60526800000000003</v>
      </c>
      <c r="O36" s="3">
        <v>0.59929260000000006</v>
      </c>
      <c r="P36" s="3">
        <v>0.51165340000000004</v>
      </c>
      <c r="Q36" s="3" t="s">
        <v>2</v>
      </c>
      <c r="R36" s="3" t="s">
        <v>2</v>
      </c>
      <c r="S36" s="3">
        <v>5</v>
      </c>
      <c r="T36" s="3" t="s">
        <v>2</v>
      </c>
      <c r="U36" s="3" t="s">
        <v>2</v>
      </c>
    </row>
    <row r="37" spans="1:21" x14ac:dyDescent="0.35">
      <c r="A37" s="3">
        <v>5</v>
      </c>
      <c r="B37" s="4">
        <v>41743</v>
      </c>
      <c r="C37" s="3">
        <f t="shared" si="0"/>
        <v>0.280416</v>
      </c>
      <c r="D37" s="3">
        <f t="shared" si="1"/>
        <v>0.92659200000000008</v>
      </c>
      <c r="E37" s="3">
        <v>0.51464109999999996</v>
      </c>
      <c r="F37" s="3">
        <v>0.60725980000000002</v>
      </c>
      <c r="G37" s="3">
        <v>0.36525610000000008</v>
      </c>
      <c r="H37" s="3">
        <v>0.51464109999999996</v>
      </c>
      <c r="I37" s="3">
        <v>0.52858369999999999</v>
      </c>
      <c r="J37" s="3">
        <v>0.55746479999999998</v>
      </c>
      <c r="K37" s="3">
        <v>9</v>
      </c>
      <c r="L37" s="3">
        <v>16</v>
      </c>
      <c r="M37" s="3">
        <v>25</v>
      </c>
      <c r="N37" s="3">
        <v>0.60427210000000009</v>
      </c>
      <c r="O37" s="3">
        <v>0.6002885</v>
      </c>
      <c r="P37" s="3">
        <v>0.47679689999999997</v>
      </c>
      <c r="Q37" s="3" t="s">
        <v>2</v>
      </c>
      <c r="R37" s="3" t="s">
        <v>2</v>
      </c>
      <c r="S37" s="3">
        <v>10</v>
      </c>
      <c r="T37" s="3" t="s">
        <v>2</v>
      </c>
      <c r="U37" s="3" t="s">
        <v>2</v>
      </c>
    </row>
    <row r="38" spans="1:21" x14ac:dyDescent="0.35">
      <c r="A38" s="3">
        <v>2.4</v>
      </c>
      <c r="B38" s="4">
        <v>41756</v>
      </c>
      <c r="C38" s="3">
        <f t="shared" si="0"/>
        <v>0.280416</v>
      </c>
      <c r="D38" s="3">
        <f t="shared" si="1"/>
        <v>0.92659200000000008</v>
      </c>
      <c r="E38" s="3">
        <v>0.5176288</v>
      </c>
      <c r="F38" s="3">
        <v>0.6002885</v>
      </c>
      <c r="G38" s="3">
        <v>0.36226840000000005</v>
      </c>
      <c r="H38" s="3">
        <v>0.52260830000000003</v>
      </c>
      <c r="I38" s="3">
        <v>0.52758780000000005</v>
      </c>
      <c r="J38" s="3">
        <v>0.55846070000000003</v>
      </c>
      <c r="K38" s="3">
        <v>6</v>
      </c>
      <c r="L38" s="3">
        <v>12</v>
      </c>
      <c r="M38" s="3">
        <v>18</v>
      </c>
      <c r="N38" s="3" t="s">
        <v>2</v>
      </c>
      <c r="O38" s="3" t="s">
        <v>2</v>
      </c>
      <c r="P38" s="3" t="s">
        <v>2</v>
      </c>
      <c r="Q38" s="3" t="s">
        <v>2</v>
      </c>
      <c r="R38" s="3" t="s">
        <v>2</v>
      </c>
      <c r="S38" s="3">
        <v>7</v>
      </c>
      <c r="T38" s="3" t="s">
        <v>2</v>
      </c>
      <c r="U38" s="3" t="s">
        <v>2</v>
      </c>
    </row>
    <row r="39" spans="1:21" x14ac:dyDescent="0.35">
      <c r="A39" s="3">
        <v>2.7</v>
      </c>
      <c r="B39" s="4">
        <v>41915</v>
      </c>
      <c r="C39" s="3">
        <f t="shared" si="0"/>
        <v>0.280416</v>
      </c>
      <c r="D39" s="3">
        <f t="shared" si="1"/>
        <v>0.92659200000000008</v>
      </c>
      <c r="E39" s="3">
        <v>0.37421919999999997</v>
      </c>
      <c r="F39" s="3">
        <v>0.50169439999999998</v>
      </c>
      <c r="G39" s="3">
        <v>0.3323914</v>
      </c>
      <c r="H39" s="3">
        <v>0.50468210000000002</v>
      </c>
      <c r="I39" s="3">
        <v>0.50269030000000003</v>
      </c>
      <c r="J39" s="3">
        <v>0.52460010000000001</v>
      </c>
      <c r="K39" s="3">
        <v>8</v>
      </c>
      <c r="L39" s="3">
        <v>15</v>
      </c>
      <c r="M39" s="3">
        <v>23</v>
      </c>
      <c r="N39" s="3">
        <v>0.50169439999999998</v>
      </c>
      <c r="O39" s="3">
        <v>0.46783379999999997</v>
      </c>
      <c r="P39" s="3">
        <v>0.50468210000000002</v>
      </c>
      <c r="Q39" s="3" t="s">
        <v>2</v>
      </c>
      <c r="R39" s="3" t="s">
        <v>2</v>
      </c>
      <c r="S39" s="3">
        <v>10</v>
      </c>
      <c r="T39" s="3" t="s">
        <v>2</v>
      </c>
      <c r="U39" s="3" t="s">
        <v>2</v>
      </c>
    </row>
    <row r="40" spans="1:21" x14ac:dyDescent="0.35">
      <c r="A40" s="3">
        <v>6.35</v>
      </c>
      <c r="B40" s="4">
        <v>41918</v>
      </c>
      <c r="C40" s="3">
        <f t="shared" si="0"/>
        <v>0.280416</v>
      </c>
      <c r="D40" s="3">
        <f t="shared" si="1"/>
        <v>0.92659200000000008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2</v>
      </c>
      <c r="J40" s="3" t="s">
        <v>2</v>
      </c>
      <c r="K40" s="3" t="s">
        <v>2</v>
      </c>
      <c r="L40" s="3" t="s">
        <v>2</v>
      </c>
      <c r="M40" s="3" t="s">
        <v>2</v>
      </c>
      <c r="N40" s="3">
        <v>0.59730080000000008</v>
      </c>
      <c r="O40" s="3">
        <v>0.4907395</v>
      </c>
      <c r="P40" s="3">
        <v>0.51862470000000005</v>
      </c>
      <c r="Q40" s="3" t="s">
        <v>2</v>
      </c>
      <c r="R40" s="3" t="s">
        <v>2</v>
      </c>
      <c r="S40" s="3">
        <v>16</v>
      </c>
      <c r="T40" s="3" t="s">
        <v>2</v>
      </c>
      <c r="U40" s="3" t="s">
        <v>2</v>
      </c>
    </row>
    <row r="41" spans="1:21" x14ac:dyDescent="0.35">
      <c r="A41" s="3">
        <v>5.6</v>
      </c>
      <c r="B41" s="4">
        <v>41919</v>
      </c>
      <c r="C41" s="3">
        <f t="shared" si="0"/>
        <v>0.280416</v>
      </c>
      <c r="D41" s="3">
        <f t="shared" si="1"/>
        <v>0.92659200000000008</v>
      </c>
      <c r="E41" s="3">
        <v>0.42799779999999998</v>
      </c>
      <c r="F41" s="3">
        <v>0.60327620000000004</v>
      </c>
      <c r="G41" s="3">
        <v>0.38417820000000003</v>
      </c>
      <c r="H41" s="3">
        <v>0.49571900000000002</v>
      </c>
      <c r="I41" s="3">
        <v>0.50667390000000001</v>
      </c>
      <c r="J41" s="3">
        <v>0.52061650000000004</v>
      </c>
      <c r="K41" s="3">
        <v>3</v>
      </c>
      <c r="L41" s="3">
        <v>9</v>
      </c>
      <c r="M41" s="3">
        <v>12</v>
      </c>
      <c r="N41" s="3">
        <v>0.58833770000000007</v>
      </c>
      <c r="O41" s="3">
        <v>0.47281329999999999</v>
      </c>
      <c r="P41" s="3">
        <v>0.49671489999999996</v>
      </c>
      <c r="Q41" s="3" t="s">
        <v>2</v>
      </c>
      <c r="R41" s="3" t="s">
        <v>2</v>
      </c>
      <c r="S41" s="3">
        <v>22</v>
      </c>
      <c r="T41" s="3" t="s">
        <v>2</v>
      </c>
      <c r="U41" s="3" t="s">
        <v>2</v>
      </c>
    </row>
    <row r="42" spans="1:21" x14ac:dyDescent="0.35">
      <c r="A42" s="3">
        <v>22.1</v>
      </c>
      <c r="B42" s="4">
        <v>41921</v>
      </c>
      <c r="C42" s="3">
        <f t="shared" si="0"/>
        <v>0.280416</v>
      </c>
      <c r="D42" s="3">
        <f t="shared" si="1"/>
        <v>0.92659200000000008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>
        <v>0.58335820000000005</v>
      </c>
      <c r="O42" s="3">
        <v>0.4907395</v>
      </c>
      <c r="P42" s="3">
        <v>0.53057549999999998</v>
      </c>
      <c r="Q42" s="3">
        <v>0.52957960000000004</v>
      </c>
      <c r="R42" s="3">
        <v>0.5445181</v>
      </c>
      <c r="S42" s="3">
        <v>6</v>
      </c>
      <c r="T42" s="3">
        <v>2</v>
      </c>
      <c r="U42" s="3">
        <v>8</v>
      </c>
    </row>
    <row r="43" spans="1:21" x14ac:dyDescent="0.35">
      <c r="A43" s="3">
        <v>7.8</v>
      </c>
      <c r="B43" s="4">
        <v>41922</v>
      </c>
      <c r="C43" s="3">
        <f t="shared" si="0"/>
        <v>0.280416</v>
      </c>
      <c r="D43" s="3">
        <f t="shared" si="1"/>
        <v>0.92659200000000008</v>
      </c>
      <c r="E43" s="3">
        <v>0.40210440000000003</v>
      </c>
      <c r="F43" s="3">
        <v>0.50468210000000002</v>
      </c>
      <c r="G43" s="3">
        <v>0.35928070000000001</v>
      </c>
      <c r="H43" s="3">
        <v>0.48576000000000008</v>
      </c>
      <c r="I43" s="3" t="s">
        <v>2</v>
      </c>
      <c r="J43" s="3" t="s">
        <v>2</v>
      </c>
      <c r="K43" s="3">
        <v>10</v>
      </c>
      <c r="L43" s="3" t="s">
        <v>2</v>
      </c>
      <c r="M43" s="3" t="s">
        <v>2</v>
      </c>
      <c r="N43" s="3">
        <v>0.53655090000000005</v>
      </c>
      <c r="O43" s="3">
        <v>0.47181740000000005</v>
      </c>
      <c r="P43" s="3">
        <v>0.49671489999999996</v>
      </c>
      <c r="Q43" s="3" t="s">
        <v>2</v>
      </c>
      <c r="R43" s="3" t="s">
        <v>2</v>
      </c>
      <c r="S43" s="3">
        <v>45</v>
      </c>
      <c r="T43" s="3" t="s">
        <v>2</v>
      </c>
      <c r="U43" s="3" t="s">
        <v>2</v>
      </c>
    </row>
    <row r="44" spans="1:21" x14ac:dyDescent="0.35">
      <c r="A44" s="3">
        <v>10.6</v>
      </c>
      <c r="B44" s="4">
        <v>41925</v>
      </c>
      <c r="C44" s="3">
        <f t="shared" si="0"/>
        <v>0.280416</v>
      </c>
      <c r="D44" s="3">
        <f t="shared" si="1"/>
        <v>0.92659200000000008</v>
      </c>
      <c r="E44" s="3">
        <v>0.36027660000000006</v>
      </c>
      <c r="F44" s="3">
        <v>0.58535000000000004</v>
      </c>
      <c r="G44" s="3">
        <v>0.32741189999999998</v>
      </c>
      <c r="H44" s="3">
        <v>0.52758780000000005</v>
      </c>
      <c r="I44" s="3">
        <v>0.50169439999999998</v>
      </c>
      <c r="J44" s="3">
        <v>0.5445181</v>
      </c>
      <c r="K44" s="3" t="s">
        <v>2</v>
      </c>
      <c r="L44" s="3">
        <v>8</v>
      </c>
      <c r="M44" s="3">
        <v>8</v>
      </c>
      <c r="N44" s="3">
        <v>0.49173540000000004</v>
      </c>
      <c r="O44" s="3">
        <v>0.47580100000000003</v>
      </c>
      <c r="P44" s="3">
        <v>0.52758780000000005</v>
      </c>
      <c r="Q44" s="3">
        <v>0.45687889999999998</v>
      </c>
      <c r="R44" s="3">
        <v>0.54352220000000007</v>
      </c>
      <c r="S44" s="3">
        <v>7</v>
      </c>
      <c r="T44" s="3">
        <v>6</v>
      </c>
      <c r="U44" s="3">
        <v>13</v>
      </c>
    </row>
    <row r="45" spans="1:21" x14ac:dyDescent="0.35">
      <c r="A45" s="3">
        <v>22.86</v>
      </c>
      <c r="B45" s="4">
        <v>41925</v>
      </c>
      <c r="C45" s="3">
        <f t="shared" si="0"/>
        <v>0.280416</v>
      </c>
      <c r="D45" s="3">
        <f t="shared" si="1"/>
        <v>0.92659200000000008</v>
      </c>
      <c r="E45" s="3">
        <v>0.39314130000000003</v>
      </c>
      <c r="F45" s="3">
        <v>0.58535000000000004</v>
      </c>
      <c r="G45" s="3">
        <v>0.34932170000000007</v>
      </c>
      <c r="H45" s="3">
        <v>0.51563700000000001</v>
      </c>
      <c r="I45" s="3" t="s">
        <v>2</v>
      </c>
      <c r="J45" s="3" t="s">
        <v>2</v>
      </c>
      <c r="K45" s="3">
        <v>6</v>
      </c>
      <c r="L45" s="3" t="s">
        <v>2</v>
      </c>
      <c r="M45" s="3" t="s">
        <v>2</v>
      </c>
      <c r="N45" s="3">
        <v>0.51563700000000001</v>
      </c>
      <c r="O45" s="3">
        <v>0.48078050000000006</v>
      </c>
      <c r="P45" s="3">
        <v>0.51563700000000001</v>
      </c>
      <c r="Q45" s="3" t="s">
        <v>2</v>
      </c>
      <c r="R45" s="3" t="s">
        <v>2</v>
      </c>
      <c r="S45" s="3">
        <v>28</v>
      </c>
      <c r="T45" s="3" t="s">
        <v>2</v>
      </c>
      <c r="U45" s="3" t="s">
        <v>2</v>
      </c>
    </row>
    <row r="46" spans="1:21" x14ac:dyDescent="0.35">
      <c r="A46" s="3">
        <v>2.9</v>
      </c>
      <c r="B46" s="4">
        <v>41940</v>
      </c>
      <c r="C46" s="3">
        <f t="shared" si="0"/>
        <v>0.280416</v>
      </c>
      <c r="D46" s="3">
        <f t="shared" si="1"/>
        <v>0.92659200000000008</v>
      </c>
      <c r="E46" s="3">
        <v>0.30351030000000001</v>
      </c>
      <c r="F46" s="3">
        <v>0.53655090000000005</v>
      </c>
      <c r="G46" s="3">
        <v>0.27861279999999999</v>
      </c>
      <c r="H46" s="3">
        <v>0.45986660000000001</v>
      </c>
      <c r="I46" s="3">
        <v>0.48078050000000006</v>
      </c>
      <c r="J46" s="3">
        <v>0.53455910000000006</v>
      </c>
      <c r="K46" s="3">
        <v>10</v>
      </c>
      <c r="L46" s="3">
        <v>10</v>
      </c>
      <c r="M46" s="3">
        <v>20</v>
      </c>
      <c r="N46" s="3">
        <v>0.53655090000000005</v>
      </c>
      <c r="O46" s="3">
        <v>0.52460010000000001</v>
      </c>
      <c r="P46" s="3">
        <v>0.45986660000000001</v>
      </c>
      <c r="Q46" s="3" t="s">
        <v>2</v>
      </c>
      <c r="R46" s="3" t="s">
        <v>2</v>
      </c>
      <c r="S46" s="3">
        <v>7</v>
      </c>
      <c r="T46" s="3" t="s">
        <v>2</v>
      </c>
      <c r="U46" s="3" t="s">
        <v>2</v>
      </c>
    </row>
    <row r="47" spans="1:21" x14ac:dyDescent="0.35">
      <c r="A47" s="3">
        <v>8.8000000000000007</v>
      </c>
      <c r="B47" s="4">
        <v>41959</v>
      </c>
      <c r="C47" s="3">
        <f t="shared" si="0"/>
        <v>0.280416</v>
      </c>
      <c r="D47" s="3">
        <f t="shared" si="1"/>
        <v>0.92659200000000008</v>
      </c>
      <c r="E47" s="3">
        <v>0.37521510000000002</v>
      </c>
      <c r="F47" s="3">
        <v>0.50567799999999996</v>
      </c>
      <c r="G47" s="3">
        <v>0.32741189999999998</v>
      </c>
      <c r="H47" s="3">
        <v>0.44592399999999999</v>
      </c>
      <c r="I47" s="3" t="s">
        <v>2</v>
      </c>
      <c r="J47" s="3" t="s">
        <v>2</v>
      </c>
      <c r="K47" s="3">
        <v>9</v>
      </c>
      <c r="L47" s="3" t="s">
        <v>2</v>
      </c>
      <c r="M47" s="3" t="s">
        <v>2</v>
      </c>
      <c r="N47" s="3">
        <v>0.5176288</v>
      </c>
      <c r="O47" s="3">
        <v>0.51165340000000004</v>
      </c>
      <c r="P47" s="3">
        <v>0.45488709999999999</v>
      </c>
      <c r="Q47" s="3" t="s">
        <v>2</v>
      </c>
      <c r="R47" s="3" t="s">
        <v>2</v>
      </c>
      <c r="S47" s="3">
        <v>8</v>
      </c>
      <c r="T47" s="3" t="s">
        <v>2</v>
      </c>
      <c r="U47" s="3" t="s">
        <v>2</v>
      </c>
    </row>
    <row r="48" spans="1:21" x14ac:dyDescent="0.35">
      <c r="A48" s="3">
        <v>18.899999999999999</v>
      </c>
      <c r="B48" s="4">
        <v>41966</v>
      </c>
      <c r="C48" s="3">
        <f t="shared" si="0"/>
        <v>0.280416</v>
      </c>
      <c r="D48" s="3">
        <f t="shared" si="1"/>
        <v>0.92659200000000008</v>
      </c>
      <c r="E48" s="3">
        <v>0.40509210000000007</v>
      </c>
      <c r="F48" s="3">
        <v>0.52858369999999999</v>
      </c>
      <c r="G48" s="3">
        <v>0.42998959999999997</v>
      </c>
      <c r="H48" s="3">
        <v>0.42998959999999997</v>
      </c>
      <c r="I48" s="3" t="s">
        <v>2</v>
      </c>
      <c r="J48" s="3" t="s">
        <v>2</v>
      </c>
      <c r="K48" s="3">
        <v>4</v>
      </c>
      <c r="L48" s="3" t="s">
        <v>2</v>
      </c>
      <c r="M48" s="3" t="s">
        <v>2</v>
      </c>
      <c r="N48" s="3">
        <v>0.53157140000000003</v>
      </c>
      <c r="O48" s="3">
        <v>0.50169439999999998</v>
      </c>
      <c r="P48" s="3">
        <v>0.52758780000000005</v>
      </c>
      <c r="Q48" s="3" t="s">
        <v>2</v>
      </c>
      <c r="R48" s="3" t="s">
        <v>2</v>
      </c>
      <c r="S48" s="3">
        <v>17</v>
      </c>
      <c r="T48" s="3" t="s">
        <v>2</v>
      </c>
      <c r="U48" s="3" t="s">
        <v>2</v>
      </c>
    </row>
    <row r="49" spans="1:35" x14ac:dyDescent="0.35">
      <c r="A49" s="3">
        <v>31</v>
      </c>
      <c r="B49" s="4">
        <v>41974</v>
      </c>
      <c r="C49" s="3">
        <f t="shared" si="0"/>
        <v>0.280416</v>
      </c>
      <c r="D49" s="3">
        <f t="shared" si="1"/>
        <v>0.92659200000000008</v>
      </c>
      <c r="E49" s="3">
        <v>0.46683790000000003</v>
      </c>
      <c r="F49" s="3">
        <v>0.52360419999999996</v>
      </c>
      <c r="G49" s="3">
        <v>0.41305930000000002</v>
      </c>
      <c r="H49" s="3">
        <v>0.4997026</v>
      </c>
      <c r="I49" s="3" t="s">
        <v>2</v>
      </c>
      <c r="J49" s="3" t="s">
        <v>2</v>
      </c>
      <c r="K49" s="3">
        <v>4</v>
      </c>
      <c r="L49" s="3" t="s">
        <v>2</v>
      </c>
      <c r="M49" s="3" t="s">
        <v>2</v>
      </c>
      <c r="N49" s="3">
        <v>0.52260830000000003</v>
      </c>
      <c r="O49" s="3">
        <v>0.49372720000000003</v>
      </c>
      <c r="P49" s="3">
        <v>0.4997026</v>
      </c>
      <c r="Q49" s="3" t="s">
        <v>2</v>
      </c>
      <c r="R49" s="3" t="s">
        <v>2</v>
      </c>
      <c r="S49" s="3">
        <v>29</v>
      </c>
      <c r="T49" s="3" t="s">
        <v>2</v>
      </c>
      <c r="U49" s="3" t="s">
        <v>2</v>
      </c>
    </row>
    <row r="50" spans="1:35" x14ac:dyDescent="0.35">
      <c r="A50" s="3">
        <v>7.7</v>
      </c>
      <c r="B50" s="4">
        <v>41978</v>
      </c>
      <c r="C50" s="3">
        <f t="shared" si="0"/>
        <v>0.280416</v>
      </c>
      <c r="D50" s="3">
        <f t="shared" si="1"/>
        <v>0.92659200000000008</v>
      </c>
      <c r="E50" s="3">
        <v>0.45090350000000001</v>
      </c>
      <c r="F50" s="3">
        <v>0.50567799999999996</v>
      </c>
      <c r="G50" s="3">
        <v>0.39513310000000001</v>
      </c>
      <c r="H50" s="3">
        <v>0.4528953</v>
      </c>
      <c r="I50" s="3" t="s">
        <v>2</v>
      </c>
      <c r="J50" s="3" t="s">
        <v>2</v>
      </c>
      <c r="K50" s="3">
        <v>16</v>
      </c>
      <c r="L50" s="3" t="s">
        <v>2</v>
      </c>
      <c r="M50" s="3" t="s">
        <v>2</v>
      </c>
      <c r="N50" s="3">
        <v>0.50966160000000005</v>
      </c>
      <c r="O50" s="3">
        <v>0.50567799999999996</v>
      </c>
      <c r="P50" s="3">
        <v>0.50468210000000002</v>
      </c>
      <c r="Q50" s="3" t="s">
        <v>2</v>
      </c>
      <c r="R50" s="3" t="s">
        <v>2</v>
      </c>
      <c r="S50" s="3">
        <v>10</v>
      </c>
      <c r="T50" s="3" t="s">
        <v>2</v>
      </c>
      <c r="U50" s="3" t="s">
        <v>2</v>
      </c>
    </row>
    <row r="51" spans="1:35" x14ac:dyDescent="0.35">
      <c r="A51" s="3">
        <v>1.95</v>
      </c>
      <c r="B51" s="4">
        <v>42022</v>
      </c>
      <c r="C51" s="3">
        <f t="shared" si="0"/>
        <v>0.280416</v>
      </c>
      <c r="D51" s="3">
        <f t="shared" si="1"/>
        <v>0.92659200000000008</v>
      </c>
      <c r="E51" s="3">
        <v>0.40807979999999999</v>
      </c>
      <c r="F51" s="3">
        <v>0.54949760000000003</v>
      </c>
      <c r="G51" s="3">
        <v>0.36426020000000003</v>
      </c>
      <c r="H51" s="3">
        <v>0.51862470000000005</v>
      </c>
      <c r="I51" s="3">
        <v>0.50766979999999995</v>
      </c>
      <c r="J51" s="3">
        <v>0.53953859999999998</v>
      </c>
      <c r="K51" s="3">
        <v>18</v>
      </c>
      <c r="L51" s="3">
        <v>25</v>
      </c>
      <c r="M51" s="3">
        <v>43</v>
      </c>
      <c r="N51" s="3">
        <v>0.54949760000000003</v>
      </c>
      <c r="O51" s="3">
        <v>0.51264929999999997</v>
      </c>
      <c r="P51" s="3">
        <v>0.51862470000000005</v>
      </c>
      <c r="Q51" s="3">
        <v>0.4618584</v>
      </c>
      <c r="R51" s="3">
        <v>0.53754679999999999</v>
      </c>
      <c r="S51" s="3">
        <v>8</v>
      </c>
      <c r="T51" s="3">
        <v>18</v>
      </c>
      <c r="U51" s="3">
        <v>26</v>
      </c>
    </row>
    <row r="52" spans="1:35" x14ac:dyDescent="0.35">
      <c r="A52" s="3">
        <v>1.78</v>
      </c>
      <c r="B52" s="4">
        <v>42027</v>
      </c>
      <c r="C52" s="3">
        <f t="shared" si="0"/>
        <v>0.280416</v>
      </c>
      <c r="D52" s="3">
        <f t="shared" si="1"/>
        <v>0.92659200000000008</v>
      </c>
      <c r="E52" s="3">
        <v>0.40310029999999997</v>
      </c>
      <c r="F52" s="3">
        <v>0.52260830000000003</v>
      </c>
      <c r="G52" s="3">
        <v>0.36226840000000005</v>
      </c>
      <c r="H52" s="3">
        <v>0.44791579999999998</v>
      </c>
      <c r="I52" s="3">
        <v>0.50766979999999995</v>
      </c>
      <c r="J52" s="3">
        <v>0.52957960000000004</v>
      </c>
      <c r="K52" s="3">
        <v>12</v>
      </c>
      <c r="L52" s="3">
        <v>48</v>
      </c>
      <c r="M52" s="3">
        <v>60</v>
      </c>
      <c r="N52" s="3">
        <v>0.52460010000000001</v>
      </c>
      <c r="O52" s="3">
        <v>0.50667390000000001</v>
      </c>
      <c r="P52" s="3">
        <v>0.44791579999999998</v>
      </c>
      <c r="Q52" s="3" t="s">
        <v>2</v>
      </c>
      <c r="R52" s="3" t="s">
        <v>2</v>
      </c>
      <c r="S52" s="3">
        <v>16</v>
      </c>
      <c r="T52" s="3" t="s">
        <v>2</v>
      </c>
      <c r="U52" s="3" t="s">
        <v>2</v>
      </c>
    </row>
    <row r="53" spans="1:35" x14ac:dyDescent="0.35">
      <c r="A53" s="3">
        <v>4</v>
      </c>
      <c r="B53" s="4">
        <v>42029</v>
      </c>
      <c r="C53" s="3">
        <f t="shared" si="0"/>
        <v>0.280416</v>
      </c>
      <c r="D53" s="3">
        <f t="shared" si="1"/>
        <v>0.92659200000000008</v>
      </c>
      <c r="E53" s="3">
        <v>0.42102650000000008</v>
      </c>
      <c r="F53" s="3">
        <v>0.52460010000000001</v>
      </c>
      <c r="G53" s="3">
        <v>0.3144652</v>
      </c>
      <c r="H53" s="3">
        <v>0.43994860000000002</v>
      </c>
      <c r="I53" s="3" t="s">
        <v>2</v>
      </c>
      <c r="J53" s="3" t="s">
        <v>2</v>
      </c>
      <c r="K53" s="3">
        <v>17</v>
      </c>
      <c r="L53" s="3" t="s">
        <v>2</v>
      </c>
      <c r="M53" s="3" t="s">
        <v>2</v>
      </c>
      <c r="N53" s="3">
        <v>0.52460010000000001</v>
      </c>
      <c r="O53" s="3">
        <v>0.50567799999999996</v>
      </c>
      <c r="P53" s="3">
        <v>0.43994860000000002</v>
      </c>
      <c r="Q53" s="3" t="s">
        <v>2</v>
      </c>
      <c r="R53" s="3" t="s">
        <v>2</v>
      </c>
      <c r="S53" s="3">
        <v>20</v>
      </c>
      <c r="T53" s="3" t="s">
        <v>2</v>
      </c>
      <c r="U53" s="3" t="s">
        <v>2</v>
      </c>
    </row>
    <row r="54" spans="1:35" x14ac:dyDescent="0.35">
      <c r="A54" s="3">
        <v>42</v>
      </c>
      <c r="B54" s="4">
        <v>42066</v>
      </c>
      <c r="C54" s="3">
        <f t="shared" si="0"/>
        <v>0.280416</v>
      </c>
      <c r="D54" s="3">
        <f t="shared" si="1"/>
        <v>0.92659200000000008</v>
      </c>
      <c r="E54" s="3">
        <v>0.4439322</v>
      </c>
      <c r="F54" s="3">
        <v>0.52957960000000004</v>
      </c>
      <c r="G54" s="3">
        <v>0.38119049999999999</v>
      </c>
      <c r="H54" s="3">
        <v>0.44990759999999996</v>
      </c>
      <c r="I54" s="3" t="s">
        <v>2</v>
      </c>
      <c r="J54" s="3" t="s">
        <v>2</v>
      </c>
      <c r="K54" s="3">
        <v>15</v>
      </c>
      <c r="L54" s="3" t="s">
        <v>2</v>
      </c>
      <c r="M54" s="3" t="s">
        <v>2</v>
      </c>
      <c r="N54" s="3">
        <v>0.52957960000000004</v>
      </c>
      <c r="O54" s="3">
        <v>0.52161239999999998</v>
      </c>
      <c r="P54" s="3">
        <v>0.45189939999999995</v>
      </c>
      <c r="Q54" s="3" t="s">
        <v>2</v>
      </c>
      <c r="R54" s="3" t="s">
        <v>2</v>
      </c>
      <c r="S54" s="3">
        <v>65</v>
      </c>
      <c r="T54" s="3" t="s">
        <v>2</v>
      </c>
      <c r="U54" s="3" t="s">
        <v>2</v>
      </c>
    </row>
    <row r="55" spans="1:35" x14ac:dyDescent="0.35">
      <c r="A55" s="3">
        <v>28</v>
      </c>
      <c r="B55" s="4">
        <v>42073</v>
      </c>
      <c r="C55" s="3">
        <f t="shared" si="0"/>
        <v>0.280416</v>
      </c>
      <c r="D55" s="3">
        <f t="shared" si="1"/>
        <v>0.92659200000000008</v>
      </c>
      <c r="E55" s="3" t="s">
        <v>2</v>
      </c>
      <c r="F55" s="3" t="s">
        <v>2</v>
      </c>
      <c r="G55" s="3" t="s">
        <v>2</v>
      </c>
      <c r="H55" s="3" t="s">
        <v>2</v>
      </c>
      <c r="I55" s="3" t="s">
        <v>2</v>
      </c>
      <c r="J55" s="3" t="s">
        <v>2</v>
      </c>
      <c r="K55" s="3" t="s">
        <v>2</v>
      </c>
      <c r="L55" s="3" t="s">
        <v>2</v>
      </c>
      <c r="M55" s="3" t="s">
        <v>2</v>
      </c>
      <c r="N55" s="3">
        <v>0.60128440000000005</v>
      </c>
      <c r="O55" s="3">
        <v>0.53854270000000004</v>
      </c>
      <c r="P55" s="3">
        <v>0.5086657</v>
      </c>
      <c r="Q55" s="3" t="s">
        <v>2</v>
      </c>
      <c r="R55" s="3" t="s">
        <v>2</v>
      </c>
      <c r="S55" s="3">
        <v>72</v>
      </c>
      <c r="T55" s="3" t="s">
        <v>2</v>
      </c>
      <c r="U55" s="3" t="s">
        <v>2</v>
      </c>
    </row>
    <row r="56" spans="1:35" x14ac:dyDescent="0.35">
      <c r="A56" s="3">
        <v>44</v>
      </c>
      <c r="B56" s="4">
        <v>42076</v>
      </c>
      <c r="C56" s="3">
        <f t="shared" ref="C56:C70" si="2">0.92*0.3048</f>
        <v>0.280416</v>
      </c>
      <c r="D56" s="3">
        <f t="shared" ref="D56:D70" si="3">3.04*0.3048</f>
        <v>0.92659200000000008</v>
      </c>
      <c r="E56" s="3">
        <v>0.45189939999999995</v>
      </c>
      <c r="F56" s="3">
        <v>0.55049350000000008</v>
      </c>
      <c r="G56" s="3">
        <v>0.38417820000000003</v>
      </c>
      <c r="H56" s="3">
        <v>0.47679689999999997</v>
      </c>
      <c r="I56" s="3" t="s">
        <v>2</v>
      </c>
      <c r="J56" s="3" t="s">
        <v>2</v>
      </c>
      <c r="K56" s="3">
        <v>7</v>
      </c>
      <c r="L56" s="3" t="s">
        <v>2</v>
      </c>
      <c r="M56" s="3" t="s">
        <v>2</v>
      </c>
      <c r="N56" s="3">
        <v>0.6022803000000001</v>
      </c>
      <c r="O56" s="3">
        <v>0.54053450000000003</v>
      </c>
      <c r="P56" s="3">
        <v>0.50766979999999995</v>
      </c>
      <c r="Q56" s="3" t="s">
        <v>2</v>
      </c>
      <c r="R56" s="3" t="s">
        <v>2</v>
      </c>
      <c r="S56" s="3">
        <v>21</v>
      </c>
      <c r="T56" s="3" t="s">
        <v>2</v>
      </c>
      <c r="U56" s="3" t="s">
        <v>2</v>
      </c>
    </row>
    <row r="57" spans="1:35" x14ac:dyDescent="0.35">
      <c r="A57" s="3">
        <v>3.38</v>
      </c>
      <c r="B57" s="4">
        <v>42082</v>
      </c>
      <c r="C57" s="3">
        <f t="shared" si="2"/>
        <v>0.280416</v>
      </c>
      <c r="D57" s="3">
        <f t="shared" si="3"/>
        <v>0.92659200000000008</v>
      </c>
      <c r="E57" s="3">
        <v>0.4439322</v>
      </c>
      <c r="F57" s="3">
        <v>0.55049350000000008</v>
      </c>
      <c r="G57" s="3">
        <v>0.37820279999999995</v>
      </c>
      <c r="H57" s="3">
        <v>0.49671489999999996</v>
      </c>
      <c r="I57" s="3">
        <v>0.51663289999999995</v>
      </c>
      <c r="J57" s="3">
        <v>0.53953859999999998</v>
      </c>
      <c r="K57" s="3">
        <v>14</v>
      </c>
      <c r="L57" s="3">
        <v>52</v>
      </c>
      <c r="M57" s="3">
        <v>66</v>
      </c>
      <c r="N57" s="3">
        <v>0.55049350000000008</v>
      </c>
      <c r="O57" s="3">
        <v>0.52460010000000001</v>
      </c>
      <c r="P57" s="3">
        <v>0.49671489999999996</v>
      </c>
      <c r="Q57" s="3">
        <v>0.45189939999999995</v>
      </c>
      <c r="R57" s="3">
        <v>0.53953859999999998</v>
      </c>
      <c r="S57" s="3">
        <v>6</v>
      </c>
      <c r="T57" s="3">
        <v>31</v>
      </c>
      <c r="U57" s="3">
        <v>37</v>
      </c>
    </row>
    <row r="58" spans="1:35" x14ac:dyDescent="0.35">
      <c r="A58" s="3">
        <v>8.6</v>
      </c>
      <c r="B58" s="4">
        <v>42096</v>
      </c>
      <c r="C58" s="3">
        <f t="shared" si="2"/>
        <v>0.280416</v>
      </c>
      <c r="D58" s="3">
        <f t="shared" si="3"/>
        <v>0.92659200000000008</v>
      </c>
      <c r="E58" s="3">
        <v>0.42202240000000002</v>
      </c>
      <c r="F58" s="3">
        <v>0.57240329999999995</v>
      </c>
      <c r="G58" s="3">
        <v>0.36027660000000006</v>
      </c>
      <c r="H58" s="3">
        <v>0.52559600000000006</v>
      </c>
      <c r="I58" s="3">
        <v>0.51464109999999996</v>
      </c>
      <c r="J58" s="3">
        <v>0.54750580000000004</v>
      </c>
      <c r="K58" s="3">
        <v>6</v>
      </c>
      <c r="L58" s="3">
        <v>20</v>
      </c>
      <c r="M58" s="3">
        <v>26</v>
      </c>
      <c r="N58" s="3">
        <v>0.60626390000000008</v>
      </c>
      <c r="O58" s="3">
        <v>0.52360419999999996</v>
      </c>
      <c r="P58" s="3">
        <v>0.49771080000000001</v>
      </c>
      <c r="Q58" s="3">
        <v>0.49571900000000002</v>
      </c>
      <c r="R58" s="3">
        <v>0.54949760000000003</v>
      </c>
      <c r="S58" s="3">
        <v>10</v>
      </c>
      <c r="T58" s="3">
        <v>5</v>
      </c>
      <c r="U58" s="3">
        <v>15</v>
      </c>
    </row>
    <row r="59" spans="1:35" x14ac:dyDescent="0.35">
      <c r="A59" s="3">
        <v>14.3</v>
      </c>
      <c r="B59" s="4">
        <v>42096</v>
      </c>
      <c r="C59" s="3">
        <f t="shared" si="2"/>
        <v>0.280416</v>
      </c>
      <c r="D59" s="3">
        <f t="shared" si="3"/>
        <v>0.92659200000000008</v>
      </c>
      <c r="E59" s="3">
        <v>0.48775180000000007</v>
      </c>
      <c r="F59" s="3">
        <v>0.59331719999999999</v>
      </c>
      <c r="G59" s="3">
        <v>0.41903469999999998</v>
      </c>
      <c r="H59" s="3">
        <v>0.50667390000000001</v>
      </c>
      <c r="I59" s="3">
        <v>0.53256729999999997</v>
      </c>
      <c r="J59" s="3">
        <v>0.54352220000000007</v>
      </c>
      <c r="K59" s="3">
        <v>4</v>
      </c>
      <c r="L59" s="3">
        <v>16</v>
      </c>
      <c r="M59" s="3">
        <v>20</v>
      </c>
      <c r="N59" s="3">
        <v>0.59232130000000005</v>
      </c>
      <c r="O59" s="3">
        <v>0.52061650000000004</v>
      </c>
      <c r="P59" s="3">
        <v>0.50567799999999996</v>
      </c>
      <c r="Q59" s="3">
        <v>0.50468210000000002</v>
      </c>
      <c r="R59" s="3">
        <v>0.54352220000000007</v>
      </c>
      <c r="S59" s="3">
        <v>8</v>
      </c>
      <c r="T59" s="3">
        <v>11</v>
      </c>
      <c r="U59" s="3">
        <v>19</v>
      </c>
    </row>
    <row r="60" spans="1:35" x14ac:dyDescent="0.35">
      <c r="A60" s="3">
        <v>79.599999999999994</v>
      </c>
      <c r="B60" s="4">
        <v>42096</v>
      </c>
      <c r="C60" s="3">
        <f t="shared" si="2"/>
        <v>0.280416</v>
      </c>
      <c r="D60" s="3">
        <f t="shared" si="3"/>
        <v>0.92659200000000008</v>
      </c>
      <c r="E60" s="3">
        <v>0.48476410000000003</v>
      </c>
      <c r="F60" s="3">
        <v>0.56841969999999997</v>
      </c>
      <c r="G60" s="3">
        <v>0.41604700000000006</v>
      </c>
      <c r="H60" s="3">
        <v>0.50269030000000003</v>
      </c>
      <c r="I60" s="3" t="s">
        <v>2</v>
      </c>
      <c r="J60" s="3" t="s">
        <v>2</v>
      </c>
      <c r="K60" s="3">
        <v>4</v>
      </c>
      <c r="L60" s="3" t="s">
        <v>2</v>
      </c>
      <c r="M60" s="3" t="s">
        <v>2</v>
      </c>
      <c r="N60" s="3">
        <v>0.59232130000000005</v>
      </c>
      <c r="O60" s="3">
        <v>0.51962059999999999</v>
      </c>
      <c r="P60" s="3">
        <v>0.50368619999999997</v>
      </c>
      <c r="Q60" s="3">
        <v>0.50169439999999998</v>
      </c>
      <c r="R60" s="3">
        <v>0.54153040000000008</v>
      </c>
      <c r="S60" s="3">
        <v>7</v>
      </c>
      <c r="T60" s="3">
        <v>27</v>
      </c>
      <c r="U60" s="3">
        <v>34</v>
      </c>
    </row>
    <row r="61" spans="1:35" x14ac:dyDescent="0.35">
      <c r="A61" s="3">
        <v>8.3000000000000007</v>
      </c>
      <c r="B61" s="4">
        <v>42097</v>
      </c>
      <c r="C61" s="3">
        <f t="shared" si="2"/>
        <v>0.280416</v>
      </c>
      <c r="D61" s="3">
        <f t="shared" si="3"/>
        <v>0.92659200000000008</v>
      </c>
      <c r="E61" s="3">
        <v>0.4907395</v>
      </c>
      <c r="F61" s="3">
        <v>0.58734180000000002</v>
      </c>
      <c r="G61" s="3">
        <v>0.42799779999999998</v>
      </c>
      <c r="H61" s="3">
        <v>0.49771080000000001</v>
      </c>
      <c r="I61" s="3" t="s">
        <v>2</v>
      </c>
      <c r="J61" s="3" t="s">
        <v>2</v>
      </c>
      <c r="K61" s="3">
        <v>4</v>
      </c>
      <c r="L61" s="3" t="s">
        <v>2</v>
      </c>
      <c r="M61" s="3" t="s">
        <v>2</v>
      </c>
      <c r="N61" s="3">
        <v>0.58734180000000002</v>
      </c>
      <c r="O61" s="3">
        <v>0.54053450000000003</v>
      </c>
      <c r="P61" s="3">
        <v>0.49571900000000002</v>
      </c>
      <c r="Q61" s="3">
        <v>0.49472309999999997</v>
      </c>
      <c r="R61" s="3">
        <v>0.54252630000000002</v>
      </c>
      <c r="S61" s="3">
        <v>10</v>
      </c>
      <c r="T61" s="3">
        <v>6</v>
      </c>
      <c r="U61" s="3">
        <v>16</v>
      </c>
      <c r="AI61" s="3" t="s">
        <v>0</v>
      </c>
    </row>
    <row r="62" spans="1:35" x14ac:dyDescent="0.35">
      <c r="A62" s="3">
        <v>17.440000000000001</v>
      </c>
      <c r="B62" s="4">
        <v>42101</v>
      </c>
      <c r="C62" s="3">
        <f t="shared" si="2"/>
        <v>0.280416</v>
      </c>
      <c r="D62" s="3">
        <f t="shared" si="3"/>
        <v>0.92659200000000008</v>
      </c>
      <c r="E62" s="3">
        <v>0.42998959999999997</v>
      </c>
      <c r="F62" s="3">
        <v>0.55547299999999999</v>
      </c>
      <c r="G62" s="3">
        <v>0.37123149999999994</v>
      </c>
      <c r="H62" s="3">
        <v>0.48277230000000004</v>
      </c>
      <c r="I62" s="3">
        <v>0.51663289999999995</v>
      </c>
      <c r="J62" s="3">
        <v>0.535555</v>
      </c>
      <c r="K62" s="3">
        <v>12</v>
      </c>
      <c r="L62" s="3">
        <v>36</v>
      </c>
      <c r="M62" s="3">
        <v>48</v>
      </c>
      <c r="N62" s="3">
        <v>0.55547299999999999</v>
      </c>
      <c r="O62" s="3">
        <v>0.54053450000000003</v>
      </c>
      <c r="P62" s="3">
        <v>0.48277230000000004</v>
      </c>
      <c r="Q62" s="3" t="s">
        <v>2</v>
      </c>
      <c r="R62" s="3" t="s">
        <v>2</v>
      </c>
      <c r="S62" s="3">
        <v>10</v>
      </c>
      <c r="T62" s="3" t="s">
        <v>2</v>
      </c>
      <c r="U62" s="3" t="s">
        <v>2</v>
      </c>
      <c r="AI62" s="3" t="s">
        <v>1</v>
      </c>
    </row>
    <row r="63" spans="1:35" x14ac:dyDescent="0.35">
      <c r="A63" s="3">
        <v>6.35</v>
      </c>
      <c r="B63" s="4">
        <v>42101</v>
      </c>
      <c r="C63" s="3">
        <f t="shared" si="2"/>
        <v>0.280416</v>
      </c>
      <c r="D63" s="3">
        <f t="shared" si="3"/>
        <v>0.92659200000000008</v>
      </c>
      <c r="E63" s="3">
        <v>0.47480509999999998</v>
      </c>
      <c r="F63" s="3">
        <v>0.58734180000000002</v>
      </c>
      <c r="G63" s="3">
        <v>0.41007159999999998</v>
      </c>
      <c r="H63" s="3">
        <v>0.49771080000000001</v>
      </c>
      <c r="I63" s="3">
        <v>0.52758780000000005</v>
      </c>
      <c r="J63" s="3">
        <v>0.54352220000000007</v>
      </c>
      <c r="K63" s="3">
        <v>2</v>
      </c>
      <c r="L63" s="3">
        <v>23</v>
      </c>
      <c r="M63" s="3">
        <v>25</v>
      </c>
      <c r="N63" s="3">
        <v>0.58833770000000007</v>
      </c>
      <c r="O63" s="3">
        <v>0.52260830000000003</v>
      </c>
      <c r="P63" s="3">
        <v>0.49771080000000001</v>
      </c>
      <c r="Q63" s="3">
        <v>0.49671489999999996</v>
      </c>
      <c r="R63" s="3">
        <v>0.54252630000000002</v>
      </c>
      <c r="S63" s="3">
        <v>10</v>
      </c>
      <c r="T63" s="3">
        <v>3</v>
      </c>
      <c r="U63" s="3">
        <v>13</v>
      </c>
    </row>
    <row r="64" spans="1:35" x14ac:dyDescent="0.35">
      <c r="A64" s="3">
        <v>4.5719999999999992</v>
      </c>
      <c r="B64" s="4">
        <v>42104</v>
      </c>
      <c r="C64" s="3">
        <f t="shared" si="2"/>
        <v>0.280416</v>
      </c>
      <c r="D64" s="3">
        <f t="shared" si="3"/>
        <v>0.92659200000000008</v>
      </c>
      <c r="E64" s="3">
        <v>0.46086250000000006</v>
      </c>
      <c r="F64" s="3">
        <v>0.59431310000000004</v>
      </c>
      <c r="G64" s="3">
        <v>0.39413719999999997</v>
      </c>
      <c r="H64" s="3">
        <v>0.49671489999999996</v>
      </c>
      <c r="I64" s="3" t="s">
        <v>2</v>
      </c>
      <c r="J64" s="3" t="s">
        <v>2</v>
      </c>
      <c r="K64" s="3">
        <v>4</v>
      </c>
      <c r="L64" s="3" t="s">
        <v>2</v>
      </c>
      <c r="M64" s="3" t="s">
        <v>2</v>
      </c>
      <c r="N64" s="3">
        <v>0.59630490000000003</v>
      </c>
      <c r="O64" s="3">
        <v>0.51165340000000004</v>
      </c>
      <c r="P64" s="3">
        <v>0.49571900000000002</v>
      </c>
      <c r="Q64" s="3" t="s">
        <v>2</v>
      </c>
      <c r="R64" s="3" t="s">
        <v>2</v>
      </c>
      <c r="S64" s="3">
        <v>24</v>
      </c>
      <c r="T64" s="3" t="s">
        <v>2</v>
      </c>
      <c r="U64" s="3" t="s">
        <v>2</v>
      </c>
    </row>
    <row r="65" spans="1:21" x14ac:dyDescent="0.35">
      <c r="A65" s="3">
        <v>2.794</v>
      </c>
      <c r="B65" s="4">
        <v>42107</v>
      </c>
      <c r="C65" s="3">
        <f t="shared" si="2"/>
        <v>0.280416</v>
      </c>
      <c r="D65" s="3">
        <f t="shared" si="3"/>
        <v>0.92659200000000008</v>
      </c>
      <c r="E65" s="3">
        <v>0.38218640000000004</v>
      </c>
      <c r="F65" s="3">
        <v>0.58435409999999999</v>
      </c>
      <c r="G65" s="3">
        <v>0.32940369999999997</v>
      </c>
      <c r="H65" s="3">
        <v>0.51563700000000001</v>
      </c>
      <c r="I65" s="3">
        <v>0.51563700000000001</v>
      </c>
      <c r="J65" s="3">
        <v>0.54551400000000005</v>
      </c>
      <c r="K65" s="3">
        <v>5</v>
      </c>
      <c r="L65" s="3">
        <v>25</v>
      </c>
      <c r="M65" s="3">
        <v>30</v>
      </c>
      <c r="N65" s="3">
        <v>0.58335820000000005</v>
      </c>
      <c r="O65" s="3">
        <v>0.51563700000000001</v>
      </c>
      <c r="P65" s="3">
        <v>0.51563700000000001</v>
      </c>
      <c r="Q65" s="3">
        <v>0.45687889999999998</v>
      </c>
      <c r="R65" s="3">
        <v>0.54750580000000004</v>
      </c>
      <c r="S65" s="3">
        <v>9</v>
      </c>
      <c r="T65" s="3">
        <v>7</v>
      </c>
      <c r="U65" s="3">
        <v>16</v>
      </c>
    </row>
    <row r="66" spans="1:21" x14ac:dyDescent="0.35">
      <c r="A66" s="3">
        <v>7.1120000000000001</v>
      </c>
      <c r="B66" s="4">
        <v>42108</v>
      </c>
      <c r="C66" s="3">
        <f t="shared" si="2"/>
        <v>0.280416</v>
      </c>
      <c r="D66" s="3">
        <f t="shared" si="3"/>
        <v>0.92659200000000008</v>
      </c>
      <c r="E66" s="3">
        <v>0.46584199999999998</v>
      </c>
      <c r="F66" s="3">
        <v>0.55945659999999997</v>
      </c>
      <c r="G66" s="3">
        <v>0.3971249</v>
      </c>
      <c r="H66" s="3">
        <v>0.48576000000000008</v>
      </c>
      <c r="I66" s="3" t="s">
        <v>2</v>
      </c>
      <c r="J66" s="3" t="s">
        <v>2</v>
      </c>
      <c r="K66" s="3">
        <v>11</v>
      </c>
      <c r="L66" s="3" t="s">
        <v>2</v>
      </c>
      <c r="M66" s="3" t="s">
        <v>2</v>
      </c>
      <c r="N66" s="3">
        <v>0.55945659999999997</v>
      </c>
      <c r="O66" s="3">
        <v>0.50966160000000005</v>
      </c>
      <c r="P66" s="3">
        <v>0.49472309999999997</v>
      </c>
      <c r="Q66" s="3">
        <v>0.48775180000000007</v>
      </c>
      <c r="R66" s="3">
        <v>0.53655090000000005</v>
      </c>
      <c r="S66" s="3">
        <v>33</v>
      </c>
      <c r="T66" s="3">
        <v>13</v>
      </c>
      <c r="U66" s="3">
        <v>46</v>
      </c>
    </row>
    <row r="67" spans="1:21" x14ac:dyDescent="0.35">
      <c r="A67" s="3">
        <v>17.779999999999998</v>
      </c>
      <c r="B67" s="4">
        <v>42113</v>
      </c>
      <c r="C67" s="3">
        <f t="shared" si="2"/>
        <v>0.280416</v>
      </c>
      <c r="D67" s="3">
        <f t="shared" si="3"/>
        <v>0.92659200000000008</v>
      </c>
      <c r="E67" s="3">
        <v>0.38517409999999996</v>
      </c>
      <c r="F67" s="3">
        <v>0.58435409999999999</v>
      </c>
      <c r="G67" s="3">
        <v>0.3333873</v>
      </c>
      <c r="H67" s="3">
        <v>0.51165340000000004</v>
      </c>
      <c r="I67" s="3">
        <v>0.51663289999999995</v>
      </c>
      <c r="J67" s="3">
        <v>0.54153040000000008</v>
      </c>
      <c r="K67" s="3">
        <v>5</v>
      </c>
      <c r="L67" s="3">
        <v>23</v>
      </c>
      <c r="M67" s="3">
        <v>28</v>
      </c>
      <c r="N67" s="3">
        <v>0.58535000000000004</v>
      </c>
      <c r="O67" s="3">
        <v>0.50468210000000002</v>
      </c>
      <c r="P67" s="3">
        <v>0.51165340000000004</v>
      </c>
      <c r="Q67" s="3">
        <v>0.44293629999999995</v>
      </c>
      <c r="R67" s="3">
        <v>0.54153040000000008</v>
      </c>
      <c r="S67" s="3">
        <v>16</v>
      </c>
      <c r="T67" s="3">
        <v>18</v>
      </c>
      <c r="U67" s="3">
        <v>34</v>
      </c>
    </row>
    <row r="68" spans="1:21" x14ac:dyDescent="0.35">
      <c r="A68" s="3">
        <v>2.032</v>
      </c>
      <c r="B68" s="4">
        <v>42119</v>
      </c>
      <c r="C68" s="3">
        <f t="shared" si="2"/>
        <v>0.280416</v>
      </c>
      <c r="D68" s="3">
        <f t="shared" si="3"/>
        <v>0.92659200000000008</v>
      </c>
      <c r="E68" s="3">
        <v>0.34035859999999996</v>
      </c>
      <c r="F68" s="3">
        <v>0.59530900000000009</v>
      </c>
      <c r="G68" s="3">
        <v>0.3045062</v>
      </c>
      <c r="H68" s="3">
        <v>0.51563700000000001</v>
      </c>
      <c r="I68" s="3">
        <v>0.51563700000000001</v>
      </c>
      <c r="J68" s="3">
        <v>0.55049350000000008</v>
      </c>
      <c r="K68" s="3">
        <v>2</v>
      </c>
      <c r="L68" s="3">
        <v>10</v>
      </c>
      <c r="M68" s="3">
        <v>12</v>
      </c>
      <c r="N68" s="3">
        <v>0.59530900000000009</v>
      </c>
      <c r="O68" s="3">
        <v>0.5445181</v>
      </c>
      <c r="P68" s="3">
        <v>0.51563700000000001</v>
      </c>
      <c r="Q68" s="3">
        <v>0.48974360000000006</v>
      </c>
      <c r="R68" s="3">
        <v>0.55049350000000008</v>
      </c>
      <c r="S68" s="3">
        <v>6</v>
      </c>
      <c r="T68" s="3">
        <v>15</v>
      </c>
      <c r="U68" s="3">
        <v>21</v>
      </c>
    </row>
    <row r="69" spans="1:21" x14ac:dyDescent="0.35">
      <c r="A69" s="3">
        <v>10.921999999999999</v>
      </c>
      <c r="B69" s="4">
        <v>42140</v>
      </c>
      <c r="C69" s="3">
        <f t="shared" si="2"/>
        <v>0.280416</v>
      </c>
      <c r="D69" s="3">
        <f t="shared" si="3"/>
        <v>0.92659200000000008</v>
      </c>
      <c r="E69" s="3">
        <v>0.157113</v>
      </c>
      <c r="F69" s="3">
        <v>0.48675590000000002</v>
      </c>
      <c r="G69" s="3">
        <v>0.1581089</v>
      </c>
      <c r="H69" s="3">
        <v>0.47480509999999998</v>
      </c>
      <c r="I69" s="3">
        <v>0.50468210000000002</v>
      </c>
      <c r="J69" s="3">
        <v>0.55945659999999997</v>
      </c>
      <c r="K69" s="3">
        <v>2</v>
      </c>
      <c r="L69" s="3">
        <v>7</v>
      </c>
      <c r="M69" s="3">
        <v>9</v>
      </c>
      <c r="N69" s="3">
        <v>0.54850169999999998</v>
      </c>
      <c r="O69" s="3">
        <v>0.40907570000000004</v>
      </c>
      <c r="P69" s="3">
        <v>0.44891170000000002</v>
      </c>
      <c r="Q69" s="3">
        <v>0.40807979999999999</v>
      </c>
      <c r="R69" s="3">
        <v>0.55846070000000003</v>
      </c>
      <c r="S69" s="3">
        <v>12</v>
      </c>
      <c r="T69" s="3">
        <v>30</v>
      </c>
      <c r="U69" s="3">
        <v>42</v>
      </c>
    </row>
    <row r="70" spans="1:21" x14ac:dyDescent="0.35">
      <c r="A70" s="3">
        <v>6.6040000000000001</v>
      </c>
      <c r="B70" s="4">
        <v>42149</v>
      </c>
      <c r="C70" s="3">
        <f t="shared" si="2"/>
        <v>0.280416</v>
      </c>
      <c r="D70" s="3">
        <f t="shared" si="3"/>
        <v>0.92659200000000008</v>
      </c>
      <c r="E70" s="3">
        <v>0.1760351</v>
      </c>
      <c r="F70" s="3">
        <v>0.50966160000000005</v>
      </c>
      <c r="G70" s="3">
        <v>0.17105560000000003</v>
      </c>
      <c r="H70" s="3">
        <v>0.48675590000000002</v>
      </c>
      <c r="I70" s="3">
        <v>0.50966160000000005</v>
      </c>
      <c r="J70" s="3">
        <v>0.55547299999999999</v>
      </c>
      <c r="K70" s="3">
        <v>4</v>
      </c>
      <c r="L70" s="3">
        <v>14</v>
      </c>
      <c r="M70" s="3">
        <v>18</v>
      </c>
      <c r="N70" s="3">
        <v>0.52559600000000006</v>
      </c>
      <c r="O70" s="3">
        <v>0.4349691</v>
      </c>
      <c r="P70" s="3">
        <v>0.45488709999999999</v>
      </c>
      <c r="Q70" s="3">
        <v>0.39911669999999999</v>
      </c>
      <c r="R70" s="3">
        <v>0.55646889999999993</v>
      </c>
      <c r="S70" s="3">
        <v>9</v>
      </c>
      <c r="T70" s="3">
        <v>15</v>
      </c>
      <c r="U70" s="3">
        <v>24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5"/>
  <sheetViews>
    <sheetView workbookViewId="0">
      <selection activeCell="E19" sqref="E19"/>
    </sheetView>
  </sheetViews>
  <sheetFormatPr defaultRowHeight="14.5" x14ac:dyDescent="0.35"/>
  <cols>
    <col min="2" max="2" width="10.54296875" bestFit="1" customWidth="1"/>
    <col min="5" max="5" width="9.6328125" customWidth="1"/>
  </cols>
  <sheetData>
    <row r="1" spans="1:21" x14ac:dyDescent="0.35">
      <c r="A1" s="3">
        <v>34.6</v>
      </c>
      <c r="B1" s="4">
        <v>41442</v>
      </c>
      <c r="C1" s="3">
        <f>1.24*0.3048</f>
        <v>0.37795200000000001</v>
      </c>
      <c r="D1" s="3">
        <f>2.74*0.3048</f>
        <v>0.83515200000000012</v>
      </c>
      <c r="E1" s="3">
        <v>0.25072760000000005</v>
      </c>
      <c r="F1" s="3">
        <v>0.45887069999999996</v>
      </c>
      <c r="G1" s="3">
        <v>0.34235040000000005</v>
      </c>
      <c r="H1" s="3">
        <v>0.48177639999999999</v>
      </c>
      <c r="I1" s="3">
        <v>0.25271940000000004</v>
      </c>
      <c r="J1" s="3">
        <v>0.44293629999999995</v>
      </c>
      <c r="K1" s="3">
        <v>6</v>
      </c>
      <c r="L1" s="3">
        <v>16</v>
      </c>
      <c r="M1" s="3">
        <v>22</v>
      </c>
      <c r="N1" s="3">
        <v>0.46683790000000003</v>
      </c>
      <c r="O1" s="3">
        <v>0.32044060000000002</v>
      </c>
      <c r="P1" s="3">
        <v>0.48576000000000008</v>
      </c>
      <c r="Q1" s="3" t="s">
        <v>2</v>
      </c>
      <c r="R1" s="3" t="s">
        <v>2</v>
      </c>
      <c r="S1" s="3">
        <v>7</v>
      </c>
      <c r="T1" s="3" t="s">
        <v>2</v>
      </c>
      <c r="U1" s="3" t="s">
        <v>2</v>
      </c>
    </row>
    <row r="2" spans="1:21" x14ac:dyDescent="0.35">
      <c r="A2" s="3">
        <v>10.7</v>
      </c>
      <c r="B2" s="4">
        <v>41448</v>
      </c>
      <c r="C2" s="3">
        <f t="shared" ref="C2:C53" si="0">1.24*0.3048</f>
        <v>0.37795200000000001</v>
      </c>
      <c r="D2" s="3">
        <f t="shared" ref="D2:D53" si="1">2.74*0.3048</f>
        <v>0.83515200000000012</v>
      </c>
      <c r="E2" s="3">
        <v>0.216867</v>
      </c>
      <c r="F2" s="3">
        <v>0.47779280000000002</v>
      </c>
      <c r="G2" s="3">
        <v>0.3144652</v>
      </c>
      <c r="H2" s="3">
        <v>0.50468210000000002</v>
      </c>
      <c r="I2" s="3">
        <v>0.23479320000000001</v>
      </c>
      <c r="J2" s="3">
        <v>0.51065749999999999</v>
      </c>
      <c r="K2" s="3">
        <v>6</v>
      </c>
      <c r="L2" s="3">
        <v>4</v>
      </c>
      <c r="M2" s="3">
        <v>10</v>
      </c>
      <c r="N2" s="3">
        <v>0.47978460000000001</v>
      </c>
      <c r="O2" s="3">
        <v>0.31346930000000001</v>
      </c>
      <c r="P2" s="3">
        <v>0.50468210000000002</v>
      </c>
      <c r="Q2" s="3">
        <v>0.41704289999999999</v>
      </c>
      <c r="R2" s="3">
        <v>0.51165340000000004</v>
      </c>
      <c r="S2" s="3">
        <v>4</v>
      </c>
      <c r="T2" s="3">
        <v>7</v>
      </c>
      <c r="U2" s="3">
        <v>11</v>
      </c>
    </row>
    <row r="3" spans="1:21" x14ac:dyDescent="0.35">
      <c r="A3" s="3">
        <v>20.9</v>
      </c>
      <c r="B3" s="4">
        <v>41451</v>
      </c>
      <c r="C3" s="3">
        <f t="shared" si="0"/>
        <v>0.37795200000000001</v>
      </c>
      <c r="D3" s="3">
        <f t="shared" si="1"/>
        <v>0.83515200000000012</v>
      </c>
      <c r="E3" s="3">
        <v>0.236785</v>
      </c>
      <c r="F3" s="3">
        <v>0.48974360000000006</v>
      </c>
      <c r="G3" s="3">
        <v>0.3333873</v>
      </c>
      <c r="H3" s="3">
        <v>0.50468210000000002</v>
      </c>
      <c r="I3" s="3">
        <v>0.24674400000000002</v>
      </c>
      <c r="J3" s="3">
        <v>0.43297730000000001</v>
      </c>
      <c r="K3" s="3">
        <v>4</v>
      </c>
      <c r="L3" s="3">
        <v>33</v>
      </c>
      <c r="M3" s="3">
        <v>37</v>
      </c>
      <c r="N3" s="3">
        <v>0.43895269999999997</v>
      </c>
      <c r="O3" s="3">
        <v>0.33537910000000004</v>
      </c>
      <c r="P3" s="3">
        <v>0.50169439999999998</v>
      </c>
      <c r="Q3" s="3" t="s">
        <v>2</v>
      </c>
      <c r="R3" s="3" t="s">
        <v>2</v>
      </c>
      <c r="S3" s="3">
        <v>6</v>
      </c>
      <c r="T3" s="3" t="s">
        <v>2</v>
      </c>
      <c r="U3" s="3" t="s">
        <v>2</v>
      </c>
    </row>
    <row r="4" spans="1:21" x14ac:dyDescent="0.35">
      <c r="A4" s="3">
        <v>76.599999999999994</v>
      </c>
      <c r="B4" s="4">
        <v>41451</v>
      </c>
      <c r="C4" s="3">
        <f t="shared" si="0"/>
        <v>0.37795200000000001</v>
      </c>
      <c r="D4" s="3">
        <f t="shared" si="1"/>
        <v>0.83515200000000012</v>
      </c>
      <c r="E4" s="3">
        <v>0.26666200000000001</v>
      </c>
      <c r="F4" s="3">
        <v>0.45090350000000001</v>
      </c>
      <c r="G4" s="3">
        <v>0.3612725</v>
      </c>
      <c r="H4" s="3">
        <v>0.47281329999999999</v>
      </c>
      <c r="I4" s="3">
        <v>0.26566610000000002</v>
      </c>
      <c r="J4" s="3">
        <v>0.42003060000000003</v>
      </c>
      <c r="K4" s="3">
        <v>7</v>
      </c>
      <c r="L4" s="3">
        <v>23</v>
      </c>
      <c r="M4" s="3">
        <v>30</v>
      </c>
      <c r="N4" s="3">
        <v>0.46086250000000006</v>
      </c>
      <c r="O4" s="3">
        <v>0.31745290000000004</v>
      </c>
      <c r="P4" s="3">
        <v>0.47779280000000002</v>
      </c>
      <c r="Q4" s="3" t="s">
        <v>2</v>
      </c>
      <c r="R4" s="3">
        <v>0.48775180000000007</v>
      </c>
      <c r="S4" s="3">
        <v>13</v>
      </c>
      <c r="T4" s="3" t="s">
        <v>2</v>
      </c>
      <c r="U4" s="3" t="s">
        <v>2</v>
      </c>
    </row>
    <row r="5" spans="1:21" x14ac:dyDescent="0.35">
      <c r="A5" s="3">
        <v>13.5</v>
      </c>
      <c r="B5" s="4">
        <v>41454</v>
      </c>
      <c r="C5" s="3">
        <f t="shared" si="0"/>
        <v>0.37795200000000001</v>
      </c>
      <c r="D5" s="3">
        <f t="shared" si="1"/>
        <v>0.83515200000000012</v>
      </c>
      <c r="E5" s="3">
        <v>0.23379729999999999</v>
      </c>
      <c r="F5" s="3">
        <v>0.4907395</v>
      </c>
      <c r="G5" s="3">
        <v>0.33737090000000003</v>
      </c>
      <c r="H5" s="3">
        <v>0.50766979999999995</v>
      </c>
      <c r="I5" s="3">
        <v>0.25072760000000005</v>
      </c>
      <c r="J5" s="3">
        <v>0.35230939999999999</v>
      </c>
      <c r="K5" s="3">
        <v>4</v>
      </c>
      <c r="L5" s="3">
        <v>16</v>
      </c>
      <c r="M5" s="3">
        <v>20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 t="s">
        <v>2</v>
      </c>
      <c r="T5" s="3">
        <v>0</v>
      </c>
      <c r="U5" s="3" t="s">
        <v>2</v>
      </c>
    </row>
    <row r="6" spans="1:21" x14ac:dyDescent="0.35">
      <c r="A6" s="3">
        <v>5.0999999999999996</v>
      </c>
      <c r="B6" s="4">
        <v>41456</v>
      </c>
      <c r="C6" s="3">
        <f t="shared" si="0"/>
        <v>0.37795200000000001</v>
      </c>
      <c r="D6" s="3">
        <f t="shared" si="1"/>
        <v>0.83515200000000012</v>
      </c>
      <c r="E6" s="3">
        <v>0.2407686</v>
      </c>
      <c r="F6" s="3">
        <v>0.42998959999999997</v>
      </c>
      <c r="G6" s="3">
        <v>0.34434220000000004</v>
      </c>
      <c r="H6" s="3">
        <v>0.48476410000000003</v>
      </c>
      <c r="I6" s="3" t="s">
        <v>2</v>
      </c>
      <c r="J6" s="3" t="s">
        <v>2</v>
      </c>
      <c r="K6" s="3">
        <v>9</v>
      </c>
      <c r="L6" s="3" t="s">
        <v>2</v>
      </c>
      <c r="M6" s="3" t="s">
        <v>2</v>
      </c>
      <c r="N6" s="3">
        <v>0.44592399999999999</v>
      </c>
      <c r="O6" s="3">
        <v>0.41106750000000003</v>
      </c>
      <c r="P6" s="3">
        <v>0.48476410000000003</v>
      </c>
      <c r="Q6" s="3" t="s">
        <v>2</v>
      </c>
      <c r="R6" s="3" t="s">
        <v>2</v>
      </c>
      <c r="S6" s="3">
        <v>6</v>
      </c>
      <c r="T6" s="3" t="s">
        <v>2</v>
      </c>
      <c r="U6" s="3" t="s">
        <v>2</v>
      </c>
    </row>
    <row r="7" spans="1:21" x14ac:dyDescent="0.35">
      <c r="A7" s="3">
        <v>6.4</v>
      </c>
      <c r="B7" s="4">
        <v>41457</v>
      </c>
      <c r="C7" s="3">
        <f t="shared" si="0"/>
        <v>0.37795200000000001</v>
      </c>
      <c r="D7" s="3">
        <f t="shared" si="1"/>
        <v>0.83515200000000012</v>
      </c>
      <c r="E7" s="3">
        <v>0.25570710000000002</v>
      </c>
      <c r="F7" s="3">
        <v>0.47978460000000001</v>
      </c>
      <c r="G7" s="3">
        <v>0.35629299999999997</v>
      </c>
      <c r="H7" s="3">
        <v>0.49273129999999998</v>
      </c>
      <c r="I7" s="3" t="s">
        <v>2</v>
      </c>
      <c r="J7" s="3" t="s">
        <v>2</v>
      </c>
      <c r="K7" s="3">
        <v>6</v>
      </c>
      <c r="L7" s="3" t="s">
        <v>2</v>
      </c>
      <c r="M7" s="3" t="s">
        <v>2</v>
      </c>
      <c r="N7" s="3">
        <v>0.48177639999999999</v>
      </c>
      <c r="O7" s="3">
        <v>0.32143650000000001</v>
      </c>
      <c r="P7" s="3">
        <v>0.49771080000000001</v>
      </c>
      <c r="Q7" s="3" t="s">
        <v>2</v>
      </c>
      <c r="R7" s="3" t="s">
        <v>2</v>
      </c>
      <c r="S7" s="3">
        <v>7</v>
      </c>
      <c r="T7" s="3" t="s">
        <v>2</v>
      </c>
      <c r="U7" s="3" t="s">
        <v>2</v>
      </c>
    </row>
    <row r="8" spans="1:21" x14ac:dyDescent="0.35">
      <c r="A8" s="3">
        <v>13.5</v>
      </c>
      <c r="B8" s="4">
        <v>41459</v>
      </c>
      <c r="C8" s="3">
        <f t="shared" si="0"/>
        <v>0.37795200000000001</v>
      </c>
      <c r="D8" s="3">
        <f t="shared" si="1"/>
        <v>0.83515200000000012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3" t="s">
        <v>2</v>
      </c>
    </row>
    <row r="9" spans="1:21" x14ac:dyDescent="0.35">
      <c r="A9" s="3">
        <v>22.7</v>
      </c>
      <c r="B9" s="4">
        <v>41460</v>
      </c>
      <c r="C9" s="3">
        <f t="shared" si="0"/>
        <v>0.37795200000000001</v>
      </c>
      <c r="D9" s="3">
        <f t="shared" si="1"/>
        <v>0.83515200000000012</v>
      </c>
      <c r="E9" s="3">
        <v>0.24873580000000001</v>
      </c>
      <c r="F9" s="3">
        <v>0.47779280000000002</v>
      </c>
      <c r="G9" s="3">
        <v>0.35131350000000006</v>
      </c>
      <c r="H9" s="3">
        <v>0.50567799999999996</v>
      </c>
      <c r="I9" s="3" t="s">
        <v>2</v>
      </c>
      <c r="J9" s="3" t="s">
        <v>2</v>
      </c>
      <c r="K9" s="3">
        <v>4</v>
      </c>
      <c r="L9" s="3" t="s">
        <v>2</v>
      </c>
      <c r="M9" s="3" t="s">
        <v>2</v>
      </c>
      <c r="N9" s="3">
        <v>0.44691990000000004</v>
      </c>
      <c r="O9" s="3">
        <v>0.32840780000000003</v>
      </c>
      <c r="P9" s="3">
        <v>0.51165340000000004</v>
      </c>
      <c r="Q9" s="3" t="s">
        <v>2</v>
      </c>
      <c r="R9" s="3" t="s">
        <v>2</v>
      </c>
      <c r="S9" s="3">
        <v>8</v>
      </c>
      <c r="T9" s="3" t="s">
        <v>2</v>
      </c>
      <c r="U9" s="3" t="s">
        <v>2</v>
      </c>
    </row>
    <row r="10" spans="1:21" x14ac:dyDescent="0.35">
      <c r="A10" s="3">
        <v>19.2</v>
      </c>
      <c r="B10" s="4">
        <v>41465</v>
      </c>
      <c r="C10" s="3">
        <f t="shared" si="0"/>
        <v>0.37795200000000001</v>
      </c>
      <c r="D10" s="3">
        <f t="shared" si="1"/>
        <v>0.83515200000000012</v>
      </c>
      <c r="E10" s="3">
        <v>0.22383830000000002</v>
      </c>
      <c r="F10" s="3">
        <v>0.49671489999999996</v>
      </c>
      <c r="G10" s="3">
        <v>0.33139550000000001</v>
      </c>
      <c r="H10" s="3">
        <v>0.51563700000000001</v>
      </c>
      <c r="I10" s="3" t="s">
        <v>2</v>
      </c>
      <c r="J10" s="3" t="s">
        <v>2</v>
      </c>
      <c r="K10" s="3">
        <v>4</v>
      </c>
      <c r="L10" s="3" t="s">
        <v>2</v>
      </c>
      <c r="M10" s="3" t="s">
        <v>2</v>
      </c>
      <c r="N10" s="3">
        <v>0.50069849999999994</v>
      </c>
      <c r="O10" s="3">
        <v>0.34434220000000004</v>
      </c>
      <c r="P10" s="3">
        <v>0.51962059999999999</v>
      </c>
      <c r="Q10" s="3" t="s">
        <v>2</v>
      </c>
      <c r="R10" s="3" t="s">
        <v>2</v>
      </c>
      <c r="S10" s="3">
        <v>3</v>
      </c>
      <c r="T10" s="3" t="s">
        <v>2</v>
      </c>
      <c r="U10" s="3" t="s">
        <v>2</v>
      </c>
    </row>
    <row r="11" spans="1:21" x14ac:dyDescent="0.35">
      <c r="A11" s="3">
        <v>3</v>
      </c>
      <c r="B11" s="4">
        <v>41482</v>
      </c>
      <c r="C11" s="3">
        <f t="shared" si="0"/>
        <v>0.37795200000000001</v>
      </c>
      <c r="D11" s="3">
        <f t="shared" si="1"/>
        <v>0.83515200000000012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</row>
    <row r="12" spans="1:21" x14ac:dyDescent="0.35">
      <c r="A12" s="3">
        <v>4</v>
      </c>
      <c r="B12" s="4">
        <v>41485</v>
      </c>
      <c r="C12" s="3">
        <f t="shared" si="0"/>
        <v>0.37795200000000001</v>
      </c>
      <c r="D12" s="3">
        <f t="shared" si="1"/>
        <v>0.83515200000000012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</row>
    <row r="13" spans="1:21" x14ac:dyDescent="0.35">
      <c r="A13" s="3">
        <v>63.4</v>
      </c>
      <c r="B13" s="4">
        <v>41476</v>
      </c>
      <c r="C13" s="3">
        <f t="shared" si="0"/>
        <v>0.37795200000000001</v>
      </c>
      <c r="D13" s="3">
        <f t="shared" si="1"/>
        <v>0.83515200000000012</v>
      </c>
      <c r="E13" s="3">
        <v>0.22981369999999998</v>
      </c>
      <c r="F13" s="3">
        <v>0.40907570000000004</v>
      </c>
      <c r="G13" s="3">
        <v>0.31745290000000004</v>
      </c>
      <c r="H13" s="3">
        <v>0.49173540000000004</v>
      </c>
      <c r="I13" s="3" t="s">
        <v>2</v>
      </c>
      <c r="J13" s="3" t="s">
        <v>2</v>
      </c>
      <c r="K13" s="3">
        <v>5</v>
      </c>
      <c r="L13" s="3" t="s">
        <v>2</v>
      </c>
      <c r="M13" s="3" t="s">
        <v>2</v>
      </c>
      <c r="N13" s="3">
        <v>0.40907570000000004</v>
      </c>
      <c r="O13" s="3">
        <v>0.35230939999999999</v>
      </c>
      <c r="P13" s="3">
        <v>0.49173540000000004</v>
      </c>
      <c r="Q13" s="3" t="s">
        <v>2</v>
      </c>
      <c r="R13" s="3" t="s">
        <v>2</v>
      </c>
      <c r="S13" s="3">
        <v>6</v>
      </c>
      <c r="T13" s="3" t="s">
        <v>2</v>
      </c>
      <c r="U13" s="3" t="s">
        <v>2</v>
      </c>
    </row>
    <row r="14" spans="1:21" x14ac:dyDescent="0.35">
      <c r="A14" s="3">
        <v>13.6</v>
      </c>
      <c r="B14" s="4">
        <v>41498</v>
      </c>
      <c r="C14" s="3">
        <f t="shared" si="0"/>
        <v>0.37795200000000001</v>
      </c>
      <c r="D14" s="3">
        <f t="shared" si="1"/>
        <v>0.83515200000000012</v>
      </c>
      <c r="E14" s="3">
        <v>0.18101460000000003</v>
      </c>
      <c r="F14" s="3">
        <v>0.49571900000000002</v>
      </c>
      <c r="G14" s="3">
        <v>0.29355129999999996</v>
      </c>
      <c r="H14" s="3">
        <v>0.51663289999999995</v>
      </c>
      <c r="I14" s="3" t="s">
        <v>2</v>
      </c>
      <c r="J14" s="3" t="s">
        <v>2</v>
      </c>
      <c r="K14" s="3">
        <v>3</v>
      </c>
      <c r="L14" s="3" t="s">
        <v>2</v>
      </c>
      <c r="M14" s="3" t="s">
        <v>2</v>
      </c>
      <c r="N14" s="3">
        <v>0.4997026</v>
      </c>
      <c r="O14" s="3">
        <v>0.34135450000000001</v>
      </c>
      <c r="P14" s="3">
        <v>0.52061650000000004</v>
      </c>
      <c r="Q14" s="3" t="s">
        <v>2</v>
      </c>
      <c r="R14" s="3" t="s">
        <v>2</v>
      </c>
      <c r="S14" s="3">
        <v>2</v>
      </c>
      <c r="T14" s="3" t="s">
        <v>2</v>
      </c>
      <c r="U14" s="3" t="s">
        <v>2</v>
      </c>
    </row>
    <row r="15" spans="1:21" x14ac:dyDescent="0.35">
      <c r="A15" s="3">
        <v>8.3000000000000007</v>
      </c>
      <c r="B15" s="4">
        <v>41499</v>
      </c>
      <c r="C15" s="3">
        <f t="shared" si="0"/>
        <v>0.37795200000000001</v>
      </c>
      <c r="D15" s="3">
        <f t="shared" si="1"/>
        <v>0.83515200000000012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</row>
    <row r="16" spans="1:21" x14ac:dyDescent="0.35">
      <c r="A16" s="3">
        <v>9.6999999999999993</v>
      </c>
      <c r="B16" s="4">
        <v>41506</v>
      </c>
      <c r="C16" s="3">
        <f t="shared" si="0"/>
        <v>0.37795200000000001</v>
      </c>
      <c r="D16" s="3">
        <f t="shared" si="1"/>
        <v>0.83515200000000012</v>
      </c>
      <c r="E16" s="3">
        <v>0.1939613</v>
      </c>
      <c r="F16" s="3">
        <v>0.44592399999999999</v>
      </c>
      <c r="G16" s="3">
        <v>0.3055021</v>
      </c>
      <c r="H16" s="3">
        <v>0.51464109999999996</v>
      </c>
      <c r="I16" s="3" t="s">
        <v>2</v>
      </c>
      <c r="J16" s="3" t="s">
        <v>2</v>
      </c>
      <c r="K16" s="3">
        <v>5</v>
      </c>
      <c r="L16" s="3" t="s">
        <v>2</v>
      </c>
      <c r="M16" s="3" t="s">
        <v>2</v>
      </c>
      <c r="N16" s="3">
        <v>0.51663289999999995</v>
      </c>
      <c r="O16" s="3">
        <v>0.32143650000000001</v>
      </c>
      <c r="P16" s="3">
        <v>0.46285430000000005</v>
      </c>
      <c r="Q16" s="3" t="s">
        <v>2</v>
      </c>
      <c r="R16" s="3" t="s">
        <v>2</v>
      </c>
      <c r="S16" s="3">
        <v>6</v>
      </c>
      <c r="T16" s="3" t="s">
        <v>2</v>
      </c>
      <c r="U16" s="3" t="s">
        <v>2</v>
      </c>
    </row>
    <row r="17" spans="1:21" x14ac:dyDescent="0.35">
      <c r="A17" s="3">
        <v>26.4</v>
      </c>
      <c r="B17" s="4">
        <v>41517</v>
      </c>
      <c r="C17" s="3">
        <f t="shared" si="0"/>
        <v>0.37795200000000001</v>
      </c>
      <c r="D17" s="3">
        <f t="shared" si="1"/>
        <v>0.83515200000000012</v>
      </c>
      <c r="E17" s="3">
        <v>0.2776169</v>
      </c>
      <c r="F17" s="3">
        <v>0.42301830000000007</v>
      </c>
      <c r="G17" s="3">
        <v>0.38716589999999995</v>
      </c>
      <c r="H17" s="3">
        <v>0.46882970000000002</v>
      </c>
      <c r="I17" s="3" t="s">
        <v>2</v>
      </c>
      <c r="J17" s="3" t="s">
        <v>2</v>
      </c>
      <c r="K17" s="3">
        <v>5</v>
      </c>
      <c r="L17" s="3" t="s">
        <v>2</v>
      </c>
      <c r="M17" s="3" t="s">
        <v>2</v>
      </c>
      <c r="N17" s="3">
        <v>0.47181740000000005</v>
      </c>
      <c r="O17" s="3">
        <v>0.35230939999999999</v>
      </c>
      <c r="P17" s="3">
        <v>0.42799779999999998</v>
      </c>
      <c r="Q17" s="3" t="s">
        <v>2</v>
      </c>
      <c r="R17" s="3" t="s">
        <v>2</v>
      </c>
      <c r="S17" s="3">
        <v>3</v>
      </c>
      <c r="T17" s="3" t="s">
        <v>2</v>
      </c>
      <c r="U17" s="3" t="s">
        <v>2</v>
      </c>
    </row>
    <row r="18" spans="1:21" x14ac:dyDescent="0.35">
      <c r="A18" s="3">
        <v>1.7</v>
      </c>
      <c r="B18" s="4">
        <v>41536</v>
      </c>
      <c r="C18" s="3">
        <f t="shared" si="0"/>
        <v>0.37795200000000001</v>
      </c>
      <c r="D18" s="3">
        <f t="shared" si="1"/>
        <v>0.83515200000000012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</row>
    <row r="19" spans="1:21" x14ac:dyDescent="0.35">
      <c r="A19" s="3">
        <v>21.9</v>
      </c>
      <c r="B19" s="4">
        <v>41537</v>
      </c>
      <c r="C19" s="3">
        <f t="shared" si="0"/>
        <v>0.37795200000000001</v>
      </c>
      <c r="D19" s="3">
        <f t="shared" si="1"/>
        <v>0.83515200000000012</v>
      </c>
      <c r="E19" s="3">
        <v>0.16408430000000002</v>
      </c>
      <c r="F19" s="3">
        <v>0.44791579999999998</v>
      </c>
      <c r="G19" s="3">
        <v>0.29355129999999996</v>
      </c>
      <c r="H19" s="3">
        <v>0.52260830000000003</v>
      </c>
      <c r="I19" s="3">
        <v>0.22881779999999999</v>
      </c>
      <c r="J19" s="3">
        <v>0.49372720000000003</v>
      </c>
      <c r="K19" s="3">
        <v>3</v>
      </c>
      <c r="L19" s="3">
        <v>5</v>
      </c>
      <c r="M19" s="3">
        <v>8</v>
      </c>
      <c r="N19" s="3">
        <v>0.44691990000000004</v>
      </c>
      <c r="O19" s="3">
        <v>0.30151850000000002</v>
      </c>
      <c r="P19" s="3">
        <v>0.52260830000000003</v>
      </c>
      <c r="Q19" s="3">
        <v>0.51862470000000005</v>
      </c>
      <c r="R19" s="3">
        <v>0.49571900000000002</v>
      </c>
      <c r="S19" s="3">
        <v>6</v>
      </c>
      <c r="T19" s="3">
        <v>2</v>
      </c>
      <c r="U19" s="3">
        <v>8</v>
      </c>
    </row>
    <row r="20" spans="1:21" x14ac:dyDescent="0.35">
      <c r="A20" s="3">
        <v>37.5</v>
      </c>
      <c r="B20" s="4">
        <v>41552</v>
      </c>
      <c r="C20" s="3">
        <f t="shared" si="0"/>
        <v>0.37795200000000001</v>
      </c>
      <c r="D20" s="3">
        <f t="shared" si="1"/>
        <v>0.83515200000000012</v>
      </c>
      <c r="E20" s="3">
        <v>0.15113760000000001</v>
      </c>
      <c r="F20" s="3">
        <v>0.42799779999999998</v>
      </c>
      <c r="G20" s="3">
        <v>0.29753489999999999</v>
      </c>
      <c r="H20" s="3">
        <v>0.52260830000000003</v>
      </c>
      <c r="I20" s="3">
        <v>0.22782189999999999</v>
      </c>
      <c r="J20" s="3">
        <v>0.40807979999999999</v>
      </c>
      <c r="K20" s="3">
        <v>5</v>
      </c>
      <c r="L20" s="3">
        <v>13</v>
      </c>
      <c r="M20" s="3">
        <v>18</v>
      </c>
      <c r="N20" s="3">
        <v>0.47380920000000004</v>
      </c>
      <c r="O20" s="3">
        <v>0.29753489999999999</v>
      </c>
      <c r="P20" s="3">
        <v>0.5176288</v>
      </c>
      <c r="Q20" s="3">
        <v>0.42301830000000007</v>
      </c>
      <c r="R20" s="3">
        <v>0.51563700000000001</v>
      </c>
      <c r="S20" s="3">
        <v>9</v>
      </c>
      <c r="T20" s="3">
        <v>14</v>
      </c>
      <c r="U20" s="3">
        <v>23</v>
      </c>
    </row>
    <row r="21" spans="1:21" x14ac:dyDescent="0.35">
      <c r="A21" s="3">
        <v>32.200000000000003</v>
      </c>
      <c r="B21" s="4">
        <v>41576</v>
      </c>
      <c r="C21" s="3">
        <f t="shared" si="0"/>
        <v>0.37795200000000001</v>
      </c>
      <c r="D21" s="3">
        <f t="shared" si="1"/>
        <v>0.83515200000000012</v>
      </c>
      <c r="E21" s="3">
        <v>0.15611710000000001</v>
      </c>
      <c r="F21" s="3">
        <v>0.49372720000000003</v>
      </c>
      <c r="G21" s="3">
        <v>0.29255540000000002</v>
      </c>
      <c r="H21" s="3">
        <v>0.52957960000000004</v>
      </c>
      <c r="I21" s="3">
        <v>0.22583010000000001</v>
      </c>
      <c r="J21" s="3">
        <v>0.49671489999999996</v>
      </c>
      <c r="K21" s="3">
        <v>6</v>
      </c>
      <c r="L21" s="3">
        <v>12</v>
      </c>
      <c r="M21" s="3">
        <v>18</v>
      </c>
      <c r="N21" s="3">
        <v>0.49372720000000003</v>
      </c>
      <c r="O21" s="3">
        <v>0.31944470000000003</v>
      </c>
      <c r="P21" s="3">
        <v>0.52957960000000004</v>
      </c>
      <c r="Q21" s="3">
        <v>0.49173540000000004</v>
      </c>
      <c r="R21" s="3">
        <v>0.49671489999999996</v>
      </c>
      <c r="S21" s="3">
        <v>6</v>
      </c>
      <c r="T21" s="3">
        <v>2</v>
      </c>
      <c r="U21" s="3">
        <v>8</v>
      </c>
    </row>
    <row r="22" spans="1:21" x14ac:dyDescent="0.35">
      <c r="A22" s="3">
        <v>16.899999999999999</v>
      </c>
      <c r="B22" s="4">
        <v>41578</v>
      </c>
      <c r="C22" s="3">
        <f t="shared" si="0"/>
        <v>0.37795200000000001</v>
      </c>
      <c r="D22" s="3">
        <f t="shared" si="1"/>
        <v>0.83515200000000012</v>
      </c>
      <c r="E22" s="3">
        <v>0.22583010000000001</v>
      </c>
      <c r="F22" s="3">
        <v>0.4708215</v>
      </c>
      <c r="G22" s="3">
        <v>0.3612725</v>
      </c>
      <c r="H22" s="3">
        <v>0.50169439999999998</v>
      </c>
      <c r="I22" s="3">
        <v>0.27562510000000001</v>
      </c>
      <c r="J22" s="3">
        <v>0.50169439999999998</v>
      </c>
      <c r="K22" s="3">
        <v>6</v>
      </c>
      <c r="L22" s="3">
        <v>13</v>
      </c>
      <c r="M22" s="3">
        <v>19</v>
      </c>
      <c r="N22" s="3">
        <v>0.4708215</v>
      </c>
      <c r="O22" s="3">
        <v>0.29853079999999999</v>
      </c>
      <c r="P22" s="3">
        <v>0.50169439999999998</v>
      </c>
      <c r="Q22" s="3">
        <v>0.43198139999999996</v>
      </c>
      <c r="R22" s="3">
        <v>0.50169439999999998</v>
      </c>
      <c r="S22" s="3">
        <v>10</v>
      </c>
      <c r="T22" s="3">
        <v>31</v>
      </c>
      <c r="U22" s="3">
        <v>41</v>
      </c>
    </row>
    <row r="23" spans="1:21" x14ac:dyDescent="0.35">
      <c r="A23" s="3">
        <v>3.2</v>
      </c>
      <c r="B23" s="4">
        <v>41593</v>
      </c>
      <c r="C23" s="3">
        <f t="shared" si="0"/>
        <v>0.37795200000000001</v>
      </c>
      <c r="D23" s="3">
        <f t="shared" si="1"/>
        <v>0.83515200000000012</v>
      </c>
      <c r="E23" s="3">
        <v>0.26666200000000001</v>
      </c>
      <c r="F23" s="3">
        <v>0.49671489999999996</v>
      </c>
      <c r="G23" s="3">
        <v>0.32641600000000004</v>
      </c>
      <c r="H23" s="3">
        <v>0.52360419999999996</v>
      </c>
      <c r="I23" s="3">
        <v>0.23778089999999999</v>
      </c>
      <c r="J23" s="3">
        <v>0.52260830000000003</v>
      </c>
      <c r="K23" s="3">
        <v>3</v>
      </c>
      <c r="L23" s="3">
        <v>9</v>
      </c>
      <c r="M23" s="3">
        <v>12</v>
      </c>
      <c r="N23" s="3">
        <v>0.50069849999999994</v>
      </c>
      <c r="O23" s="3">
        <v>0.3055021</v>
      </c>
      <c r="P23" s="3">
        <v>0.52260830000000003</v>
      </c>
      <c r="Q23" s="3">
        <v>0.43098550000000002</v>
      </c>
      <c r="R23" s="3">
        <v>0.52758780000000005</v>
      </c>
      <c r="S23" s="3">
        <v>8</v>
      </c>
      <c r="T23" s="3">
        <v>42</v>
      </c>
      <c r="U23" s="3">
        <v>50</v>
      </c>
    </row>
    <row r="24" spans="1:21" x14ac:dyDescent="0.35">
      <c r="A24" s="3">
        <v>74.900000000000006</v>
      </c>
      <c r="B24" s="4">
        <v>41595</v>
      </c>
      <c r="C24" s="3">
        <f t="shared" si="0"/>
        <v>0.37795200000000001</v>
      </c>
      <c r="D24" s="3">
        <f t="shared" si="1"/>
        <v>0.83515200000000012</v>
      </c>
      <c r="E24" s="3">
        <v>0.25670300000000001</v>
      </c>
      <c r="F24" s="3">
        <v>0.44791579999999998</v>
      </c>
      <c r="G24" s="3">
        <v>0.39015359999999999</v>
      </c>
      <c r="H24" s="3">
        <v>0.48277230000000004</v>
      </c>
      <c r="I24" s="3">
        <v>0.30251440000000002</v>
      </c>
      <c r="J24" s="3">
        <v>0.46484610000000004</v>
      </c>
      <c r="K24" s="3">
        <v>7</v>
      </c>
      <c r="L24" s="3">
        <v>15</v>
      </c>
      <c r="M24" s="3">
        <v>22</v>
      </c>
      <c r="N24" s="3">
        <v>0.44791579999999998</v>
      </c>
      <c r="O24" s="3">
        <v>0.30052259999999997</v>
      </c>
      <c r="P24" s="3">
        <v>0.48277230000000004</v>
      </c>
      <c r="Q24" s="3">
        <v>0.43397319999999995</v>
      </c>
      <c r="R24" s="3">
        <v>0.46484610000000004</v>
      </c>
      <c r="S24" s="3">
        <v>12</v>
      </c>
      <c r="T24" s="3">
        <v>11</v>
      </c>
      <c r="U24" s="3">
        <v>23</v>
      </c>
    </row>
    <row r="25" spans="1:21" x14ac:dyDescent="0.35">
      <c r="A25" s="3">
        <v>19.600000000000001</v>
      </c>
      <c r="B25" s="4">
        <v>41613</v>
      </c>
      <c r="C25" s="3">
        <f t="shared" si="0"/>
        <v>0.37795200000000001</v>
      </c>
      <c r="D25" s="3">
        <f t="shared" si="1"/>
        <v>0.83515200000000012</v>
      </c>
      <c r="E25" s="3">
        <v>0.20093260000000002</v>
      </c>
      <c r="F25" s="3">
        <v>0.50069849999999994</v>
      </c>
      <c r="G25" s="3">
        <v>0.3234283</v>
      </c>
      <c r="H25" s="3">
        <v>0.52260830000000003</v>
      </c>
      <c r="I25" s="3">
        <v>0.23379729999999999</v>
      </c>
      <c r="J25" s="3">
        <v>0.37222739999999999</v>
      </c>
      <c r="K25" s="3">
        <v>6</v>
      </c>
      <c r="L25" s="3">
        <v>47</v>
      </c>
      <c r="M25" s="3">
        <v>53</v>
      </c>
      <c r="N25" s="3">
        <v>0.50069849999999994</v>
      </c>
      <c r="O25" s="3">
        <v>0.28458820000000001</v>
      </c>
      <c r="P25" s="3">
        <v>0.52360419999999996</v>
      </c>
      <c r="Q25" s="3">
        <v>0.42700190000000005</v>
      </c>
      <c r="R25" s="3">
        <v>0.37421919999999997</v>
      </c>
      <c r="S25" s="3">
        <v>16</v>
      </c>
      <c r="T25" s="3">
        <v>45</v>
      </c>
      <c r="U25" s="3">
        <v>61</v>
      </c>
    </row>
    <row r="26" spans="1:21" x14ac:dyDescent="0.35">
      <c r="A26" s="3">
        <v>26.7</v>
      </c>
      <c r="B26" s="4">
        <v>41629</v>
      </c>
      <c r="C26" s="3">
        <f t="shared" si="0"/>
        <v>0.37795200000000001</v>
      </c>
      <c r="D26" s="3">
        <f t="shared" si="1"/>
        <v>0.83515200000000012</v>
      </c>
      <c r="E26" s="3">
        <v>0.31048160000000002</v>
      </c>
      <c r="F26" s="3">
        <v>0.48874770000000001</v>
      </c>
      <c r="G26" s="3">
        <v>0.48775180000000007</v>
      </c>
      <c r="H26" s="3">
        <v>0.51563700000000001</v>
      </c>
      <c r="I26" s="3">
        <v>0.2596907</v>
      </c>
      <c r="J26" s="3">
        <v>0.52061650000000004</v>
      </c>
      <c r="K26" s="3">
        <v>5</v>
      </c>
      <c r="L26" s="3">
        <v>13</v>
      </c>
      <c r="M26" s="3">
        <v>18</v>
      </c>
      <c r="N26" s="3">
        <v>0.43297730000000001</v>
      </c>
      <c r="O26" s="3">
        <v>0.30351030000000001</v>
      </c>
      <c r="P26" s="3">
        <v>0.50169439999999998</v>
      </c>
      <c r="Q26" s="3">
        <v>0.4349691</v>
      </c>
      <c r="R26" s="3">
        <v>0.52559600000000006</v>
      </c>
      <c r="S26" s="3">
        <v>11</v>
      </c>
      <c r="T26" s="3">
        <v>17</v>
      </c>
      <c r="U26" s="3">
        <v>28</v>
      </c>
    </row>
    <row r="27" spans="1:21" x14ac:dyDescent="0.35">
      <c r="A27" s="3">
        <v>44.2</v>
      </c>
      <c r="B27" s="4">
        <v>41629</v>
      </c>
      <c r="C27" s="3">
        <f t="shared" si="0"/>
        <v>0.37795200000000001</v>
      </c>
      <c r="D27" s="3">
        <f t="shared" si="1"/>
        <v>0.83515200000000012</v>
      </c>
      <c r="E27" s="3">
        <v>0.2596907</v>
      </c>
      <c r="F27" s="3">
        <v>0.46086250000000006</v>
      </c>
      <c r="G27" s="3">
        <v>0.39314130000000003</v>
      </c>
      <c r="H27" s="3">
        <v>0.49472309999999997</v>
      </c>
      <c r="I27" s="3">
        <v>0.30251440000000002</v>
      </c>
      <c r="J27" s="3">
        <v>0.46584199999999998</v>
      </c>
      <c r="K27" s="3">
        <v>7</v>
      </c>
      <c r="L27" s="3">
        <v>14</v>
      </c>
      <c r="M27" s="3">
        <v>21</v>
      </c>
      <c r="N27" s="3">
        <v>0.46086250000000006</v>
      </c>
      <c r="O27" s="3">
        <v>0.30749389999999999</v>
      </c>
      <c r="P27" s="3">
        <v>0.49273129999999998</v>
      </c>
      <c r="Q27" s="3">
        <v>0.44990759999999996</v>
      </c>
      <c r="R27" s="3">
        <v>0.46086250000000006</v>
      </c>
      <c r="S27" s="3">
        <v>14</v>
      </c>
      <c r="T27" s="3">
        <v>6</v>
      </c>
      <c r="U27" s="3">
        <v>20</v>
      </c>
    </row>
    <row r="28" spans="1:21" x14ac:dyDescent="0.35">
      <c r="A28" s="3">
        <v>13.6</v>
      </c>
      <c r="B28" s="4">
        <v>41649</v>
      </c>
      <c r="C28" s="3">
        <f t="shared" si="0"/>
        <v>0.37795200000000001</v>
      </c>
      <c r="D28" s="3">
        <f t="shared" si="1"/>
        <v>0.83515200000000012</v>
      </c>
      <c r="E28" s="3">
        <v>0.21587110000000001</v>
      </c>
      <c r="F28" s="3">
        <v>0.48874770000000001</v>
      </c>
      <c r="G28" s="3">
        <v>0.35031760000000001</v>
      </c>
      <c r="H28" s="3">
        <v>0.52061650000000004</v>
      </c>
      <c r="I28" s="3">
        <v>0.25172349999999999</v>
      </c>
      <c r="J28" s="3">
        <v>0.46683790000000003</v>
      </c>
      <c r="K28" s="3">
        <v>4</v>
      </c>
      <c r="L28" s="3">
        <v>24</v>
      </c>
      <c r="M28" s="3">
        <v>28</v>
      </c>
      <c r="N28" s="3">
        <v>0.48974360000000006</v>
      </c>
      <c r="O28" s="3">
        <v>0.31944470000000003</v>
      </c>
      <c r="P28" s="3">
        <v>0.52061650000000004</v>
      </c>
      <c r="Q28" s="3" t="s">
        <v>2</v>
      </c>
      <c r="R28" s="3" t="s">
        <v>2</v>
      </c>
      <c r="S28" s="3">
        <v>57</v>
      </c>
      <c r="T28" s="3" t="s">
        <v>2</v>
      </c>
      <c r="U28" s="3" t="s">
        <v>2</v>
      </c>
    </row>
    <row r="29" spans="1:21" x14ac:dyDescent="0.35">
      <c r="A29" s="3">
        <v>4.8</v>
      </c>
      <c r="B29" s="4">
        <v>41725</v>
      </c>
      <c r="C29" s="3">
        <f t="shared" si="0"/>
        <v>0.37795200000000001</v>
      </c>
      <c r="D29" s="3">
        <f t="shared" si="1"/>
        <v>0.83515200000000012</v>
      </c>
      <c r="E29" s="3">
        <v>0.36426020000000003</v>
      </c>
      <c r="F29" s="3">
        <v>0.42401420000000001</v>
      </c>
      <c r="G29" s="3">
        <v>0.34932170000000007</v>
      </c>
      <c r="H29" s="3">
        <v>0.50766979999999995</v>
      </c>
      <c r="I29" s="3">
        <v>0.24873580000000001</v>
      </c>
      <c r="J29" s="3">
        <v>0.41704289999999999</v>
      </c>
      <c r="K29" s="3">
        <v>3</v>
      </c>
      <c r="L29" s="3">
        <v>24</v>
      </c>
      <c r="M29" s="3">
        <v>27</v>
      </c>
      <c r="N29" s="3">
        <v>0.42301830000000007</v>
      </c>
      <c r="O29" s="3">
        <v>0.31247340000000001</v>
      </c>
      <c r="P29" s="3">
        <v>0.50766979999999995</v>
      </c>
      <c r="Q29" s="3">
        <v>0.50468210000000002</v>
      </c>
      <c r="R29" s="3">
        <v>0.41903469999999998</v>
      </c>
      <c r="S29" s="3">
        <v>33</v>
      </c>
      <c r="T29" s="3">
        <v>15</v>
      </c>
      <c r="U29" s="3">
        <v>48</v>
      </c>
    </row>
    <row r="30" spans="1:21" x14ac:dyDescent="0.35">
      <c r="A30" s="3">
        <v>23.1</v>
      </c>
      <c r="B30" s="4">
        <v>41727</v>
      </c>
      <c r="C30" s="3">
        <f t="shared" si="0"/>
        <v>0.37795200000000001</v>
      </c>
      <c r="D30" s="3">
        <f t="shared" si="1"/>
        <v>0.83515200000000012</v>
      </c>
      <c r="E30" s="3">
        <v>0.296539</v>
      </c>
      <c r="F30" s="3">
        <v>0.48874770000000001</v>
      </c>
      <c r="G30" s="3">
        <v>0.4618584</v>
      </c>
      <c r="H30" s="3">
        <v>0.48874770000000001</v>
      </c>
      <c r="I30" s="3">
        <v>0.28956769999999998</v>
      </c>
      <c r="J30" s="3">
        <v>0.5176288</v>
      </c>
      <c r="K30" s="3" t="s">
        <v>2</v>
      </c>
      <c r="L30" s="3">
        <v>11</v>
      </c>
      <c r="M30" s="3">
        <v>11</v>
      </c>
      <c r="N30" s="3">
        <v>0.48874770000000001</v>
      </c>
      <c r="O30" s="3">
        <v>0.36426020000000003</v>
      </c>
      <c r="P30" s="3">
        <v>0.48874770000000001</v>
      </c>
      <c r="Q30" s="3">
        <v>0.48675590000000002</v>
      </c>
      <c r="R30" s="3">
        <v>0.52260830000000003</v>
      </c>
      <c r="S30" s="3">
        <v>6</v>
      </c>
      <c r="T30" s="3">
        <v>24</v>
      </c>
      <c r="U30" s="3">
        <v>30</v>
      </c>
    </row>
    <row r="31" spans="1:21" x14ac:dyDescent="0.35">
      <c r="A31" s="3">
        <v>65.3</v>
      </c>
      <c r="B31" s="4">
        <v>41732</v>
      </c>
      <c r="C31" s="3">
        <f t="shared" si="0"/>
        <v>0.37795200000000001</v>
      </c>
      <c r="D31" s="3">
        <f t="shared" si="1"/>
        <v>0.83515200000000012</v>
      </c>
      <c r="E31" s="3">
        <v>0.28060459999999998</v>
      </c>
      <c r="F31" s="3">
        <v>0.48576000000000008</v>
      </c>
      <c r="G31" s="3">
        <v>0.41704289999999999</v>
      </c>
      <c r="H31" s="3">
        <v>0.50468210000000002</v>
      </c>
      <c r="I31" s="3">
        <v>0.29952670000000003</v>
      </c>
      <c r="J31" s="3">
        <v>0.51464109999999996</v>
      </c>
      <c r="K31" s="3">
        <v>3</v>
      </c>
      <c r="L31" s="3">
        <v>14</v>
      </c>
      <c r="M31" s="3">
        <v>17</v>
      </c>
      <c r="N31" s="3">
        <v>0.48376819999999998</v>
      </c>
      <c r="O31" s="3">
        <v>0.32741189999999998</v>
      </c>
      <c r="P31" s="3">
        <v>0.50169439999999998</v>
      </c>
      <c r="Q31" s="3">
        <v>0.50069849999999994</v>
      </c>
      <c r="R31" s="3">
        <v>0.51563700000000001</v>
      </c>
      <c r="S31" s="3">
        <v>4</v>
      </c>
      <c r="T31" s="3">
        <v>8</v>
      </c>
      <c r="U31" s="3">
        <v>12</v>
      </c>
    </row>
    <row r="32" spans="1:21" x14ac:dyDescent="0.35">
      <c r="A32" s="3">
        <v>27.4</v>
      </c>
      <c r="B32" s="4">
        <v>41736</v>
      </c>
      <c r="C32" s="3">
        <f t="shared" si="0"/>
        <v>0.37795200000000001</v>
      </c>
      <c r="D32" s="3">
        <f t="shared" si="1"/>
        <v>0.83515200000000012</v>
      </c>
      <c r="E32" s="3">
        <v>0.296539</v>
      </c>
      <c r="F32" s="3">
        <v>0.48576000000000008</v>
      </c>
      <c r="G32" s="3">
        <v>0.43397319999999995</v>
      </c>
      <c r="H32" s="3">
        <v>0.48974360000000006</v>
      </c>
      <c r="I32" s="3">
        <v>0.32840780000000003</v>
      </c>
      <c r="J32" s="3">
        <v>0.50368619999999997</v>
      </c>
      <c r="K32" s="3">
        <v>4</v>
      </c>
      <c r="L32" s="3">
        <v>23</v>
      </c>
      <c r="M32" s="3">
        <v>27</v>
      </c>
      <c r="N32" s="3">
        <v>0.48775180000000007</v>
      </c>
      <c r="O32" s="3">
        <v>0.32840780000000003</v>
      </c>
      <c r="P32" s="3">
        <v>0.49173540000000004</v>
      </c>
      <c r="Q32" s="3">
        <v>0.48874770000000001</v>
      </c>
      <c r="R32" s="3">
        <v>0.50667390000000001</v>
      </c>
      <c r="S32" s="3">
        <v>3</v>
      </c>
      <c r="T32" s="3">
        <v>8</v>
      </c>
      <c r="U32" s="3">
        <v>11</v>
      </c>
    </row>
    <row r="33" spans="1:21" x14ac:dyDescent="0.35">
      <c r="A33" s="3">
        <v>5</v>
      </c>
      <c r="B33" s="4">
        <v>41743</v>
      </c>
      <c r="C33" s="3">
        <f t="shared" si="0"/>
        <v>0.37795200000000001</v>
      </c>
      <c r="D33" s="3">
        <f t="shared" si="1"/>
        <v>0.83515200000000012</v>
      </c>
      <c r="E33" s="3">
        <v>0.17105560000000003</v>
      </c>
      <c r="F33" s="3">
        <v>0.45588300000000004</v>
      </c>
      <c r="G33" s="3">
        <v>0.34732989999999997</v>
      </c>
      <c r="H33" s="3">
        <v>0.45189939999999995</v>
      </c>
      <c r="I33" s="3" t="s">
        <v>2</v>
      </c>
      <c r="J33" s="3" t="s">
        <v>2</v>
      </c>
      <c r="K33" s="3">
        <v>19</v>
      </c>
      <c r="L33" s="3" t="s">
        <v>2</v>
      </c>
      <c r="M33" s="3" t="s">
        <v>2</v>
      </c>
      <c r="N33" s="3">
        <v>0.45588300000000004</v>
      </c>
      <c r="O33" s="3">
        <v>0.30848980000000004</v>
      </c>
      <c r="P33" s="3">
        <v>0.45189939999999995</v>
      </c>
      <c r="Q33" s="3" t="s">
        <v>2</v>
      </c>
      <c r="R33" s="3" t="s">
        <v>2</v>
      </c>
      <c r="S33" s="3">
        <v>20</v>
      </c>
      <c r="T33" s="3" t="s">
        <v>2</v>
      </c>
      <c r="U33" s="3" t="s">
        <v>2</v>
      </c>
    </row>
    <row r="34" spans="1:21" x14ac:dyDescent="0.35">
      <c r="A34" s="3">
        <v>2.4</v>
      </c>
      <c r="B34" s="4">
        <v>41756</v>
      </c>
      <c r="C34" s="3">
        <f t="shared" si="0"/>
        <v>0.37795200000000001</v>
      </c>
      <c r="D34" s="3">
        <f t="shared" si="1"/>
        <v>0.83515200000000012</v>
      </c>
      <c r="E34" s="3">
        <v>0.27662100000000001</v>
      </c>
      <c r="F34" s="3">
        <v>0.40907570000000004</v>
      </c>
      <c r="G34" s="3">
        <v>0.42401420000000001</v>
      </c>
      <c r="H34" s="3">
        <v>0.49571900000000002</v>
      </c>
      <c r="I34" s="3">
        <v>0.24873580000000001</v>
      </c>
      <c r="J34" s="3">
        <v>0.45389120000000005</v>
      </c>
      <c r="K34" s="3">
        <v>4</v>
      </c>
      <c r="L34" s="3">
        <v>11</v>
      </c>
      <c r="M34" s="3">
        <v>15</v>
      </c>
      <c r="N34" s="3">
        <v>0.40907570000000004</v>
      </c>
      <c r="O34" s="3">
        <v>0.31645699999999999</v>
      </c>
      <c r="P34" s="3">
        <v>0.49571900000000002</v>
      </c>
      <c r="Q34" s="3">
        <v>0.47480509999999998</v>
      </c>
      <c r="R34" s="3">
        <v>0.45389120000000005</v>
      </c>
      <c r="S34" s="3" t="s">
        <v>2</v>
      </c>
      <c r="T34" s="3">
        <v>9</v>
      </c>
      <c r="U34" s="3">
        <v>9</v>
      </c>
    </row>
    <row r="35" spans="1:21" ht="13.25" customHeight="1" x14ac:dyDescent="0.35">
      <c r="A35" s="3">
        <v>6.35</v>
      </c>
      <c r="B35" s="4">
        <v>41918</v>
      </c>
      <c r="C35" s="3">
        <f t="shared" si="0"/>
        <v>0.37795200000000001</v>
      </c>
      <c r="D35" s="3">
        <f t="shared" si="1"/>
        <v>0.83515200000000012</v>
      </c>
      <c r="E35" s="3">
        <v>0.13221550000000001</v>
      </c>
      <c r="F35" s="3">
        <v>0.45488709999999999</v>
      </c>
      <c r="G35" s="3">
        <v>0.15412530000000002</v>
      </c>
      <c r="H35" s="3">
        <v>0.4528953</v>
      </c>
      <c r="I35" s="3">
        <v>0.26666200000000001</v>
      </c>
      <c r="J35" s="3">
        <v>0.46385019999999999</v>
      </c>
      <c r="K35" s="3">
        <v>3</v>
      </c>
      <c r="L35" s="3">
        <v>11</v>
      </c>
      <c r="M35" s="3">
        <v>14</v>
      </c>
      <c r="N35" s="3">
        <v>0.45488709999999999</v>
      </c>
      <c r="O35" s="3">
        <v>0.32143650000000001</v>
      </c>
      <c r="P35" s="3">
        <v>0.4528953</v>
      </c>
      <c r="Q35" s="3">
        <v>0.3971249</v>
      </c>
      <c r="R35" s="3">
        <v>0.46484610000000004</v>
      </c>
      <c r="S35" s="3" t="s">
        <v>2</v>
      </c>
      <c r="T35" s="3">
        <v>12</v>
      </c>
      <c r="U35" s="3">
        <v>12</v>
      </c>
    </row>
    <row r="36" spans="1:21" ht="13.25" customHeight="1" x14ac:dyDescent="0.35">
      <c r="A36" s="3">
        <v>7.8</v>
      </c>
      <c r="B36" s="4">
        <v>41922</v>
      </c>
      <c r="C36" s="3">
        <f t="shared" si="0"/>
        <v>0.37795200000000001</v>
      </c>
      <c r="D36" s="3">
        <f t="shared" si="1"/>
        <v>0.83515200000000012</v>
      </c>
      <c r="E36" s="3">
        <v>0.19794490000000001</v>
      </c>
      <c r="F36" s="3">
        <v>0.426006</v>
      </c>
      <c r="G36" s="3">
        <v>0.26566610000000002</v>
      </c>
      <c r="H36" s="3">
        <v>0.48277230000000004</v>
      </c>
      <c r="I36" s="3">
        <v>0.29056360000000003</v>
      </c>
      <c r="J36" s="3">
        <v>0.49571900000000002</v>
      </c>
      <c r="K36" s="3">
        <v>8</v>
      </c>
      <c r="L36" s="3">
        <v>5</v>
      </c>
      <c r="M36" s="3">
        <v>13</v>
      </c>
      <c r="N36" s="3">
        <v>0.42700190000000005</v>
      </c>
      <c r="O36" s="3">
        <v>0.30948569999999997</v>
      </c>
      <c r="P36" s="3">
        <v>0.47480509999999998</v>
      </c>
      <c r="Q36" s="3">
        <v>0.39114950000000004</v>
      </c>
      <c r="R36" s="3">
        <v>0.50169439999999998</v>
      </c>
      <c r="S36" s="3">
        <v>4</v>
      </c>
      <c r="T36" s="3">
        <v>25</v>
      </c>
      <c r="U36" s="3">
        <v>29</v>
      </c>
    </row>
    <row r="37" spans="1:21" ht="13.25" customHeight="1" x14ac:dyDescent="0.35">
      <c r="A37" s="3">
        <v>10.6</v>
      </c>
      <c r="B37" s="4">
        <v>41925</v>
      </c>
      <c r="C37" s="3">
        <f t="shared" si="0"/>
        <v>0.37795200000000001</v>
      </c>
      <c r="D37" s="3">
        <f t="shared" si="1"/>
        <v>0.83515200000000012</v>
      </c>
      <c r="E37" s="3">
        <v>0.23090919000000001</v>
      </c>
      <c r="F37" s="3">
        <v>0.48576000000000008</v>
      </c>
      <c r="G37" s="3">
        <v>0.30251440000000002</v>
      </c>
      <c r="H37" s="3">
        <v>0.48576000000000008</v>
      </c>
      <c r="I37" s="3">
        <v>0.3234283</v>
      </c>
      <c r="J37" s="3">
        <v>0.49273129999999998</v>
      </c>
      <c r="K37" s="3">
        <v>10</v>
      </c>
      <c r="L37" s="3">
        <v>2</v>
      </c>
      <c r="M37" s="3">
        <v>12</v>
      </c>
      <c r="N37" s="3">
        <v>0.48576000000000008</v>
      </c>
      <c r="O37" s="3">
        <v>0.31645699999999999</v>
      </c>
      <c r="P37" s="3">
        <v>0.48874770000000001</v>
      </c>
      <c r="Q37" s="3">
        <v>0.39015359999999999</v>
      </c>
      <c r="R37" s="3">
        <v>0.49571900000000002</v>
      </c>
      <c r="S37" s="3">
        <v>3</v>
      </c>
      <c r="T37" s="3">
        <v>17</v>
      </c>
      <c r="U37" s="3">
        <v>20</v>
      </c>
    </row>
    <row r="38" spans="1:21" ht="13.25" customHeight="1" x14ac:dyDescent="0.35">
      <c r="A38" s="3">
        <v>18.899999999999999</v>
      </c>
      <c r="B38" s="4">
        <v>41966</v>
      </c>
      <c r="C38" s="3">
        <f t="shared" si="0"/>
        <v>0.37795200000000001</v>
      </c>
      <c r="D38" s="3">
        <f t="shared" si="1"/>
        <v>0.83515200000000012</v>
      </c>
      <c r="E38" s="3">
        <v>0.20690800000000001</v>
      </c>
      <c r="F38" s="3">
        <v>0.42401420000000001</v>
      </c>
      <c r="G38" s="3">
        <v>0.25172349999999999</v>
      </c>
      <c r="H38" s="3">
        <v>0.48576000000000008</v>
      </c>
      <c r="I38" s="3" t="s">
        <v>2</v>
      </c>
      <c r="J38" s="3" t="s">
        <v>2</v>
      </c>
      <c r="K38" s="3">
        <v>4</v>
      </c>
      <c r="L38" s="3">
        <v>-4</v>
      </c>
      <c r="M38" s="3" t="s">
        <v>2</v>
      </c>
      <c r="N38" s="3">
        <v>0.42401420000000001</v>
      </c>
      <c r="O38" s="3">
        <v>0.36525610000000008</v>
      </c>
      <c r="P38" s="3">
        <v>0.48576000000000008</v>
      </c>
      <c r="Q38" s="3" t="s">
        <v>2</v>
      </c>
      <c r="R38" s="3" t="s">
        <v>2</v>
      </c>
      <c r="S38" s="3">
        <v>6</v>
      </c>
      <c r="T38" s="3" t="s">
        <v>2</v>
      </c>
      <c r="U38" s="3" t="s">
        <v>2</v>
      </c>
    </row>
    <row r="39" spans="1:21" x14ac:dyDescent="0.35">
      <c r="A39" s="3">
        <v>7.7</v>
      </c>
      <c r="B39" s="4">
        <v>41978</v>
      </c>
      <c r="C39" s="3">
        <f t="shared" si="0"/>
        <v>0.37795200000000001</v>
      </c>
      <c r="D39" s="3">
        <f t="shared" si="1"/>
        <v>0.83515200000000012</v>
      </c>
      <c r="E39" s="3">
        <v>0.31546110000000005</v>
      </c>
      <c r="F39" s="3" t="s">
        <v>2</v>
      </c>
      <c r="G39" s="3">
        <v>0.42202240000000002</v>
      </c>
      <c r="H39" s="3">
        <v>0.50766979999999995</v>
      </c>
      <c r="I39" s="3">
        <v>0.40110849999999998</v>
      </c>
      <c r="J39" s="3">
        <v>0.50368619999999997</v>
      </c>
      <c r="K39" s="3">
        <v>13</v>
      </c>
      <c r="L39" s="3">
        <v>25</v>
      </c>
      <c r="M39" s="3">
        <v>38</v>
      </c>
      <c r="N39" s="3">
        <v>0.50169439999999998</v>
      </c>
      <c r="O39" s="3">
        <v>0.31247340000000001</v>
      </c>
      <c r="P39" s="3">
        <v>0.50667390000000001</v>
      </c>
      <c r="Q39" s="3">
        <v>0.38617000000000001</v>
      </c>
      <c r="R39" s="3">
        <v>0.50169439999999998</v>
      </c>
      <c r="S39" s="3">
        <v>6</v>
      </c>
      <c r="T39" s="3">
        <v>51</v>
      </c>
      <c r="U39" s="3">
        <v>57</v>
      </c>
    </row>
    <row r="40" spans="1:21" x14ac:dyDescent="0.35">
      <c r="A40" s="3">
        <v>28</v>
      </c>
      <c r="B40" s="4">
        <v>42073</v>
      </c>
      <c r="C40" s="3">
        <f t="shared" si="0"/>
        <v>0.37795200000000001</v>
      </c>
      <c r="D40" s="3">
        <f t="shared" si="1"/>
        <v>0.83515200000000012</v>
      </c>
      <c r="E40" s="3">
        <v>0.31944470000000003</v>
      </c>
      <c r="F40" s="3">
        <v>0.48277230000000004</v>
      </c>
      <c r="G40" s="3">
        <v>0.40708390000000005</v>
      </c>
      <c r="H40" s="3">
        <v>0.47779280000000002</v>
      </c>
      <c r="I40" s="3">
        <v>0.39413719999999997</v>
      </c>
      <c r="J40" s="3">
        <v>0.49571900000000002</v>
      </c>
      <c r="K40" s="3">
        <v>4</v>
      </c>
      <c r="L40" s="3">
        <v>22</v>
      </c>
      <c r="M40" s="3">
        <v>26</v>
      </c>
      <c r="N40" s="3">
        <v>0.46584199999999998</v>
      </c>
      <c r="O40" s="3">
        <v>0.45986660000000001</v>
      </c>
      <c r="P40" s="3">
        <v>0.48874770000000001</v>
      </c>
      <c r="Q40" s="3">
        <v>0.46584199999999998</v>
      </c>
      <c r="R40" s="3">
        <v>0.48775180000000007</v>
      </c>
      <c r="S40" s="3">
        <v>7</v>
      </c>
      <c r="T40" s="3">
        <v>38</v>
      </c>
      <c r="U40" s="3">
        <v>45</v>
      </c>
    </row>
    <row r="41" spans="1:21" x14ac:dyDescent="0.35">
      <c r="A41" s="3">
        <v>44</v>
      </c>
      <c r="B41" s="4">
        <v>42076</v>
      </c>
      <c r="C41" s="3">
        <f t="shared" si="0"/>
        <v>0.37795200000000001</v>
      </c>
      <c r="D41" s="3">
        <f t="shared" si="1"/>
        <v>0.83515200000000012</v>
      </c>
      <c r="E41" s="3">
        <v>0.34035859999999996</v>
      </c>
      <c r="F41" s="3">
        <v>0.45986660000000001</v>
      </c>
      <c r="G41" s="3">
        <v>0.44492810000000005</v>
      </c>
      <c r="H41" s="3">
        <v>0.47380920000000004</v>
      </c>
      <c r="I41" s="3">
        <v>0.37720690000000001</v>
      </c>
      <c r="J41" s="3">
        <v>0.47978460000000001</v>
      </c>
      <c r="K41" s="3">
        <v>6</v>
      </c>
      <c r="L41" s="3">
        <v>13</v>
      </c>
      <c r="M41" s="3">
        <v>19</v>
      </c>
      <c r="N41" s="3">
        <v>0.45986660000000001</v>
      </c>
      <c r="O41" s="3">
        <v>0.34732989999999997</v>
      </c>
      <c r="P41" s="3">
        <v>0.47380920000000004</v>
      </c>
      <c r="Q41" s="3">
        <v>0.45787480000000003</v>
      </c>
      <c r="R41" s="3">
        <v>0.47978460000000001</v>
      </c>
      <c r="S41" s="3">
        <v>2</v>
      </c>
      <c r="T41" s="3">
        <v>12</v>
      </c>
      <c r="U41" s="3">
        <v>14</v>
      </c>
    </row>
    <row r="42" spans="1:21" x14ac:dyDescent="0.35">
      <c r="A42" s="3">
        <v>10.84</v>
      </c>
      <c r="B42" s="4">
        <v>42089</v>
      </c>
      <c r="C42" s="3">
        <f t="shared" si="0"/>
        <v>0.37795200000000001</v>
      </c>
      <c r="D42" s="3">
        <f t="shared" si="1"/>
        <v>0.83515200000000012</v>
      </c>
      <c r="E42" s="3">
        <v>0.25072760000000005</v>
      </c>
      <c r="F42" s="3">
        <v>0.48576000000000008</v>
      </c>
      <c r="G42" s="3">
        <v>0.33039960000000002</v>
      </c>
      <c r="H42" s="3">
        <v>0.48874770000000001</v>
      </c>
      <c r="I42" s="3">
        <v>0.31745290000000004</v>
      </c>
      <c r="J42" s="3">
        <v>0.48675590000000002</v>
      </c>
      <c r="K42" s="3">
        <v>2</v>
      </c>
      <c r="L42" s="3">
        <v>14</v>
      </c>
      <c r="M42" s="3">
        <v>16</v>
      </c>
      <c r="N42" s="3">
        <v>0.48576000000000008</v>
      </c>
      <c r="O42" s="3">
        <v>0.31944470000000003</v>
      </c>
      <c r="P42" s="3">
        <v>0.48874770000000001</v>
      </c>
      <c r="Q42" s="3">
        <v>0.39812080000000005</v>
      </c>
      <c r="R42" s="3">
        <v>0.48675590000000002</v>
      </c>
      <c r="S42" s="3">
        <v>6</v>
      </c>
      <c r="T42" s="3">
        <v>70</v>
      </c>
      <c r="U42" s="3">
        <v>76</v>
      </c>
    </row>
    <row r="43" spans="1:21" x14ac:dyDescent="0.35">
      <c r="A43" s="3">
        <v>8.6</v>
      </c>
      <c r="B43" s="4">
        <v>42096</v>
      </c>
      <c r="C43" s="3">
        <f t="shared" si="0"/>
        <v>0.37795200000000001</v>
      </c>
      <c r="D43" s="3">
        <f t="shared" si="1"/>
        <v>0.83515200000000012</v>
      </c>
      <c r="E43" s="3">
        <v>0.29853079999999999</v>
      </c>
      <c r="F43" s="3">
        <v>0.48376819999999998</v>
      </c>
      <c r="G43" s="3">
        <v>0.39612899999999995</v>
      </c>
      <c r="H43" s="3">
        <v>0.49771080000000001</v>
      </c>
      <c r="I43" s="3">
        <v>0.30749389999999999</v>
      </c>
      <c r="J43" s="3">
        <v>0.48974360000000006</v>
      </c>
      <c r="K43" s="3">
        <v>6</v>
      </c>
      <c r="L43" s="3">
        <v>7</v>
      </c>
      <c r="M43" s="3">
        <v>13</v>
      </c>
      <c r="N43" s="3">
        <v>0.48277230000000004</v>
      </c>
      <c r="O43" s="3">
        <v>0.32044060000000002</v>
      </c>
      <c r="P43" s="3">
        <v>0.49671489999999996</v>
      </c>
      <c r="Q43" s="3">
        <v>0.39812080000000005</v>
      </c>
      <c r="R43" s="3">
        <v>0.48974360000000006</v>
      </c>
      <c r="S43" s="3">
        <v>2</v>
      </c>
      <c r="T43" s="3">
        <v>60</v>
      </c>
      <c r="U43" s="3">
        <v>62</v>
      </c>
    </row>
    <row r="44" spans="1:21" x14ac:dyDescent="0.35">
      <c r="A44" s="3">
        <v>14.3</v>
      </c>
      <c r="B44" s="4">
        <v>42096</v>
      </c>
      <c r="C44" s="3">
        <f t="shared" si="0"/>
        <v>0.37795200000000001</v>
      </c>
      <c r="D44" s="3">
        <f t="shared" si="1"/>
        <v>0.83515200000000012</v>
      </c>
      <c r="E44" s="3">
        <v>0.28956769999999998</v>
      </c>
      <c r="F44" s="3">
        <v>0.43895269999999997</v>
      </c>
      <c r="G44" s="3">
        <v>0.36525610000000008</v>
      </c>
      <c r="H44" s="3">
        <v>0.47181740000000005</v>
      </c>
      <c r="I44" s="3">
        <v>0.37720690000000001</v>
      </c>
      <c r="J44" s="3">
        <v>0.45588300000000004</v>
      </c>
      <c r="K44" s="3">
        <v>6</v>
      </c>
      <c r="L44" s="3">
        <v>11</v>
      </c>
      <c r="M44" s="3">
        <v>17</v>
      </c>
      <c r="N44" s="3">
        <v>0.43596499999999994</v>
      </c>
      <c r="O44" s="3">
        <v>0.31844880000000003</v>
      </c>
      <c r="P44" s="3">
        <v>0.46683790000000003</v>
      </c>
      <c r="Q44" s="3">
        <v>0.39114950000000004</v>
      </c>
      <c r="R44" s="3">
        <v>0.45488709999999999</v>
      </c>
      <c r="S44" s="3">
        <v>3</v>
      </c>
      <c r="T44" s="3">
        <v>43</v>
      </c>
      <c r="U44" s="3">
        <v>46</v>
      </c>
    </row>
    <row r="45" spans="1:21" x14ac:dyDescent="0.35">
      <c r="A45" s="3">
        <v>79.599999999999994</v>
      </c>
      <c r="B45" s="4">
        <v>42096</v>
      </c>
      <c r="C45" s="3">
        <f t="shared" si="0"/>
        <v>0.37795200000000001</v>
      </c>
      <c r="D45" s="3">
        <f t="shared" si="1"/>
        <v>0.83515200000000012</v>
      </c>
      <c r="E45" s="3">
        <v>0.29952670000000003</v>
      </c>
      <c r="F45" s="3">
        <v>0.44194040000000001</v>
      </c>
      <c r="G45" s="3">
        <v>0.37322330000000004</v>
      </c>
      <c r="H45" s="3">
        <v>0.47779280000000002</v>
      </c>
      <c r="I45" s="3">
        <v>0.37621099999999996</v>
      </c>
      <c r="J45" s="3">
        <v>0.47679689999999997</v>
      </c>
      <c r="K45" s="3">
        <v>5</v>
      </c>
      <c r="L45" s="3">
        <v>10</v>
      </c>
      <c r="M45" s="3">
        <v>15</v>
      </c>
      <c r="N45" s="3">
        <v>0.44592399999999999</v>
      </c>
      <c r="O45" s="3">
        <v>0.33039960000000002</v>
      </c>
      <c r="P45" s="3">
        <v>0.47779280000000002</v>
      </c>
      <c r="Q45" s="3">
        <v>0.40310029999999997</v>
      </c>
      <c r="R45" s="3">
        <v>0.47878870000000007</v>
      </c>
      <c r="S45" s="3">
        <v>6</v>
      </c>
      <c r="T45" s="3">
        <v>42</v>
      </c>
      <c r="U45" s="3">
        <v>48</v>
      </c>
    </row>
    <row r="46" spans="1:21" x14ac:dyDescent="0.35">
      <c r="A46" s="3">
        <v>8.3000000000000007</v>
      </c>
      <c r="B46" s="4">
        <v>42097</v>
      </c>
      <c r="C46" s="3">
        <f t="shared" si="0"/>
        <v>0.37795200000000001</v>
      </c>
      <c r="D46" s="3">
        <f t="shared" si="1"/>
        <v>0.83515200000000012</v>
      </c>
      <c r="E46" s="3">
        <v>0.30749389999999999</v>
      </c>
      <c r="F46" s="3">
        <v>0.43696089999999999</v>
      </c>
      <c r="G46" s="3">
        <v>0.37820279999999995</v>
      </c>
      <c r="H46" s="3">
        <v>0.46484610000000004</v>
      </c>
      <c r="I46" s="3">
        <v>0.39314130000000003</v>
      </c>
      <c r="J46" s="3">
        <v>0.45588300000000004</v>
      </c>
      <c r="K46" s="3">
        <v>7</v>
      </c>
      <c r="L46" s="3">
        <v>22</v>
      </c>
      <c r="M46" s="3">
        <v>29</v>
      </c>
      <c r="N46" s="3">
        <v>0.43895269999999997</v>
      </c>
      <c r="O46" s="3">
        <v>0.32143650000000001</v>
      </c>
      <c r="P46" s="3">
        <v>0.46484610000000004</v>
      </c>
      <c r="Q46" s="3">
        <v>0.39214539999999998</v>
      </c>
      <c r="R46" s="3">
        <v>0.45588300000000004</v>
      </c>
      <c r="S46" s="3">
        <v>8</v>
      </c>
      <c r="T46" s="3">
        <v>54</v>
      </c>
      <c r="U46" s="3">
        <v>62</v>
      </c>
    </row>
    <row r="47" spans="1:21" x14ac:dyDescent="0.35">
      <c r="A47" s="3">
        <v>17.440000000000001</v>
      </c>
      <c r="B47" s="4">
        <v>42101</v>
      </c>
      <c r="C47" s="3">
        <f t="shared" si="0"/>
        <v>0.37795200000000001</v>
      </c>
      <c r="D47" s="3">
        <f t="shared" si="1"/>
        <v>0.83515200000000012</v>
      </c>
      <c r="E47" s="3">
        <v>0.22981369999999998</v>
      </c>
      <c r="F47" s="3">
        <v>0.47978460000000001</v>
      </c>
      <c r="G47" s="3">
        <v>0.31147750000000002</v>
      </c>
      <c r="H47" s="3">
        <v>0.50069849999999994</v>
      </c>
      <c r="I47" s="3">
        <v>0.32243240000000001</v>
      </c>
      <c r="J47" s="3">
        <v>0.48974360000000006</v>
      </c>
      <c r="K47" s="3">
        <v>5</v>
      </c>
      <c r="L47" s="3">
        <v>8</v>
      </c>
      <c r="M47" s="3">
        <v>13</v>
      </c>
      <c r="N47" s="3">
        <v>0.47978460000000001</v>
      </c>
      <c r="O47" s="3">
        <v>0.33836679999999997</v>
      </c>
      <c r="P47" s="3">
        <v>0.50069849999999994</v>
      </c>
      <c r="Q47" s="3">
        <v>0.41505110000000001</v>
      </c>
      <c r="R47" s="3">
        <v>0.48974360000000006</v>
      </c>
      <c r="S47" s="3">
        <v>3</v>
      </c>
      <c r="T47" s="3">
        <v>15</v>
      </c>
      <c r="U47" s="3">
        <v>18</v>
      </c>
    </row>
    <row r="48" spans="1:21" x14ac:dyDescent="0.35">
      <c r="A48" s="3">
        <v>6.35</v>
      </c>
      <c r="B48" s="4">
        <v>42101</v>
      </c>
      <c r="C48" s="3">
        <f t="shared" si="0"/>
        <v>0.37795200000000001</v>
      </c>
      <c r="D48" s="3">
        <f t="shared" si="1"/>
        <v>0.83515200000000012</v>
      </c>
      <c r="E48" s="3">
        <v>0.28458820000000001</v>
      </c>
      <c r="F48" s="3">
        <v>0.44293629999999995</v>
      </c>
      <c r="G48" s="3">
        <v>0.35928070000000001</v>
      </c>
      <c r="H48" s="3">
        <v>0.46783379999999997</v>
      </c>
      <c r="I48" s="3">
        <v>0.36027660000000006</v>
      </c>
      <c r="J48" s="3">
        <v>0.45588300000000004</v>
      </c>
      <c r="K48" s="3">
        <v>5</v>
      </c>
      <c r="L48" s="3">
        <v>13</v>
      </c>
      <c r="M48" s="3">
        <v>18</v>
      </c>
      <c r="N48" s="3">
        <v>0.44094449999999996</v>
      </c>
      <c r="O48" s="3">
        <v>0.31546110000000005</v>
      </c>
      <c r="P48" s="3">
        <v>0.46584199999999998</v>
      </c>
      <c r="Q48" s="3">
        <v>0.3881618</v>
      </c>
      <c r="R48" s="3">
        <v>0.45189939999999995</v>
      </c>
      <c r="S48" s="3">
        <v>4</v>
      </c>
      <c r="T48" s="3">
        <v>55</v>
      </c>
      <c r="U48" s="3">
        <v>59</v>
      </c>
    </row>
    <row r="49" spans="1:21" x14ac:dyDescent="0.35">
      <c r="A49" s="3">
        <f>B49*25.4</f>
        <v>1069441.5999999999</v>
      </c>
      <c r="B49" s="4">
        <v>42104</v>
      </c>
      <c r="C49" s="3">
        <f t="shared" si="0"/>
        <v>0.37795200000000001</v>
      </c>
      <c r="D49" s="3">
        <f t="shared" si="1"/>
        <v>0.83515200000000012</v>
      </c>
      <c r="E49" s="3">
        <v>0.26566610000000002</v>
      </c>
      <c r="F49" s="3">
        <v>0.4528953</v>
      </c>
      <c r="G49" s="3">
        <v>0.34334629999999999</v>
      </c>
      <c r="H49" s="3">
        <v>0.4708215</v>
      </c>
      <c r="I49" s="3">
        <v>0.3333873</v>
      </c>
      <c r="J49" s="3">
        <v>0.45787480000000003</v>
      </c>
      <c r="K49" s="3">
        <v>7</v>
      </c>
      <c r="L49" s="3">
        <v>13</v>
      </c>
      <c r="M49" s="3">
        <v>20</v>
      </c>
      <c r="N49" s="3">
        <v>0.4528953</v>
      </c>
      <c r="O49" s="3">
        <v>0.34434220000000004</v>
      </c>
      <c r="P49" s="3">
        <v>0.4708215</v>
      </c>
      <c r="Q49" s="3">
        <v>0.45588300000000004</v>
      </c>
      <c r="R49" s="3">
        <v>0.45787480000000003</v>
      </c>
      <c r="S49" s="3">
        <v>2</v>
      </c>
      <c r="T49" s="3">
        <v>11</v>
      </c>
      <c r="U49" s="3">
        <v>13</v>
      </c>
    </row>
    <row r="50" spans="1:21" x14ac:dyDescent="0.35">
      <c r="A50" s="3">
        <f t="shared" ref="A50:A53" si="2">B50*25.4</f>
        <v>1069517.8</v>
      </c>
      <c r="B50" s="4">
        <v>42107</v>
      </c>
      <c r="C50" s="3">
        <f t="shared" si="0"/>
        <v>0.37795200000000001</v>
      </c>
      <c r="D50" s="3">
        <f t="shared" si="1"/>
        <v>0.83515200000000012</v>
      </c>
      <c r="E50" s="3">
        <v>0.20192850000000001</v>
      </c>
      <c r="F50" s="3">
        <v>0.47181740000000005</v>
      </c>
      <c r="G50" s="3">
        <v>0.27960870000000004</v>
      </c>
      <c r="H50" s="3">
        <v>0.49771080000000001</v>
      </c>
      <c r="I50" s="3">
        <v>0.30151850000000002</v>
      </c>
      <c r="J50" s="3">
        <v>0.48576000000000008</v>
      </c>
      <c r="K50" s="3">
        <v>5</v>
      </c>
      <c r="L50" s="3">
        <v>9</v>
      </c>
      <c r="M50" s="3">
        <v>14</v>
      </c>
      <c r="N50" s="3">
        <v>0.47181740000000005</v>
      </c>
      <c r="O50" s="3">
        <v>0.3244242</v>
      </c>
      <c r="P50" s="3">
        <v>0.49771080000000001</v>
      </c>
      <c r="Q50" s="3">
        <v>0.40907570000000004</v>
      </c>
      <c r="R50" s="3">
        <v>0.48576000000000008</v>
      </c>
      <c r="S50" s="3">
        <v>5</v>
      </c>
      <c r="T50" s="3">
        <v>17</v>
      </c>
      <c r="U50" s="3">
        <v>22</v>
      </c>
    </row>
    <row r="51" spans="1:21" x14ac:dyDescent="0.35">
      <c r="A51" s="3">
        <f t="shared" si="2"/>
        <v>1069670.2</v>
      </c>
      <c r="B51" s="4">
        <v>42113</v>
      </c>
      <c r="C51" s="3">
        <f t="shared" si="0"/>
        <v>0.37795200000000001</v>
      </c>
      <c r="D51" s="3">
        <f t="shared" si="1"/>
        <v>0.83515200000000012</v>
      </c>
      <c r="E51" s="3">
        <v>0.26068659999999999</v>
      </c>
      <c r="F51" s="3">
        <v>0.48376819999999998</v>
      </c>
      <c r="G51" s="3">
        <v>0.36824380000000001</v>
      </c>
      <c r="H51" s="3">
        <v>0.50169439999999998</v>
      </c>
      <c r="I51" s="3">
        <v>0.35430119999999998</v>
      </c>
      <c r="J51" s="3">
        <v>0.49273129999999998</v>
      </c>
      <c r="K51" s="3">
        <v>4</v>
      </c>
      <c r="L51" s="3">
        <v>9</v>
      </c>
      <c r="M51" s="3">
        <v>13</v>
      </c>
      <c r="N51" s="3">
        <v>0.44592399999999999</v>
      </c>
      <c r="O51" s="3">
        <v>0.31745290000000004</v>
      </c>
      <c r="P51" s="3">
        <v>0.50069849999999994</v>
      </c>
      <c r="Q51" s="3">
        <v>0.39314130000000003</v>
      </c>
      <c r="R51" s="3">
        <v>0.49372720000000003</v>
      </c>
      <c r="S51" s="3">
        <v>5</v>
      </c>
      <c r="T51" s="3">
        <v>42</v>
      </c>
      <c r="U51" s="3">
        <v>47</v>
      </c>
    </row>
    <row r="52" spans="1:21" x14ac:dyDescent="0.35">
      <c r="A52" s="3">
        <f t="shared" si="2"/>
        <v>1069822.5999999999</v>
      </c>
      <c r="B52" s="4">
        <v>42119</v>
      </c>
      <c r="C52" s="3">
        <f t="shared" si="0"/>
        <v>0.37795200000000001</v>
      </c>
      <c r="D52" s="3">
        <f t="shared" si="1"/>
        <v>0.83515200000000012</v>
      </c>
      <c r="E52" s="3">
        <v>0.1899777</v>
      </c>
      <c r="F52" s="3">
        <v>0.47679689999999997</v>
      </c>
      <c r="G52" s="3">
        <v>0.28359230000000002</v>
      </c>
      <c r="H52" s="3">
        <v>0.48078050000000006</v>
      </c>
      <c r="I52" s="3">
        <v>0.31147750000000002</v>
      </c>
      <c r="J52" s="3">
        <v>0.41206339999999997</v>
      </c>
      <c r="K52" s="3">
        <v>7</v>
      </c>
      <c r="L52" s="3">
        <v>35</v>
      </c>
      <c r="M52" s="3">
        <v>42</v>
      </c>
      <c r="N52" s="3">
        <v>0.47679689999999997</v>
      </c>
      <c r="O52" s="3">
        <v>0.30251440000000002</v>
      </c>
      <c r="P52" s="3">
        <v>0.48078050000000006</v>
      </c>
      <c r="Q52" s="3">
        <v>0.39114950000000004</v>
      </c>
      <c r="R52" s="3">
        <v>0.41206339999999997</v>
      </c>
      <c r="S52" s="3">
        <v>5</v>
      </c>
      <c r="T52" s="3">
        <v>49</v>
      </c>
      <c r="U52" s="3">
        <v>54</v>
      </c>
    </row>
    <row r="53" spans="1:21" x14ac:dyDescent="0.35">
      <c r="A53" s="3">
        <f t="shared" si="2"/>
        <v>1070584.5999999999</v>
      </c>
      <c r="B53" s="4">
        <v>42149</v>
      </c>
      <c r="C53" s="3">
        <f t="shared" si="0"/>
        <v>0.37795200000000001</v>
      </c>
      <c r="D53" s="3">
        <f t="shared" si="1"/>
        <v>0.83515200000000012</v>
      </c>
      <c r="E53" s="3">
        <v>0.15512120000000001</v>
      </c>
      <c r="F53" s="3">
        <v>0.45687889999999998</v>
      </c>
      <c r="G53" s="3">
        <v>0.1859941</v>
      </c>
      <c r="H53" s="3">
        <v>0.47878870000000007</v>
      </c>
      <c r="I53" s="3">
        <v>0.28658000000000006</v>
      </c>
      <c r="J53" s="3">
        <v>0.49571900000000002</v>
      </c>
      <c r="K53" s="3">
        <v>4</v>
      </c>
      <c r="L53" s="3">
        <v>8</v>
      </c>
      <c r="M53" s="3">
        <v>12</v>
      </c>
      <c r="N53" s="3">
        <v>0.41106750000000003</v>
      </c>
      <c r="O53" s="3">
        <v>0.31745290000000004</v>
      </c>
      <c r="P53" s="3">
        <v>0.44194040000000001</v>
      </c>
      <c r="Q53" s="3">
        <v>0.38318229999999998</v>
      </c>
      <c r="R53" s="3">
        <v>0.49571900000000002</v>
      </c>
      <c r="S53" s="3">
        <v>4</v>
      </c>
      <c r="T53" s="3">
        <v>17</v>
      </c>
      <c r="U53" s="3">
        <v>21</v>
      </c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 t="s">
        <v>3</v>
      </c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 t="s">
        <v>3</v>
      </c>
      <c r="O55" s="3"/>
      <c r="P55" s="3"/>
      <c r="Q55" s="3"/>
      <c r="R55" s="3"/>
      <c r="S55" s="3"/>
      <c r="T55" s="3"/>
      <c r="U5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6"/>
  <sheetViews>
    <sheetView workbookViewId="0">
      <selection activeCell="G22" sqref="G22"/>
    </sheetView>
  </sheetViews>
  <sheetFormatPr defaultRowHeight="14.5" x14ac:dyDescent="0.35"/>
  <cols>
    <col min="2" max="2" width="10.54296875" bestFit="1" customWidth="1"/>
    <col min="5" max="5" width="9.6328125" customWidth="1"/>
    <col min="22" max="22" width="11" bestFit="1" customWidth="1"/>
  </cols>
  <sheetData>
    <row r="1" spans="1:21" x14ac:dyDescent="0.35">
      <c r="A1" s="3">
        <v>34.6</v>
      </c>
      <c r="B1" s="4">
        <v>41442</v>
      </c>
      <c r="C1" s="3">
        <f>1.02*0.3048</f>
        <v>0.31089600000000001</v>
      </c>
      <c r="D1" s="3">
        <f>2.9*0.3048</f>
        <v>0.88392000000000004</v>
      </c>
      <c r="E1" s="3">
        <v>0.25271940000000004</v>
      </c>
      <c r="F1" s="3">
        <v>0.5086657</v>
      </c>
      <c r="G1" s="3">
        <v>0.26068659999999999</v>
      </c>
      <c r="H1" s="3">
        <v>0.5086657</v>
      </c>
      <c r="I1" s="3">
        <v>0.26068659999999999</v>
      </c>
      <c r="J1" s="3">
        <v>0.47580100000000003</v>
      </c>
      <c r="K1" s="3">
        <v>4</v>
      </c>
      <c r="L1" s="3">
        <v>20</v>
      </c>
      <c r="M1" s="3">
        <v>24</v>
      </c>
      <c r="N1" s="3">
        <v>0.5086657</v>
      </c>
      <c r="O1" s="3">
        <v>0.3144652</v>
      </c>
      <c r="P1" s="3">
        <v>0.42399999999999999</v>
      </c>
      <c r="Q1" s="3">
        <v>0.25600000000000001</v>
      </c>
      <c r="R1" s="3">
        <v>0.39200000000000002</v>
      </c>
      <c r="S1" s="3">
        <v>1</v>
      </c>
      <c r="T1" s="3">
        <v>26</v>
      </c>
      <c r="U1" s="3">
        <v>27</v>
      </c>
    </row>
    <row r="2" spans="1:21" x14ac:dyDescent="0.35">
      <c r="A2" s="3">
        <v>10.7</v>
      </c>
      <c r="B2" s="4">
        <v>41448</v>
      </c>
      <c r="C2" s="3">
        <f t="shared" ref="C2:C61" si="0">1.02*0.3048</f>
        <v>0.31089600000000001</v>
      </c>
      <c r="D2" s="3">
        <f t="shared" ref="D2:D61" si="1">2.9*0.3048</f>
        <v>0.88392000000000004</v>
      </c>
      <c r="E2" s="3">
        <v>0.22583010000000001</v>
      </c>
      <c r="F2" s="3">
        <v>0.49571900000000002</v>
      </c>
      <c r="G2" s="3">
        <v>0.22881779999999999</v>
      </c>
      <c r="H2" s="3">
        <v>0.50567799999999996</v>
      </c>
      <c r="I2" s="3">
        <v>0.30649800000000005</v>
      </c>
      <c r="J2" s="3">
        <v>0.49571900000000002</v>
      </c>
      <c r="K2" s="3">
        <v>2</v>
      </c>
      <c r="L2" s="3">
        <v>6</v>
      </c>
      <c r="M2" s="3">
        <v>8</v>
      </c>
      <c r="N2" s="3">
        <v>0.50069849999999994</v>
      </c>
      <c r="O2" s="3">
        <v>0.48775180000000007</v>
      </c>
      <c r="P2" s="3">
        <v>0.42199999999999999</v>
      </c>
      <c r="Q2" s="3" t="s">
        <v>2</v>
      </c>
      <c r="R2" s="3" t="s">
        <v>2</v>
      </c>
      <c r="S2" s="3">
        <v>4</v>
      </c>
      <c r="T2" s="3" t="s">
        <v>2</v>
      </c>
      <c r="U2" s="3" t="s">
        <v>2</v>
      </c>
    </row>
    <row r="3" spans="1:21" x14ac:dyDescent="0.35">
      <c r="A3" s="3">
        <v>20.9</v>
      </c>
      <c r="B3" s="4">
        <v>41451</v>
      </c>
      <c r="C3" s="3">
        <f t="shared" si="0"/>
        <v>0.31089600000000001</v>
      </c>
      <c r="D3" s="3">
        <f t="shared" si="1"/>
        <v>0.88392000000000004</v>
      </c>
      <c r="E3" s="3">
        <v>0.24276040000000002</v>
      </c>
      <c r="F3" s="3">
        <v>0.5176288</v>
      </c>
      <c r="G3" s="3">
        <v>0.2447522</v>
      </c>
      <c r="H3" s="3">
        <v>0.50567799999999996</v>
      </c>
      <c r="I3" s="3">
        <v>0.32940369999999997</v>
      </c>
      <c r="J3" s="3">
        <v>0.46385019999999999</v>
      </c>
      <c r="K3" s="3">
        <v>3</v>
      </c>
      <c r="L3" s="3">
        <v>10</v>
      </c>
      <c r="M3" s="3">
        <v>13</v>
      </c>
      <c r="N3" s="3">
        <v>0.47380920000000004</v>
      </c>
      <c r="O3" s="3">
        <v>0.39015359999999999</v>
      </c>
      <c r="P3" s="3">
        <v>0.38400000000000001</v>
      </c>
      <c r="Q3" s="3" t="s">
        <v>2</v>
      </c>
      <c r="R3" s="3" t="s">
        <v>2</v>
      </c>
      <c r="S3" s="3">
        <v>4</v>
      </c>
      <c r="T3" s="3" t="s">
        <v>2</v>
      </c>
      <c r="U3" s="3" t="s">
        <v>2</v>
      </c>
    </row>
    <row r="4" spans="1:21" x14ac:dyDescent="0.35">
      <c r="A4" s="3">
        <v>76.599999999999994</v>
      </c>
      <c r="B4" s="4">
        <v>41451</v>
      </c>
      <c r="C4" s="3">
        <f t="shared" si="0"/>
        <v>0.31089600000000001</v>
      </c>
      <c r="D4" s="3">
        <f t="shared" si="1"/>
        <v>0.88392000000000004</v>
      </c>
      <c r="E4" s="3">
        <v>0.27263740000000003</v>
      </c>
      <c r="F4" s="3">
        <v>0.48277230000000004</v>
      </c>
      <c r="G4" s="3">
        <v>0.28060459999999998</v>
      </c>
      <c r="H4" s="3">
        <v>0.48277230000000004</v>
      </c>
      <c r="I4" s="3" t="s">
        <v>2</v>
      </c>
      <c r="J4" s="3" t="s">
        <v>2</v>
      </c>
      <c r="K4" s="3">
        <v>7</v>
      </c>
      <c r="L4" s="3" t="s">
        <v>2</v>
      </c>
      <c r="M4" s="3" t="s">
        <v>2</v>
      </c>
      <c r="N4" s="3">
        <v>0.48775180000000007</v>
      </c>
      <c r="O4" s="3">
        <v>0.36625200000000002</v>
      </c>
      <c r="P4" s="3">
        <v>0.40200000000000002</v>
      </c>
      <c r="Q4" s="3" t="s">
        <v>2</v>
      </c>
      <c r="R4" s="3" t="s">
        <v>2</v>
      </c>
      <c r="S4" s="3">
        <v>6</v>
      </c>
      <c r="T4" s="3" t="s">
        <v>2</v>
      </c>
      <c r="U4" s="3" t="s">
        <v>2</v>
      </c>
    </row>
    <row r="5" spans="1:21" x14ac:dyDescent="0.35">
      <c r="A5" s="3">
        <v>13.5</v>
      </c>
      <c r="B5" s="4">
        <v>41454</v>
      </c>
      <c r="C5" s="3">
        <f t="shared" si="0"/>
        <v>0.31089600000000001</v>
      </c>
      <c r="D5" s="3">
        <f t="shared" si="1"/>
        <v>0.88392000000000004</v>
      </c>
      <c r="E5" s="3">
        <v>0.23977270000000001</v>
      </c>
      <c r="F5" s="3">
        <v>0.5086657</v>
      </c>
      <c r="G5" s="3">
        <v>0.24276040000000002</v>
      </c>
      <c r="H5" s="3">
        <v>0.50368619999999997</v>
      </c>
      <c r="I5" s="3">
        <v>0.32940369999999997</v>
      </c>
      <c r="J5" s="3">
        <v>0.42102650000000008</v>
      </c>
      <c r="K5" s="3">
        <v>4</v>
      </c>
      <c r="L5" s="3">
        <v>12</v>
      </c>
      <c r="M5" s="3">
        <v>16</v>
      </c>
      <c r="N5" s="3">
        <v>0.5086657</v>
      </c>
      <c r="O5" s="3">
        <v>0.37621099999999996</v>
      </c>
      <c r="P5" s="3">
        <v>0.41899999999999998</v>
      </c>
      <c r="Q5" s="3" t="s">
        <v>2</v>
      </c>
      <c r="R5" s="3" t="s">
        <v>2</v>
      </c>
      <c r="S5" s="3">
        <v>6</v>
      </c>
      <c r="T5" s="3" t="s">
        <v>2</v>
      </c>
      <c r="U5" s="3" t="s">
        <v>2</v>
      </c>
    </row>
    <row r="6" spans="1:21" x14ac:dyDescent="0.35">
      <c r="A6" s="3">
        <v>5.0999999999999996</v>
      </c>
      <c r="B6" s="4">
        <v>41456</v>
      </c>
      <c r="C6" s="3">
        <f t="shared" si="0"/>
        <v>0.31089600000000001</v>
      </c>
      <c r="D6" s="3">
        <f t="shared" si="1"/>
        <v>0.88392000000000004</v>
      </c>
      <c r="E6" s="3">
        <v>0.24375630000000001</v>
      </c>
      <c r="F6" s="3">
        <v>0.46683790000000003</v>
      </c>
      <c r="G6" s="3">
        <v>0.24773990000000001</v>
      </c>
      <c r="H6" s="3">
        <v>0.45090350000000001</v>
      </c>
      <c r="I6" s="3" t="s">
        <v>2</v>
      </c>
      <c r="J6" s="3" t="s">
        <v>2</v>
      </c>
      <c r="K6" s="3">
        <v>5</v>
      </c>
      <c r="L6" s="3" t="s">
        <v>2</v>
      </c>
      <c r="M6" s="3" t="s">
        <v>2</v>
      </c>
      <c r="N6" s="3">
        <v>0.46683790000000003</v>
      </c>
      <c r="O6" s="3">
        <v>0.44094449999999996</v>
      </c>
      <c r="P6" s="3">
        <v>0.36499999999999999</v>
      </c>
      <c r="Q6" s="3" t="s">
        <v>2</v>
      </c>
      <c r="R6" s="3" t="s">
        <v>2</v>
      </c>
      <c r="S6" s="3">
        <v>5</v>
      </c>
      <c r="T6" s="3" t="s">
        <v>2</v>
      </c>
      <c r="U6" s="3" t="s">
        <v>2</v>
      </c>
    </row>
    <row r="7" spans="1:21" x14ac:dyDescent="0.35">
      <c r="A7" s="3">
        <v>6.4</v>
      </c>
      <c r="B7" s="4">
        <v>41457</v>
      </c>
      <c r="C7" s="3">
        <f t="shared" si="0"/>
        <v>0.31089600000000001</v>
      </c>
      <c r="D7" s="3">
        <f t="shared" si="1"/>
        <v>0.88392000000000004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>
        <v>0.41299999999999998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</row>
    <row r="8" spans="1:21" x14ac:dyDescent="0.35">
      <c r="A8" s="3">
        <v>13.5</v>
      </c>
      <c r="B8" s="4">
        <v>41459</v>
      </c>
      <c r="C8" s="3">
        <f t="shared" si="0"/>
        <v>0.31089600000000001</v>
      </c>
      <c r="D8" s="3">
        <f t="shared" si="1"/>
        <v>0.88392000000000004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>
        <v>0.433</v>
      </c>
      <c r="Q8" s="3" t="s">
        <v>2</v>
      </c>
      <c r="R8" s="3" t="s">
        <v>2</v>
      </c>
      <c r="S8" s="3" t="s">
        <v>2</v>
      </c>
      <c r="T8" s="3" t="s">
        <v>2</v>
      </c>
      <c r="U8" s="3" t="s">
        <v>2</v>
      </c>
    </row>
    <row r="9" spans="1:21" x14ac:dyDescent="0.35">
      <c r="A9" s="3">
        <v>22.7</v>
      </c>
      <c r="B9" s="4">
        <v>41460</v>
      </c>
      <c r="C9" s="3">
        <f t="shared" si="0"/>
        <v>0.31089600000000001</v>
      </c>
      <c r="D9" s="3">
        <f t="shared" si="1"/>
        <v>0.88392000000000004</v>
      </c>
      <c r="E9" s="3">
        <v>0.25172349999999999</v>
      </c>
      <c r="F9" s="3">
        <v>0.48974360000000006</v>
      </c>
      <c r="G9" s="3">
        <v>0.25471120000000003</v>
      </c>
      <c r="H9" s="3">
        <v>0.49870669999999995</v>
      </c>
      <c r="I9" s="3">
        <v>0.34235040000000005</v>
      </c>
      <c r="J9" s="3">
        <v>0.47978460000000001</v>
      </c>
      <c r="K9" s="3">
        <v>4</v>
      </c>
      <c r="L9" s="3">
        <v>12</v>
      </c>
      <c r="M9" s="3">
        <v>16</v>
      </c>
      <c r="N9" s="3">
        <v>0.48974360000000006</v>
      </c>
      <c r="O9" s="3">
        <v>0.47978460000000001</v>
      </c>
      <c r="P9" s="3">
        <v>0.40400000000000003</v>
      </c>
      <c r="Q9" s="3" t="s">
        <v>2</v>
      </c>
      <c r="R9" s="3" t="s">
        <v>2</v>
      </c>
      <c r="S9" s="3">
        <v>3</v>
      </c>
      <c r="T9" s="3" t="s">
        <v>2</v>
      </c>
      <c r="U9" s="3" t="s">
        <v>2</v>
      </c>
    </row>
    <row r="10" spans="1:21" x14ac:dyDescent="0.35">
      <c r="A10" s="3">
        <v>19.2</v>
      </c>
      <c r="B10" s="4">
        <v>41465</v>
      </c>
      <c r="C10" s="3">
        <f t="shared" si="0"/>
        <v>0.31089600000000001</v>
      </c>
      <c r="D10" s="3">
        <f t="shared" si="1"/>
        <v>0.88392000000000004</v>
      </c>
      <c r="E10" s="3">
        <v>0.23479320000000001</v>
      </c>
      <c r="F10" s="3">
        <v>0.51962059999999999</v>
      </c>
      <c r="G10" s="3">
        <v>0.2357891</v>
      </c>
      <c r="H10" s="3">
        <v>0.51663289999999995</v>
      </c>
      <c r="I10" s="3">
        <v>0.32641600000000004</v>
      </c>
      <c r="J10" s="3">
        <v>0.48576000000000008</v>
      </c>
      <c r="K10" s="3">
        <v>3</v>
      </c>
      <c r="L10" s="3">
        <v>7</v>
      </c>
      <c r="M10" s="3">
        <v>10</v>
      </c>
      <c r="N10" s="3">
        <v>0.51962059999999999</v>
      </c>
      <c r="O10" s="3">
        <v>0.47878870000000007</v>
      </c>
      <c r="P10" s="3">
        <v>0.43099999999999999</v>
      </c>
      <c r="Q10" s="3" t="s">
        <v>2</v>
      </c>
      <c r="R10" s="3" t="s">
        <v>2</v>
      </c>
      <c r="S10" s="3">
        <v>3</v>
      </c>
      <c r="T10" s="3" t="s">
        <v>2</v>
      </c>
      <c r="U10" s="3" t="s">
        <v>2</v>
      </c>
    </row>
    <row r="11" spans="1:21" x14ac:dyDescent="0.35">
      <c r="A11" s="3">
        <v>3</v>
      </c>
      <c r="B11" s="4">
        <v>41482</v>
      </c>
      <c r="C11" s="3">
        <f t="shared" si="0"/>
        <v>0.31089600000000001</v>
      </c>
      <c r="D11" s="3">
        <f t="shared" si="1"/>
        <v>0.88392000000000004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>
        <v>0.38800000000000001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</row>
    <row r="12" spans="1:21" x14ac:dyDescent="0.35">
      <c r="A12" s="3">
        <v>4</v>
      </c>
      <c r="B12" s="4">
        <v>41485</v>
      </c>
      <c r="C12" s="3">
        <f t="shared" si="0"/>
        <v>0.31089600000000001</v>
      </c>
      <c r="D12" s="3">
        <f t="shared" si="1"/>
        <v>0.88392000000000004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>
        <v>0.38900000000000001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</row>
    <row r="13" spans="1:21" x14ac:dyDescent="0.35">
      <c r="A13" s="3">
        <v>63.4</v>
      </c>
      <c r="B13" s="4">
        <v>41476</v>
      </c>
      <c r="C13" s="3">
        <f t="shared" si="0"/>
        <v>0.31089600000000001</v>
      </c>
      <c r="D13" s="3">
        <f t="shared" si="1"/>
        <v>0.88392000000000004</v>
      </c>
      <c r="E13" s="3">
        <v>0.31147750000000002</v>
      </c>
      <c r="F13" s="3">
        <v>0.47380920000000004</v>
      </c>
      <c r="G13" s="3">
        <v>0.31645699999999999</v>
      </c>
      <c r="H13" s="3">
        <v>0.4708215</v>
      </c>
      <c r="I13" s="3">
        <v>0.36426020000000003</v>
      </c>
      <c r="J13" s="3">
        <v>0.47779280000000002</v>
      </c>
      <c r="K13" s="3">
        <v>5</v>
      </c>
      <c r="L13" s="3">
        <v>7</v>
      </c>
      <c r="M13" s="3">
        <v>12</v>
      </c>
      <c r="N13" s="3">
        <v>0.50069849999999994</v>
      </c>
      <c r="O13" s="3" t="s">
        <v>2</v>
      </c>
      <c r="P13" s="3">
        <v>0.41399999999999998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</row>
    <row r="14" spans="1:21" x14ac:dyDescent="0.35">
      <c r="A14" s="3">
        <v>13.6</v>
      </c>
      <c r="B14" s="4">
        <v>41498</v>
      </c>
      <c r="C14" s="3">
        <f t="shared" si="0"/>
        <v>0.31089600000000001</v>
      </c>
      <c r="D14" s="3">
        <f t="shared" si="1"/>
        <v>0.88392000000000004</v>
      </c>
      <c r="E14" s="3">
        <v>0.20889980000000002</v>
      </c>
      <c r="F14" s="3">
        <v>0.51862470000000005</v>
      </c>
      <c r="G14" s="3">
        <v>0.2178629</v>
      </c>
      <c r="H14" s="3">
        <v>0.51563700000000001</v>
      </c>
      <c r="I14" s="3">
        <v>0.29853079999999999</v>
      </c>
      <c r="J14" s="3">
        <v>0.50269030000000003</v>
      </c>
      <c r="K14" s="3">
        <v>5</v>
      </c>
      <c r="L14" s="3">
        <v>10</v>
      </c>
      <c r="M14" s="3">
        <v>15</v>
      </c>
      <c r="N14" s="3">
        <v>0.51862470000000005</v>
      </c>
      <c r="O14" s="3" t="s">
        <v>2</v>
      </c>
      <c r="P14" s="3">
        <v>0.34</v>
      </c>
      <c r="Q14" s="3">
        <v>0.28999999999999998</v>
      </c>
      <c r="R14" s="3">
        <v>0.34200000000000003</v>
      </c>
      <c r="S14" s="3" t="s">
        <v>2</v>
      </c>
      <c r="T14" s="3" t="s">
        <v>2</v>
      </c>
      <c r="U14" s="3" t="s">
        <v>2</v>
      </c>
    </row>
    <row r="15" spans="1:21" x14ac:dyDescent="0.35">
      <c r="A15" s="3">
        <v>8.3000000000000007</v>
      </c>
      <c r="B15" s="4">
        <v>41499</v>
      </c>
      <c r="C15" s="3">
        <f t="shared" si="0"/>
        <v>0.31089600000000001</v>
      </c>
      <c r="D15" s="3">
        <f t="shared" si="1"/>
        <v>0.88392000000000004</v>
      </c>
      <c r="E15" s="3">
        <v>0.26467019999999997</v>
      </c>
      <c r="F15" s="3">
        <v>0.48078050000000006</v>
      </c>
      <c r="G15" s="3">
        <v>0.27462920000000002</v>
      </c>
      <c r="H15" s="3">
        <v>0.47580100000000003</v>
      </c>
      <c r="I15" s="3" t="s">
        <v>2</v>
      </c>
      <c r="J15" s="3" t="s">
        <v>2</v>
      </c>
      <c r="K15" s="3">
        <v>4</v>
      </c>
      <c r="L15" s="3" t="s">
        <v>2</v>
      </c>
      <c r="M15" s="3" t="s">
        <v>2</v>
      </c>
      <c r="N15" s="3">
        <v>0.47978460000000001</v>
      </c>
      <c r="O15" s="3">
        <v>0.42003060000000003</v>
      </c>
      <c r="P15" s="3">
        <v>0.34</v>
      </c>
      <c r="Q15" s="3" t="s">
        <v>2</v>
      </c>
      <c r="R15" s="3" t="s">
        <v>2</v>
      </c>
      <c r="S15" s="3">
        <v>7</v>
      </c>
      <c r="T15" s="3" t="s">
        <v>2</v>
      </c>
      <c r="U15" s="3" t="s">
        <v>2</v>
      </c>
    </row>
    <row r="16" spans="1:21" x14ac:dyDescent="0.35">
      <c r="A16" s="3">
        <v>9.6999999999999993</v>
      </c>
      <c r="B16" s="4">
        <v>41506</v>
      </c>
      <c r="C16" s="3">
        <f t="shared" si="0"/>
        <v>0.31089600000000001</v>
      </c>
      <c r="D16" s="3">
        <f t="shared" si="1"/>
        <v>0.88392000000000004</v>
      </c>
      <c r="E16" s="3">
        <v>0.21089160000000001</v>
      </c>
      <c r="F16" s="3">
        <v>0.46783379999999997</v>
      </c>
      <c r="G16" s="3">
        <v>0.22583010000000001</v>
      </c>
      <c r="H16" s="3">
        <v>0.47480509999999998</v>
      </c>
      <c r="I16" s="3">
        <v>0.31048160000000002</v>
      </c>
      <c r="J16" s="3">
        <v>0.49273129999999998</v>
      </c>
      <c r="K16" s="3">
        <v>9</v>
      </c>
      <c r="L16" s="3">
        <v>8</v>
      </c>
      <c r="M16" s="3">
        <v>17</v>
      </c>
      <c r="N16" s="3">
        <v>0.47181740000000005</v>
      </c>
      <c r="O16" s="3">
        <v>0.46285430000000005</v>
      </c>
      <c r="P16" s="3">
        <v>0.434</v>
      </c>
      <c r="Q16" s="3" t="s">
        <v>2</v>
      </c>
      <c r="R16" s="3" t="s">
        <v>2</v>
      </c>
      <c r="S16" s="3">
        <v>3</v>
      </c>
      <c r="T16" s="3" t="s">
        <v>2</v>
      </c>
      <c r="U16" s="3" t="s">
        <v>2</v>
      </c>
    </row>
    <row r="17" spans="1:21" x14ac:dyDescent="0.35">
      <c r="A17" s="3">
        <v>26.4</v>
      </c>
      <c r="B17" s="4">
        <v>41517</v>
      </c>
      <c r="C17" s="3">
        <f t="shared" si="0"/>
        <v>0.31089600000000001</v>
      </c>
      <c r="D17" s="3">
        <f t="shared" si="1"/>
        <v>0.88392000000000004</v>
      </c>
      <c r="E17" s="3">
        <v>0.20989570000000002</v>
      </c>
      <c r="F17" s="3">
        <v>0.49472309999999997</v>
      </c>
      <c r="G17" s="3">
        <v>0.22782189999999999</v>
      </c>
      <c r="H17" s="3">
        <v>0.46584199999999998</v>
      </c>
      <c r="I17" s="3">
        <v>0.30749389999999999</v>
      </c>
      <c r="J17" s="3">
        <v>0.4997026</v>
      </c>
      <c r="K17" s="3">
        <v>4</v>
      </c>
      <c r="L17" s="3">
        <v>8</v>
      </c>
      <c r="M17" s="3">
        <v>12</v>
      </c>
      <c r="N17" s="3">
        <v>0.50269030000000003</v>
      </c>
      <c r="O17" s="3" t="s">
        <v>2</v>
      </c>
      <c r="P17" s="3">
        <v>0.41</v>
      </c>
      <c r="Q17" s="3" t="s">
        <v>2</v>
      </c>
      <c r="R17" s="3" t="s">
        <v>2</v>
      </c>
      <c r="S17" s="3" t="s">
        <v>2</v>
      </c>
      <c r="T17" s="3" t="s">
        <v>2</v>
      </c>
      <c r="U17" s="3" t="s">
        <v>2</v>
      </c>
    </row>
    <row r="18" spans="1:21" x14ac:dyDescent="0.35">
      <c r="A18" s="3">
        <v>1.7</v>
      </c>
      <c r="B18" s="4">
        <v>41536</v>
      </c>
      <c r="C18" s="3">
        <f t="shared" si="0"/>
        <v>0.31089600000000001</v>
      </c>
      <c r="D18" s="3">
        <f t="shared" si="1"/>
        <v>0.88392000000000004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>
        <v>0.34699999999999998</v>
      </c>
      <c r="Q18" s="3">
        <v>0.25800000000000001</v>
      </c>
      <c r="R18" s="3">
        <v>0.32100000000000001</v>
      </c>
      <c r="S18" s="3" t="s">
        <v>2</v>
      </c>
      <c r="T18" s="3" t="s">
        <v>2</v>
      </c>
      <c r="U18" s="3" t="s">
        <v>2</v>
      </c>
    </row>
    <row r="19" spans="1:21" x14ac:dyDescent="0.35">
      <c r="A19" s="3">
        <v>21.9</v>
      </c>
      <c r="B19" s="4">
        <v>41537</v>
      </c>
      <c r="C19" s="3">
        <f t="shared" si="0"/>
        <v>0.31089600000000001</v>
      </c>
      <c r="D19" s="3">
        <f t="shared" si="1"/>
        <v>0.88392000000000004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3">
        <v>0.40200000000000002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</row>
    <row r="20" spans="1:21" x14ac:dyDescent="0.35">
      <c r="A20" s="3">
        <v>37.5</v>
      </c>
      <c r="B20" s="4">
        <v>41552</v>
      </c>
      <c r="C20" s="3">
        <f t="shared" si="0"/>
        <v>0.31089600000000001</v>
      </c>
      <c r="D20" s="3">
        <f t="shared" si="1"/>
        <v>0.88392000000000004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>
        <v>0.49671489999999996</v>
      </c>
      <c r="O20" s="3">
        <v>0.4349691</v>
      </c>
      <c r="P20" s="3">
        <v>0.39100000000000001</v>
      </c>
      <c r="Q20" s="3">
        <v>0.16900000000000001</v>
      </c>
      <c r="R20" s="3">
        <v>0.41499999999999998</v>
      </c>
      <c r="S20" s="3">
        <v>6</v>
      </c>
      <c r="T20" s="3" t="s">
        <v>2</v>
      </c>
      <c r="U20" s="3" t="s">
        <v>2</v>
      </c>
    </row>
    <row r="21" spans="1:21" x14ac:dyDescent="0.35">
      <c r="A21" s="3">
        <v>32.200000000000003</v>
      </c>
      <c r="B21" s="4">
        <v>41576</v>
      </c>
      <c r="C21" s="3">
        <f t="shared" si="0"/>
        <v>0.31089600000000001</v>
      </c>
      <c r="D21" s="3">
        <f t="shared" si="1"/>
        <v>0.88392000000000004</v>
      </c>
      <c r="E21" s="3">
        <v>0.25271940000000004</v>
      </c>
      <c r="F21" s="3">
        <v>0.41305930000000002</v>
      </c>
      <c r="G21" s="3">
        <v>0.2776169</v>
      </c>
      <c r="H21" s="3">
        <v>0.426006</v>
      </c>
      <c r="I21" s="3">
        <v>0.38019459999999994</v>
      </c>
      <c r="J21" s="3">
        <v>0.42799779999999998</v>
      </c>
      <c r="K21" s="3">
        <v>10</v>
      </c>
      <c r="L21" s="3">
        <v>6</v>
      </c>
      <c r="M21" s="3">
        <v>16</v>
      </c>
      <c r="N21" s="3">
        <v>0.41305930000000002</v>
      </c>
      <c r="O21" s="3">
        <v>0.32542009999999999</v>
      </c>
      <c r="P21" s="3">
        <v>0.34799999999999998</v>
      </c>
      <c r="Q21" s="3" t="s">
        <v>2</v>
      </c>
      <c r="R21" s="3" t="s">
        <v>2</v>
      </c>
      <c r="S21" s="3">
        <v>5</v>
      </c>
      <c r="T21" s="3">
        <v>16</v>
      </c>
      <c r="U21" s="3">
        <v>21</v>
      </c>
    </row>
    <row r="22" spans="1:21" x14ac:dyDescent="0.35">
      <c r="A22" s="3">
        <v>16.899999999999999</v>
      </c>
      <c r="B22" s="4">
        <v>41578</v>
      </c>
      <c r="C22" s="3">
        <f t="shared" si="0"/>
        <v>0.31089600000000001</v>
      </c>
      <c r="D22" s="3">
        <f t="shared" si="1"/>
        <v>0.88392000000000004</v>
      </c>
      <c r="E22" s="3">
        <v>0.2357891</v>
      </c>
      <c r="F22" s="3">
        <v>0.41305930000000002</v>
      </c>
      <c r="G22" s="3">
        <v>0.27562510000000001</v>
      </c>
      <c r="H22" s="3">
        <v>0.426006</v>
      </c>
      <c r="I22" s="3" t="s">
        <v>2</v>
      </c>
      <c r="J22" s="3" t="s">
        <v>2</v>
      </c>
      <c r="K22" s="3">
        <v>5</v>
      </c>
      <c r="L22" s="3" t="s">
        <v>2</v>
      </c>
      <c r="M22" s="3" t="s">
        <v>2</v>
      </c>
      <c r="N22" s="3">
        <v>0.41305930000000002</v>
      </c>
      <c r="O22" s="3">
        <v>0.40110849999999998</v>
      </c>
      <c r="P22" s="3">
        <v>0.40699999999999997</v>
      </c>
      <c r="Q22" s="3" t="s">
        <v>2</v>
      </c>
      <c r="R22" s="3" t="s">
        <v>2</v>
      </c>
      <c r="S22" s="3">
        <v>5</v>
      </c>
      <c r="T22" s="3" t="s">
        <v>2</v>
      </c>
      <c r="U22" s="3" t="s">
        <v>2</v>
      </c>
    </row>
    <row r="23" spans="1:21" x14ac:dyDescent="0.35">
      <c r="A23" s="3">
        <v>7</v>
      </c>
      <c r="B23" s="4">
        <v>41584</v>
      </c>
      <c r="C23" s="3">
        <f t="shared" si="0"/>
        <v>0.31089600000000001</v>
      </c>
      <c r="D23" s="3">
        <f t="shared" si="1"/>
        <v>0.88392000000000004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3" t="s">
        <v>2</v>
      </c>
      <c r="K23" s="3" t="s">
        <v>2</v>
      </c>
      <c r="L23" s="3">
        <v>0</v>
      </c>
      <c r="M23" s="3" t="s">
        <v>2</v>
      </c>
      <c r="N23" s="3" t="s">
        <v>2</v>
      </c>
      <c r="O23" s="3" t="s">
        <v>2</v>
      </c>
      <c r="P23" s="3">
        <v>0.38900000000000001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</row>
    <row r="24" spans="1:21" x14ac:dyDescent="0.35">
      <c r="A24" s="3">
        <v>3.2</v>
      </c>
      <c r="B24" s="4">
        <v>41593</v>
      </c>
      <c r="C24" s="3">
        <f t="shared" si="0"/>
        <v>0.31089600000000001</v>
      </c>
      <c r="D24" s="3">
        <f t="shared" si="1"/>
        <v>0.88392000000000004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>
        <v>0</v>
      </c>
      <c r="M24" s="3" t="s">
        <v>2</v>
      </c>
      <c r="N24" s="3" t="s">
        <v>2</v>
      </c>
      <c r="O24" s="3" t="s">
        <v>2</v>
      </c>
      <c r="P24" s="3">
        <v>0.35299999999999998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</row>
    <row r="25" spans="1:21" x14ac:dyDescent="0.35">
      <c r="A25" s="3">
        <v>74.900000000000006</v>
      </c>
      <c r="B25" s="4">
        <v>41595</v>
      </c>
      <c r="C25" s="3">
        <f t="shared" si="0"/>
        <v>0.31089600000000001</v>
      </c>
      <c r="D25" s="3">
        <f t="shared" si="1"/>
        <v>0.88392000000000004</v>
      </c>
      <c r="E25" s="3" t="s">
        <v>2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2</v>
      </c>
      <c r="K25" s="3" t="s">
        <v>2</v>
      </c>
      <c r="L25" s="3">
        <v>0</v>
      </c>
      <c r="M25" s="3" t="s">
        <v>2</v>
      </c>
      <c r="N25" s="3">
        <v>0.48775180000000007</v>
      </c>
      <c r="O25" s="3">
        <v>0.48177639999999999</v>
      </c>
      <c r="P25" s="3">
        <v>0.40699999999999997</v>
      </c>
      <c r="Q25" s="3">
        <v>0.19700000000000001</v>
      </c>
      <c r="R25" s="3">
        <v>0.40799999999999997</v>
      </c>
      <c r="S25" s="3">
        <v>7</v>
      </c>
      <c r="T25" s="3" t="s">
        <v>2</v>
      </c>
      <c r="U25" s="3" t="s">
        <v>2</v>
      </c>
    </row>
    <row r="26" spans="1:21" x14ac:dyDescent="0.35">
      <c r="A26" s="3">
        <v>2.7</v>
      </c>
      <c r="B26" s="4">
        <v>41599</v>
      </c>
      <c r="C26" s="3">
        <f t="shared" si="0"/>
        <v>0.31089600000000001</v>
      </c>
      <c r="D26" s="3">
        <f t="shared" si="1"/>
        <v>0.88392000000000004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>
        <v>0</v>
      </c>
      <c r="M26" s="3" t="s">
        <v>2</v>
      </c>
      <c r="N26" s="3" t="s">
        <v>2</v>
      </c>
      <c r="O26" s="3" t="s">
        <v>2</v>
      </c>
      <c r="P26" s="3">
        <v>0.39300000000000002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</row>
    <row r="27" spans="1:21" x14ac:dyDescent="0.35">
      <c r="A27" s="3">
        <v>19.600000000000001</v>
      </c>
      <c r="B27" s="4">
        <v>41613</v>
      </c>
      <c r="C27" s="3">
        <f t="shared" si="0"/>
        <v>0.31089600000000001</v>
      </c>
      <c r="D27" s="3">
        <f t="shared" si="1"/>
        <v>0.88392000000000004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>
        <v>0</v>
      </c>
      <c r="M27" s="3" t="s">
        <v>2</v>
      </c>
      <c r="N27" s="3" t="s">
        <v>2</v>
      </c>
      <c r="O27" s="3" t="s">
        <v>2</v>
      </c>
      <c r="P27" s="3">
        <v>0.32900000000000001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</row>
    <row r="28" spans="1:21" x14ac:dyDescent="0.35">
      <c r="A28" s="3">
        <v>26.7</v>
      </c>
      <c r="B28" s="4">
        <v>41629</v>
      </c>
      <c r="C28" s="3">
        <f t="shared" si="0"/>
        <v>0.31089600000000001</v>
      </c>
      <c r="D28" s="3">
        <f t="shared" si="1"/>
        <v>0.88392000000000004</v>
      </c>
      <c r="E28" s="3">
        <v>0.2357891</v>
      </c>
      <c r="F28" s="3">
        <v>0.4439322</v>
      </c>
      <c r="G28" s="3">
        <v>0.27861279999999999</v>
      </c>
      <c r="H28" s="3">
        <v>0.47878870000000007</v>
      </c>
      <c r="I28" s="3">
        <v>0.36625200000000002</v>
      </c>
      <c r="J28" s="3">
        <v>0.51464109999999996</v>
      </c>
      <c r="K28" s="3" t="s">
        <v>2</v>
      </c>
      <c r="L28" s="3">
        <v>9</v>
      </c>
      <c r="M28" s="3">
        <v>9</v>
      </c>
      <c r="N28" s="3">
        <v>0.46683790000000003</v>
      </c>
      <c r="O28" s="3">
        <v>0.46584199999999998</v>
      </c>
      <c r="P28" s="3">
        <v>0.35099999999999998</v>
      </c>
      <c r="Q28" s="3" t="s">
        <v>2</v>
      </c>
      <c r="R28" s="3" t="s">
        <v>2</v>
      </c>
      <c r="S28" s="3">
        <v>2</v>
      </c>
      <c r="T28" s="3" t="s">
        <v>2</v>
      </c>
      <c r="U28" s="3" t="s">
        <v>2</v>
      </c>
    </row>
    <row r="29" spans="1:21" x14ac:dyDescent="0.35">
      <c r="A29" s="3">
        <v>44.2</v>
      </c>
      <c r="B29" s="4">
        <v>41629</v>
      </c>
      <c r="C29" s="3">
        <f t="shared" si="0"/>
        <v>0.31089600000000001</v>
      </c>
      <c r="D29" s="3">
        <f t="shared" si="1"/>
        <v>0.88392000000000004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3" t="s">
        <v>2</v>
      </c>
      <c r="L29" s="3">
        <v>0</v>
      </c>
      <c r="M29" s="3" t="s">
        <v>2</v>
      </c>
      <c r="N29" s="3" t="s">
        <v>2</v>
      </c>
      <c r="O29" s="3" t="s">
        <v>2</v>
      </c>
      <c r="P29" s="3">
        <v>0.35899999999999999</v>
      </c>
      <c r="Q29" s="3" t="s">
        <v>2</v>
      </c>
      <c r="R29" s="3" t="s">
        <v>2</v>
      </c>
      <c r="S29" s="3" t="s">
        <v>2</v>
      </c>
      <c r="T29" s="3" t="s">
        <v>2</v>
      </c>
      <c r="U29" s="3" t="s">
        <v>2</v>
      </c>
    </row>
    <row r="30" spans="1:21" x14ac:dyDescent="0.35">
      <c r="A30" s="3">
        <v>13.6</v>
      </c>
      <c r="B30" s="4">
        <v>41649</v>
      </c>
      <c r="C30" s="3">
        <f t="shared" si="0"/>
        <v>0.31089600000000001</v>
      </c>
      <c r="D30" s="3">
        <f t="shared" si="1"/>
        <v>0.88392000000000004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>
        <v>0</v>
      </c>
      <c r="M30" s="3" t="s">
        <v>2</v>
      </c>
      <c r="N30" s="3" t="s">
        <v>2</v>
      </c>
      <c r="O30" s="3" t="s">
        <v>2</v>
      </c>
      <c r="P30" s="3">
        <v>0.4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</row>
    <row r="31" spans="1:21" x14ac:dyDescent="0.35">
      <c r="A31" s="3">
        <v>6.3</v>
      </c>
      <c r="B31" s="4">
        <v>41690</v>
      </c>
      <c r="C31" s="3">
        <f t="shared" si="0"/>
        <v>0.31089600000000001</v>
      </c>
      <c r="D31" s="3">
        <f t="shared" si="1"/>
        <v>0.88392000000000004</v>
      </c>
      <c r="E31" s="3" t="s">
        <v>2</v>
      </c>
      <c r="F31" s="3" t="s">
        <v>2</v>
      </c>
      <c r="G31" s="3" t="s">
        <v>2</v>
      </c>
      <c r="H31" s="3" t="s">
        <v>2</v>
      </c>
      <c r="I31" s="3" t="s">
        <v>2</v>
      </c>
      <c r="J31" s="3" t="s">
        <v>2</v>
      </c>
      <c r="K31" s="3" t="s">
        <v>2</v>
      </c>
      <c r="L31" s="3">
        <v>0</v>
      </c>
      <c r="M31" s="3" t="s">
        <v>2</v>
      </c>
      <c r="N31" s="3" t="s">
        <v>2</v>
      </c>
      <c r="O31" s="3" t="s">
        <v>2</v>
      </c>
      <c r="P31" s="3">
        <v>0.36199999999999999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</row>
    <row r="32" spans="1:21" x14ac:dyDescent="0.35">
      <c r="A32" s="3">
        <v>9.1</v>
      </c>
      <c r="B32" s="4">
        <v>41700</v>
      </c>
      <c r="C32" s="3">
        <f t="shared" si="0"/>
        <v>0.31089600000000001</v>
      </c>
      <c r="D32" s="3">
        <f t="shared" si="1"/>
        <v>0.88392000000000004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>
        <v>0</v>
      </c>
      <c r="M32" s="3" t="s">
        <v>2</v>
      </c>
      <c r="N32" s="3" t="s">
        <v>2</v>
      </c>
      <c r="O32" s="3" t="s">
        <v>2</v>
      </c>
      <c r="P32" s="3">
        <v>0.40200000000000002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</row>
    <row r="33" spans="1:21" x14ac:dyDescent="0.35">
      <c r="A33" s="3">
        <v>2.7</v>
      </c>
      <c r="B33" s="4">
        <v>41717</v>
      </c>
      <c r="C33" s="3">
        <f t="shared" si="0"/>
        <v>0.31089600000000001</v>
      </c>
      <c r="D33" s="3">
        <f t="shared" si="1"/>
        <v>0.88392000000000004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>
        <v>0</v>
      </c>
      <c r="M33" s="3" t="s">
        <v>2</v>
      </c>
      <c r="N33" s="3" t="s">
        <v>2</v>
      </c>
      <c r="O33" s="3" t="s">
        <v>2</v>
      </c>
      <c r="P33" s="3">
        <v>0.42199999999999999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</row>
    <row r="34" spans="1:21" x14ac:dyDescent="0.35">
      <c r="A34" s="3">
        <v>4.8</v>
      </c>
      <c r="B34" s="4">
        <v>41725</v>
      </c>
      <c r="C34" s="3">
        <f t="shared" si="0"/>
        <v>0.31089600000000001</v>
      </c>
      <c r="D34" s="3">
        <f t="shared" si="1"/>
        <v>0.88392000000000004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>
        <v>0</v>
      </c>
      <c r="M34" s="3" t="s">
        <v>2</v>
      </c>
      <c r="N34" s="3" t="s">
        <v>2</v>
      </c>
      <c r="O34" s="3" t="s">
        <v>2</v>
      </c>
      <c r="P34" s="3">
        <v>0.39100000000000001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</row>
    <row r="35" spans="1:21" x14ac:dyDescent="0.35">
      <c r="A35" s="3">
        <v>23.1</v>
      </c>
      <c r="B35" s="4">
        <v>41727</v>
      </c>
      <c r="C35" s="3">
        <f t="shared" si="0"/>
        <v>0.31089600000000001</v>
      </c>
      <c r="D35" s="3">
        <f t="shared" si="1"/>
        <v>0.88392000000000004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>
        <v>0</v>
      </c>
      <c r="M35" s="3" t="s">
        <v>2</v>
      </c>
      <c r="N35" s="3" t="s">
        <v>2</v>
      </c>
      <c r="O35" s="3" t="s">
        <v>2</v>
      </c>
      <c r="P35" s="3">
        <v>0.31900000000000001</v>
      </c>
      <c r="Q35" s="3" t="s">
        <v>2</v>
      </c>
      <c r="R35" s="3" t="s">
        <v>2</v>
      </c>
      <c r="S35" s="3" t="s">
        <v>2</v>
      </c>
      <c r="T35" s="3" t="s">
        <v>2</v>
      </c>
      <c r="U35" s="3" t="s">
        <v>2</v>
      </c>
    </row>
    <row r="36" spans="1:21" x14ac:dyDescent="0.35">
      <c r="A36" s="3">
        <v>65.3</v>
      </c>
      <c r="B36" s="4">
        <v>41732</v>
      </c>
      <c r="C36" s="3">
        <f t="shared" si="0"/>
        <v>0.31089600000000001</v>
      </c>
      <c r="D36" s="3">
        <f t="shared" si="1"/>
        <v>0.88392000000000004</v>
      </c>
      <c r="E36" s="3">
        <v>0.23778089999999999</v>
      </c>
      <c r="F36" s="3">
        <v>0.41903469999999998</v>
      </c>
      <c r="G36" s="3">
        <v>0.27263740000000003</v>
      </c>
      <c r="H36" s="3">
        <v>0.43297730000000001</v>
      </c>
      <c r="I36" s="3">
        <v>0.34832580000000002</v>
      </c>
      <c r="J36" s="3">
        <v>0.40708390000000005</v>
      </c>
      <c r="K36" s="3">
        <v>3</v>
      </c>
      <c r="L36" s="3">
        <v>16</v>
      </c>
      <c r="M36" s="3">
        <v>19</v>
      </c>
      <c r="N36" s="3">
        <v>0.41903469999999998</v>
      </c>
      <c r="O36" s="3">
        <v>0.2955431</v>
      </c>
      <c r="P36" s="3">
        <v>0.4</v>
      </c>
      <c r="Q36" s="3" t="s">
        <v>2</v>
      </c>
      <c r="R36" s="3" t="s">
        <v>2</v>
      </c>
      <c r="S36" s="3">
        <v>5</v>
      </c>
      <c r="T36" s="3">
        <v>19</v>
      </c>
      <c r="U36" s="3">
        <v>24</v>
      </c>
    </row>
    <row r="37" spans="1:21" x14ac:dyDescent="0.35">
      <c r="A37" s="3">
        <v>27.4</v>
      </c>
      <c r="B37" s="4">
        <v>41736</v>
      </c>
      <c r="C37" s="3">
        <f t="shared" si="0"/>
        <v>0.31089600000000001</v>
      </c>
      <c r="D37" s="3">
        <f t="shared" si="1"/>
        <v>0.88392000000000004</v>
      </c>
      <c r="E37" s="3">
        <v>0.2686538</v>
      </c>
      <c r="F37" s="3">
        <v>0.49870669999999995</v>
      </c>
      <c r="G37" s="3">
        <v>0.25271940000000004</v>
      </c>
      <c r="H37" s="3">
        <v>0.50766979999999995</v>
      </c>
      <c r="I37" s="3">
        <v>0.38915770000000005</v>
      </c>
      <c r="J37" s="3">
        <v>0.48675590000000002</v>
      </c>
      <c r="K37" s="3">
        <v>2</v>
      </c>
      <c r="L37" s="3">
        <v>5</v>
      </c>
      <c r="M37" s="3">
        <v>7</v>
      </c>
      <c r="N37" s="3">
        <v>0.50069849999999994</v>
      </c>
      <c r="O37" s="3">
        <v>0.49671489999999996</v>
      </c>
      <c r="P37" s="3">
        <v>0.42199999999999999</v>
      </c>
      <c r="Q37" s="3" t="s">
        <v>2</v>
      </c>
      <c r="R37" s="3" t="s">
        <v>2</v>
      </c>
      <c r="S37" s="3">
        <v>5</v>
      </c>
      <c r="T37" s="3" t="s">
        <v>2</v>
      </c>
      <c r="U37" s="3" t="s">
        <v>2</v>
      </c>
    </row>
    <row r="38" spans="1:21" x14ac:dyDescent="0.35">
      <c r="A38" s="3">
        <v>5</v>
      </c>
      <c r="B38" s="4">
        <v>41743</v>
      </c>
      <c r="C38" s="3">
        <f t="shared" si="0"/>
        <v>0.31089600000000001</v>
      </c>
      <c r="D38" s="3">
        <f t="shared" si="1"/>
        <v>0.88392000000000004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>
        <v>0</v>
      </c>
      <c r="M38" s="3" t="s">
        <v>2</v>
      </c>
      <c r="N38" s="3" t="s">
        <v>2</v>
      </c>
      <c r="O38" s="3" t="s">
        <v>2</v>
      </c>
      <c r="P38" s="3">
        <v>0.39400000000000002</v>
      </c>
      <c r="Q38" s="3">
        <v>0.26800000000000002</v>
      </c>
      <c r="R38" s="3">
        <v>0.40400000000000003</v>
      </c>
      <c r="S38" s="3" t="s">
        <v>2</v>
      </c>
      <c r="T38" s="3" t="s">
        <v>2</v>
      </c>
      <c r="U38" s="3" t="s">
        <v>2</v>
      </c>
    </row>
    <row r="39" spans="1:21" x14ac:dyDescent="0.35">
      <c r="A39" s="3">
        <v>2.4</v>
      </c>
      <c r="B39" s="4">
        <v>41756</v>
      </c>
      <c r="C39" s="3">
        <f t="shared" si="0"/>
        <v>0.31089600000000001</v>
      </c>
      <c r="D39" s="3">
        <f t="shared" si="1"/>
        <v>0.88392000000000004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2</v>
      </c>
      <c r="J39" s="3" t="s">
        <v>2</v>
      </c>
      <c r="K39" s="3" t="s">
        <v>2</v>
      </c>
      <c r="L39" s="3">
        <v>0</v>
      </c>
      <c r="M39" s="3" t="s">
        <v>2</v>
      </c>
      <c r="N39" s="3" t="s">
        <v>2</v>
      </c>
      <c r="O39" s="3" t="s">
        <v>2</v>
      </c>
      <c r="P39" s="3">
        <v>0.36699999999999999</v>
      </c>
      <c r="Q39" s="3" t="s">
        <v>2</v>
      </c>
      <c r="R39" s="3" t="s">
        <v>2</v>
      </c>
      <c r="S39" s="3" t="s">
        <v>2</v>
      </c>
      <c r="T39" s="3" t="s">
        <v>2</v>
      </c>
      <c r="U39" s="3" t="s">
        <v>2</v>
      </c>
    </row>
    <row r="40" spans="1:21" x14ac:dyDescent="0.35">
      <c r="A40" s="3">
        <v>24.3</v>
      </c>
      <c r="B40" s="4">
        <v>41768</v>
      </c>
      <c r="C40" s="3">
        <f t="shared" si="0"/>
        <v>0.31089600000000001</v>
      </c>
      <c r="D40" s="3">
        <f t="shared" si="1"/>
        <v>0.88392000000000004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2</v>
      </c>
      <c r="J40" s="3" t="s">
        <v>2</v>
      </c>
      <c r="K40" s="3" t="s">
        <v>2</v>
      </c>
      <c r="L40" s="3">
        <v>0</v>
      </c>
      <c r="M40" s="3" t="s">
        <v>2</v>
      </c>
      <c r="N40" s="3" t="s">
        <v>2</v>
      </c>
      <c r="O40" s="3" t="s">
        <v>2</v>
      </c>
      <c r="P40" s="3">
        <v>0.41</v>
      </c>
      <c r="Q40" s="3" t="s">
        <v>2</v>
      </c>
      <c r="R40" s="3" t="s">
        <v>2</v>
      </c>
      <c r="S40" s="3" t="s">
        <v>2</v>
      </c>
      <c r="T40" s="3" t="s">
        <v>2</v>
      </c>
      <c r="U40" s="3" t="s">
        <v>2</v>
      </c>
    </row>
    <row r="41" spans="1:21" x14ac:dyDescent="0.35">
      <c r="A41" s="3">
        <v>15.4</v>
      </c>
      <c r="B41" s="4">
        <v>41769</v>
      </c>
      <c r="C41" s="3">
        <f t="shared" si="0"/>
        <v>0.31089600000000001</v>
      </c>
      <c r="D41" s="3">
        <f t="shared" si="1"/>
        <v>0.88392000000000004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>
        <v>0</v>
      </c>
      <c r="M41" s="3" t="s">
        <v>2</v>
      </c>
      <c r="N41" s="3" t="s">
        <v>2</v>
      </c>
      <c r="O41" s="3" t="s">
        <v>2</v>
      </c>
      <c r="P41" s="3" t="s">
        <v>2</v>
      </c>
      <c r="Q41" s="3" t="s">
        <v>2</v>
      </c>
      <c r="R41" s="3" t="s">
        <v>2</v>
      </c>
      <c r="S41" s="3" t="s">
        <v>2</v>
      </c>
      <c r="T41" s="3" t="s">
        <v>2</v>
      </c>
      <c r="U41" s="3" t="s">
        <v>2</v>
      </c>
    </row>
    <row r="42" spans="1:21" x14ac:dyDescent="0.35">
      <c r="A42" s="3">
        <v>4</v>
      </c>
      <c r="B42" s="4">
        <v>41773</v>
      </c>
      <c r="C42" s="3">
        <f t="shared" si="0"/>
        <v>0.31089600000000001</v>
      </c>
      <c r="D42" s="3">
        <f t="shared" si="1"/>
        <v>0.88392000000000004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>
        <v>0</v>
      </c>
      <c r="M42" s="3" t="s">
        <v>2</v>
      </c>
      <c r="N42" s="3" t="s">
        <v>2</v>
      </c>
      <c r="O42" s="3" t="s">
        <v>2</v>
      </c>
      <c r="P42" s="3">
        <v>0.42399999999999999</v>
      </c>
      <c r="Q42" s="3" t="s">
        <v>2</v>
      </c>
      <c r="R42" s="3" t="s">
        <v>2</v>
      </c>
      <c r="S42" s="3" t="s">
        <v>2</v>
      </c>
      <c r="T42" s="3" t="s">
        <v>2</v>
      </c>
      <c r="U42" s="3" t="s">
        <v>2</v>
      </c>
    </row>
    <row r="43" spans="1:21" x14ac:dyDescent="0.35">
      <c r="A43" s="3">
        <v>2.7</v>
      </c>
      <c r="B43" s="4">
        <v>41833</v>
      </c>
      <c r="C43" s="3">
        <f t="shared" si="0"/>
        <v>0.31089600000000001</v>
      </c>
      <c r="D43" s="3">
        <f t="shared" si="1"/>
        <v>0.88392000000000004</v>
      </c>
      <c r="E43" s="3" t="s">
        <v>2</v>
      </c>
      <c r="F43" s="3" t="s">
        <v>2</v>
      </c>
      <c r="G43" s="3" t="s">
        <v>2</v>
      </c>
      <c r="H43" s="3" t="s">
        <v>2</v>
      </c>
      <c r="I43" s="3" t="s">
        <v>2</v>
      </c>
      <c r="J43" s="3" t="s">
        <v>2</v>
      </c>
      <c r="K43" s="3" t="s">
        <v>2</v>
      </c>
      <c r="L43" s="3">
        <v>0</v>
      </c>
      <c r="M43" s="3" t="s">
        <v>2</v>
      </c>
      <c r="N43" s="3" t="s">
        <v>2</v>
      </c>
      <c r="O43" s="3" t="s">
        <v>2</v>
      </c>
      <c r="P43" s="3" t="s">
        <v>2</v>
      </c>
      <c r="Q43" s="3" t="s">
        <v>2</v>
      </c>
      <c r="R43" s="3" t="s">
        <v>2</v>
      </c>
      <c r="S43" s="3" t="s">
        <v>2</v>
      </c>
      <c r="T43" s="3" t="s">
        <v>2</v>
      </c>
      <c r="U43" s="3" t="s">
        <v>2</v>
      </c>
    </row>
    <row r="44" spans="1:21" x14ac:dyDescent="0.35">
      <c r="A44" s="3">
        <v>6.35</v>
      </c>
      <c r="B44" s="4">
        <v>41918</v>
      </c>
      <c r="C44" s="3">
        <f t="shared" si="0"/>
        <v>0.31089600000000001</v>
      </c>
      <c r="D44" s="3">
        <f t="shared" si="1"/>
        <v>0.88392000000000004</v>
      </c>
      <c r="E44" s="3">
        <v>0.12225650000000002</v>
      </c>
      <c r="F44" s="3">
        <v>0.49571900000000002</v>
      </c>
      <c r="G44" s="3">
        <v>0.12424830000000001</v>
      </c>
      <c r="H44" s="3">
        <v>0.47679689999999997</v>
      </c>
      <c r="I44" s="3">
        <v>0.34832580000000002</v>
      </c>
      <c r="J44" s="3">
        <v>0.4997026</v>
      </c>
      <c r="K44" s="3">
        <v>2</v>
      </c>
      <c r="L44" s="3">
        <v>5</v>
      </c>
      <c r="M44" s="3">
        <v>7</v>
      </c>
      <c r="N44" s="3">
        <v>0.49571900000000002</v>
      </c>
      <c r="O44" s="3">
        <v>0.24674400000000002</v>
      </c>
      <c r="P44" s="3" t="s">
        <v>2</v>
      </c>
      <c r="Q44" s="3" t="s">
        <v>2</v>
      </c>
      <c r="R44" s="3" t="s">
        <v>2</v>
      </c>
      <c r="S44" s="3" t="s">
        <v>2</v>
      </c>
      <c r="T44" s="3" t="s">
        <v>2</v>
      </c>
      <c r="U44" s="3" t="s">
        <v>2</v>
      </c>
    </row>
    <row r="45" spans="1:21" x14ac:dyDescent="0.35">
      <c r="A45" s="3">
        <v>5.6</v>
      </c>
      <c r="B45" s="4">
        <v>41919</v>
      </c>
      <c r="C45" s="3">
        <f t="shared" si="0"/>
        <v>0.31089600000000001</v>
      </c>
      <c r="D45" s="3">
        <f t="shared" si="1"/>
        <v>0.88392000000000004</v>
      </c>
      <c r="E45" s="3">
        <v>0.18699000000000002</v>
      </c>
      <c r="F45" s="3">
        <v>0.46086250000000006</v>
      </c>
      <c r="G45" s="3">
        <v>0.1949572</v>
      </c>
      <c r="H45" s="3">
        <v>0.43397319999999995</v>
      </c>
      <c r="I45" s="3" t="s">
        <v>2</v>
      </c>
      <c r="J45" s="3" t="s">
        <v>2</v>
      </c>
      <c r="K45" s="3">
        <v>3</v>
      </c>
      <c r="L45" s="3" t="s">
        <v>2</v>
      </c>
      <c r="M45" s="3" t="s">
        <v>2</v>
      </c>
      <c r="N45" s="3">
        <v>0.46086250000000006</v>
      </c>
      <c r="O45" s="3">
        <v>0.42501010000000006</v>
      </c>
      <c r="P45" s="3" t="s">
        <v>2</v>
      </c>
      <c r="Q45" s="3" t="s">
        <v>2</v>
      </c>
      <c r="R45" s="3" t="s">
        <v>2</v>
      </c>
      <c r="S45" s="3">
        <v>5</v>
      </c>
      <c r="T45" s="3" t="s">
        <v>2</v>
      </c>
      <c r="U45" s="3" t="s">
        <v>2</v>
      </c>
    </row>
    <row r="46" spans="1:21" x14ac:dyDescent="0.35">
      <c r="A46" s="3">
        <v>22.1</v>
      </c>
      <c r="B46" s="4">
        <v>41921</v>
      </c>
      <c r="C46" s="3">
        <f t="shared" si="0"/>
        <v>0.31089600000000001</v>
      </c>
      <c r="D46" s="3">
        <f t="shared" si="1"/>
        <v>0.88392000000000004</v>
      </c>
      <c r="E46" s="3">
        <v>0.17703099999999999</v>
      </c>
      <c r="F46" s="3">
        <v>0.51065749999999999</v>
      </c>
      <c r="G46" s="3">
        <v>0.18400230000000001</v>
      </c>
      <c r="H46" s="3">
        <v>0.49273129999999998</v>
      </c>
      <c r="I46" s="3">
        <v>0.44990759999999996</v>
      </c>
      <c r="J46" s="3">
        <v>0.49671489999999996</v>
      </c>
      <c r="K46" s="3">
        <v>3</v>
      </c>
      <c r="L46" s="3">
        <v>15</v>
      </c>
      <c r="M46" s="3">
        <v>18</v>
      </c>
      <c r="N46" s="3">
        <v>0.51065749999999999</v>
      </c>
      <c r="O46" s="3">
        <v>0.47779280000000002</v>
      </c>
      <c r="P46" s="3" t="s">
        <v>2</v>
      </c>
      <c r="Q46" s="3" t="s">
        <v>2</v>
      </c>
      <c r="R46" s="3" t="s">
        <v>2</v>
      </c>
      <c r="S46" s="3">
        <v>4</v>
      </c>
      <c r="T46" s="3" t="s">
        <v>2</v>
      </c>
      <c r="U46" s="3" t="s">
        <v>2</v>
      </c>
    </row>
    <row r="47" spans="1:21" x14ac:dyDescent="0.35">
      <c r="A47" s="3">
        <v>7.8</v>
      </c>
      <c r="B47" s="4">
        <v>41922</v>
      </c>
      <c r="C47" s="3">
        <f t="shared" si="0"/>
        <v>0.31089600000000001</v>
      </c>
      <c r="D47" s="3">
        <f t="shared" si="1"/>
        <v>0.88392000000000004</v>
      </c>
      <c r="E47" s="3">
        <v>0.31745290000000004</v>
      </c>
      <c r="F47" s="3">
        <v>0.47281329999999999</v>
      </c>
      <c r="G47" s="3">
        <v>0.37720690000000001</v>
      </c>
      <c r="H47" s="3">
        <v>0.47480509999999998</v>
      </c>
      <c r="I47" s="3" t="s">
        <v>2</v>
      </c>
      <c r="J47" s="3" t="s">
        <v>2</v>
      </c>
      <c r="K47" s="3">
        <v>3</v>
      </c>
      <c r="L47" s="3" t="s">
        <v>2</v>
      </c>
      <c r="M47" s="3" t="s">
        <v>2</v>
      </c>
      <c r="N47" s="3">
        <v>0.47281329999999999</v>
      </c>
      <c r="O47" s="3">
        <v>0.47181740000000005</v>
      </c>
      <c r="P47" s="3" t="s">
        <v>2</v>
      </c>
      <c r="Q47" s="3" t="s">
        <v>2</v>
      </c>
      <c r="R47" s="3" t="s">
        <v>2</v>
      </c>
      <c r="S47" s="3">
        <v>3</v>
      </c>
      <c r="T47" s="3" t="s">
        <v>2</v>
      </c>
      <c r="U47" s="3" t="s">
        <v>2</v>
      </c>
    </row>
    <row r="48" spans="1:21" x14ac:dyDescent="0.35">
      <c r="A48" s="3">
        <v>10.6</v>
      </c>
      <c r="B48" s="4">
        <v>41925</v>
      </c>
      <c r="C48" s="3">
        <f t="shared" si="0"/>
        <v>0.31089600000000001</v>
      </c>
      <c r="D48" s="3">
        <f t="shared" si="1"/>
        <v>0.88392000000000004</v>
      </c>
      <c r="E48" s="3">
        <v>0.18400230000000001</v>
      </c>
      <c r="F48" s="3">
        <v>0.49372720000000003</v>
      </c>
      <c r="G48" s="3">
        <v>0.19097360000000002</v>
      </c>
      <c r="H48" s="3">
        <v>0.43895269999999997</v>
      </c>
      <c r="I48" s="3" t="s">
        <v>2</v>
      </c>
      <c r="J48" s="3" t="s">
        <v>2</v>
      </c>
      <c r="K48" s="3">
        <v>5</v>
      </c>
      <c r="L48" s="3" t="s">
        <v>2</v>
      </c>
      <c r="M48" s="3" t="s">
        <v>2</v>
      </c>
      <c r="N48" s="3">
        <v>0.49372720000000003</v>
      </c>
      <c r="O48" s="3">
        <v>0.44492810000000005</v>
      </c>
      <c r="P48" s="3" t="s">
        <v>2</v>
      </c>
      <c r="Q48" s="3" t="s">
        <v>2</v>
      </c>
      <c r="R48" s="3" t="s">
        <v>2</v>
      </c>
      <c r="S48" s="3">
        <v>6</v>
      </c>
      <c r="T48" s="3" t="s">
        <v>2</v>
      </c>
      <c r="U48" s="3" t="s">
        <v>2</v>
      </c>
    </row>
    <row r="49" spans="1:21" x14ac:dyDescent="0.35">
      <c r="A49" s="3">
        <v>22.86</v>
      </c>
      <c r="B49" s="4">
        <v>41925</v>
      </c>
      <c r="C49" s="3">
        <f t="shared" si="0"/>
        <v>0.31089600000000001</v>
      </c>
      <c r="D49" s="3">
        <f t="shared" si="1"/>
        <v>0.88392000000000004</v>
      </c>
      <c r="E49" s="3">
        <v>0.19794490000000001</v>
      </c>
      <c r="F49" s="3">
        <v>0.50169439999999998</v>
      </c>
      <c r="G49" s="3">
        <v>0.20690800000000001</v>
      </c>
      <c r="H49" s="3">
        <v>0.49273129999999998</v>
      </c>
      <c r="I49" s="3">
        <v>0.4708215</v>
      </c>
      <c r="J49" s="3">
        <v>0.49273129999999998</v>
      </c>
      <c r="K49" s="3">
        <v>3</v>
      </c>
      <c r="L49" s="3">
        <v>5</v>
      </c>
      <c r="M49" s="3">
        <v>8</v>
      </c>
      <c r="N49" s="3">
        <v>0.50169439999999998</v>
      </c>
      <c r="O49" s="3">
        <v>0.26566610000000002</v>
      </c>
      <c r="P49" s="3" t="s">
        <v>2</v>
      </c>
      <c r="Q49" s="3" t="s">
        <v>2</v>
      </c>
      <c r="R49" s="3" t="s">
        <v>2</v>
      </c>
      <c r="S49" s="3">
        <v>3</v>
      </c>
      <c r="T49" s="3">
        <v>117</v>
      </c>
      <c r="U49" s="3">
        <v>120</v>
      </c>
    </row>
    <row r="50" spans="1:21" x14ac:dyDescent="0.35">
      <c r="A50" s="3">
        <v>18.899999999999999</v>
      </c>
      <c r="B50" s="4">
        <v>41966</v>
      </c>
      <c r="C50" s="3">
        <f t="shared" si="0"/>
        <v>0.31089600000000001</v>
      </c>
      <c r="D50" s="3">
        <f t="shared" si="1"/>
        <v>0.88392000000000004</v>
      </c>
      <c r="E50" s="3">
        <v>0.20989570000000002</v>
      </c>
      <c r="F50" s="3">
        <v>0.47580100000000003</v>
      </c>
      <c r="G50" s="3">
        <v>0.19993670000000002</v>
      </c>
      <c r="H50" s="3">
        <v>0.47679689999999997</v>
      </c>
      <c r="I50" s="3">
        <v>0.3881618</v>
      </c>
      <c r="J50" s="3">
        <v>0.49870669999999995</v>
      </c>
      <c r="K50" s="3">
        <v>3</v>
      </c>
      <c r="L50" s="3">
        <v>7</v>
      </c>
      <c r="M50" s="3">
        <v>10</v>
      </c>
      <c r="N50" s="3">
        <v>0.47580100000000003</v>
      </c>
      <c r="O50" s="3">
        <v>0.45189939999999995</v>
      </c>
      <c r="P50" s="3" t="s">
        <v>2</v>
      </c>
      <c r="Q50" s="3" t="s">
        <v>2</v>
      </c>
      <c r="R50" s="3" t="s">
        <v>2</v>
      </c>
      <c r="S50" s="3">
        <v>3</v>
      </c>
      <c r="T50" s="3" t="s">
        <v>2</v>
      </c>
      <c r="U50" s="3" t="s">
        <v>2</v>
      </c>
    </row>
    <row r="51" spans="1:21" x14ac:dyDescent="0.35">
      <c r="A51" s="3">
        <v>31</v>
      </c>
      <c r="B51" s="4">
        <v>41974</v>
      </c>
      <c r="C51" s="3">
        <f t="shared" si="0"/>
        <v>0.31089600000000001</v>
      </c>
      <c r="D51" s="3">
        <f t="shared" si="1"/>
        <v>0.88392000000000004</v>
      </c>
      <c r="E51" s="3">
        <v>0.2875759</v>
      </c>
      <c r="F51" s="3">
        <v>0.46982560000000007</v>
      </c>
      <c r="G51" s="3">
        <v>0.2676579</v>
      </c>
      <c r="H51" s="3">
        <v>0.41505110000000001</v>
      </c>
      <c r="I51" s="3" t="s">
        <v>2</v>
      </c>
      <c r="J51" s="3" t="s">
        <v>2</v>
      </c>
      <c r="K51" s="3">
        <v>3</v>
      </c>
      <c r="L51" s="3" t="s">
        <v>2</v>
      </c>
      <c r="M51" s="3" t="s">
        <v>2</v>
      </c>
      <c r="N51" s="3">
        <v>0.46982560000000007</v>
      </c>
      <c r="O51" s="3">
        <v>0.42301830000000007</v>
      </c>
      <c r="P51" s="3" t="s">
        <v>2</v>
      </c>
      <c r="Q51" s="3" t="s">
        <v>2</v>
      </c>
      <c r="R51" s="3" t="s">
        <v>2</v>
      </c>
      <c r="S51" s="3">
        <v>5</v>
      </c>
      <c r="T51" s="3" t="s">
        <v>2</v>
      </c>
      <c r="U51" s="3" t="s">
        <v>2</v>
      </c>
    </row>
    <row r="52" spans="1:21" x14ac:dyDescent="0.35">
      <c r="A52" s="3">
        <v>7.7</v>
      </c>
      <c r="B52" s="4">
        <v>41978</v>
      </c>
      <c r="C52" s="3">
        <f t="shared" si="0"/>
        <v>0.31089600000000001</v>
      </c>
      <c r="D52" s="3">
        <f t="shared" si="1"/>
        <v>0.88392000000000004</v>
      </c>
      <c r="E52" s="3">
        <v>0.23280139999999999</v>
      </c>
      <c r="F52" s="3">
        <v>0.46982560000000007</v>
      </c>
      <c r="G52" s="3">
        <v>0.22981369999999998</v>
      </c>
      <c r="H52" s="3">
        <v>0.43696089999999999</v>
      </c>
      <c r="I52" s="3" t="s">
        <v>2</v>
      </c>
      <c r="J52" s="3" t="s">
        <v>2</v>
      </c>
      <c r="K52" s="3">
        <v>5</v>
      </c>
      <c r="L52" s="3" t="s">
        <v>2</v>
      </c>
      <c r="M52" s="3" t="s">
        <v>2</v>
      </c>
      <c r="N52" s="3">
        <v>0.46982560000000007</v>
      </c>
      <c r="O52" s="3">
        <v>0.42799779999999998</v>
      </c>
      <c r="P52" s="3" t="s">
        <v>2</v>
      </c>
      <c r="Q52" s="3" t="s">
        <v>2</v>
      </c>
      <c r="R52" s="3" t="s">
        <v>2</v>
      </c>
      <c r="S52" s="3">
        <v>5</v>
      </c>
      <c r="T52" s="3" t="s">
        <v>2</v>
      </c>
      <c r="U52" s="3" t="s">
        <v>2</v>
      </c>
    </row>
    <row r="53" spans="1:21" x14ac:dyDescent="0.35">
      <c r="A53" s="3">
        <v>42</v>
      </c>
      <c r="B53" s="4">
        <v>42066</v>
      </c>
      <c r="C53" s="3">
        <f t="shared" si="0"/>
        <v>0.31089600000000001</v>
      </c>
      <c r="D53" s="3">
        <f t="shared" si="1"/>
        <v>0.88392000000000004</v>
      </c>
      <c r="E53" s="3">
        <v>0.26168249999999998</v>
      </c>
      <c r="F53" s="3">
        <v>0.50567799999999996</v>
      </c>
      <c r="G53" s="3">
        <v>0.2457481</v>
      </c>
      <c r="H53" s="3">
        <v>0.48277230000000004</v>
      </c>
      <c r="I53" s="3">
        <v>0.42003060000000003</v>
      </c>
      <c r="J53" s="3">
        <v>0.48974360000000006</v>
      </c>
      <c r="K53" s="3">
        <v>4</v>
      </c>
      <c r="L53" s="3">
        <v>7</v>
      </c>
      <c r="M53" s="3">
        <v>11</v>
      </c>
      <c r="N53" s="3">
        <v>0.45986660000000001</v>
      </c>
      <c r="O53" s="3">
        <v>0.44492810000000005</v>
      </c>
      <c r="P53" s="3" t="s">
        <v>2</v>
      </c>
      <c r="Q53" s="3" t="s">
        <v>2</v>
      </c>
      <c r="R53" s="3" t="s">
        <v>2</v>
      </c>
      <c r="S53" s="3">
        <v>4</v>
      </c>
      <c r="T53" s="3" t="s">
        <v>2</v>
      </c>
      <c r="U53" s="3" t="s">
        <v>2</v>
      </c>
    </row>
    <row r="54" spans="1:21" x14ac:dyDescent="0.35">
      <c r="A54" s="3">
        <v>28</v>
      </c>
      <c r="B54" s="4">
        <v>42073</v>
      </c>
      <c r="C54" s="3">
        <f t="shared" si="0"/>
        <v>0.31089600000000001</v>
      </c>
      <c r="D54" s="3">
        <f t="shared" si="1"/>
        <v>0.88392000000000004</v>
      </c>
      <c r="E54" s="3">
        <v>0.22383830000000002</v>
      </c>
      <c r="F54" s="3">
        <v>0.48078050000000006</v>
      </c>
      <c r="G54" s="3" t="s">
        <v>2</v>
      </c>
      <c r="H54" s="3" t="s">
        <v>2</v>
      </c>
      <c r="I54" s="3">
        <v>0.47181740000000005</v>
      </c>
      <c r="J54" s="3">
        <v>0.48974360000000006</v>
      </c>
      <c r="K54" s="3" t="s">
        <v>2</v>
      </c>
      <c r="L54" s="3">
        <v>28</v>
      </c>
      <c r="M54" s="3">
        <v>28</v>
      </c>
      <c r="N54" s="3">
        <v>0.48775180000000007</v>
      </c>
      <c r="O54" s="3">
        <v>0.48277230000000004</v>
      </c>
      <c r="P54" s="3" t="s">
        <v>2</v>
      </c>
      <c r="Q54" s="3" t="s">
        <v>2</v>
      </c>
      <c r="R54" s="3" t="s">
        <v>2</v>
      </c>
      <c r="S54" s="3">
        <v>10</v>
      </c>
      <c r="T54" s="3" t="s">
        <v>2</v>
      </c>
      <c r="U54" s="3" t="s">
        <v>2</v>
      </c>
    </row>
    <row r="55" spans="1:21" x14ac:dyDescent="0.35">
      <c r="A55" s="3">
        <v>44</v>
      </c>
      <c r="B55" s="4">
        <v>42076</v>
      </c>
      <c r="C55" s="3">
        <f t="shared" si="0"/>
        <v>0.31089600000000001</v>
      </c>
      <c r="D55" s="3">
        <f t="shared" si="1"/>
        <v>0.88392000000000004</v>
      </c>
      <c r="E55" s="3">
        <v>0.25769890000000001</v>
      </c>
      <c r="F55" s="3">
        <v>0.45090350000000001</v>
      </c>
      <c r="G55" s="3">
        <v>0.20989570000000002</v>
      </c>
      <c r="H55" s="3">
        <v>0.44791579999999998</v>
      </c>
      <c r="I55" s="3">
        <v>0.46385019999999999</v>
      </c>
      <c r="J55" s="3">
        <v>0.4907395</v>
      </c>
      <c r="K55" s="3">
        <v>4</v>
      </c>
      <c r="L55" s="3">
        <v>34</v>
      </c>
      <c r="M55" s="3">
        <v>38</v>
      </c>
      <c r="N55" s="3">
        <v>0.45090350000000001</v>
      </c>
      <c r="O55" s="3">
        <v>0.4349691</v>
      </c>
      <c r="P55" s="3" t="s">
        <v>2</v>
      </c>
      <c r="Q55" s="3" t="s">
        <v>2</v>
      </c>
      <c r="R55" s="3" t="s">
        <v>2</v>
      </c>
      <c r="S55" s="3">
        <v>4</v>
      </c>
      <c r="T55" s="3" t="s">
        <v>2</v>
      </c>
      <c r="U55" s="3" t="s">
        <v>2</v>
      </c>
    </row>
    <row r="56" spans="1:21" x14ac:dyDescent="0.35">
      <c r="A56" s="3">
        <v>10.84</v>
      </c>
      <c r="B56" s="4">
        <v>42089</v>
      </c>
      <c r="C56" s="3">
        <f t="shared" si="0"/>
        <v>0.31089600000000001</v>
      </c>
      <c r="D56" s="3">
        <f t="shared" si="1"/>
        <v>0.88392000000000004</v>
      </c>
      <c r="E56" s="3">
        <v>0.21188750000000001</v>
      </c>
      <c r="F56" s="3">
        <v>0.4907395</v>
      </c>
      <c r="G56" s="3">
        <v>0.21487520000000002</v>
      </c>
      <c r="H56" s="3">
        <v>0.48775180000000007</v>
      </c>
      <c r="I56" s="3">
        <v>0.44791579999999998</v>
      </c>
      <c r="J56" s="3">
        <v>0.49173540000000004</v>
      </c>
      <c r="K56" s="3">
        <v>5</v>
      </c>
      <c r="L56" s="3">
        <v>7</v>
      </c>
      <c r="M56" s="3">
        <v>12</v>
      </c>
      <c r="N56" s="3">
        <v>0.4907395</v>
      </c>
      <c r="O56" s="3">
        <v>0.48277230000000004</v>
      </c>
      <c r="P56" s="3" t="s">
        <v>2</v>
      </c>
      <c r="Q56" s="3" t="s">
        <v>2</v>
      </c>
      <c r="R56" s="3" t="s">
        <v>2</v>
      </c>
      <c r="S56" s="3">
        <v>3</v>
      </c>
      <c r="T56" s="3" t="s">
        <v>2</v>
      </c>
      <c r="U56" s="3" t="s">
        <v>2</v>
      </c>
    </row>
    <row r="57" spans="1:21" x14ac:dyDescent="0.35">
      <c r="A57" s="3">
        <v>8.6</v>
      </c>
      <c r="B57" s="4">
        <v>42096</v>
      </c>
      <c r="C57" s="3">
        <f t="shared" si="0"/>
        <v>0.31089600000000001</v>
      </c>
      <c r="D57" s="3">
        <f t="shared" si="1"/>
        <v>0.88392000000000004</v>
      </c>
      <c r="E57" s="3">
        <v>0.2776169</v>
      </c>
      <c r="F57" s="3">
        <v>0.51464109999999996</v>
      </c>
      <c r="G57" s="3">
        <v>0.28658000000000006</v>
      </c>
      <c r="H57" s="3">
        <v>0.51165340000000004</v>
      </c>
      <c r="I57" s="3">
        <v>0.45090350000000001</v>
      </c>
      <c r="J57" s="3">
        <v>0.49472309999999997</v>
      </c>
      <c r="K57" s="3">
        <v>4</v>
      </c>
      <c r="L57" s="3">
        <v>5</v>
      </c>
      <c r="M57" s="3">
        <v>9</v>
      </c>
      <c r="N57" s="3">
        <v>0.51464109999999996</v>
      </c>
      <c r="O57" s="3">
        <v>0.50667390000000001</v>
      </c>
      <c r="P57" s="3" t="s">
        <v>2</v>
      </c>
      <c r="Q57" s="3" t="s">
        <v>2</v>
      </c>
      <c r="R57" s="3" t="s">
        <v>2</v>
      </c>
      <c r="S57" s="3">
        <v>4</v>
      </c>
      <c r="T57" s="3" t="s">
        <v>2</v>
      </c>
      <c r="U57" s="3" t="s">
        <v>2</v>
      </c>
    </row>
    <row r="58" spans="1:21" x14ac:dyDescent="0.35">
      <c r="A58" s="3">
        <v>14.3</v>
      </c>
      <c r="B58" s="4">
        <v>42096</v>
      </c>
      <c r="C58" s="3">
        <f t="shared" si="0"/>
        <v>0.31089600000000001</v>
      </c>
      <c r="D58" s="3">
        <f t="shared" si="1"/>
        <v>0.88392000000000004</v>
      </c>
      <c r="E58" s="3">
        <v>0.24773990000000001</v>
      </c>
      <c r="F58" s="3">
        <v>0.48576000000000008</v>
      </c>
      <c r="G58" s="3">
        <v>0.25271940000000004</v>
      </c>
      <c r="H58" s="3">
        <v>0.47779280000000002</v>
      </c>
      <c r="I58" s="3" t="s">
        <v>2</v>
      </c>
      <c r="J58" s="3" t="s">
        <v>2</v>
      </c>
      <c r="K58" s="3">
        <v>4</v>
      </c>
      <c r="L58" s="3" t="s">
        <v>2</v>
      </c>
      <c r="M58" s="3" t="s">
        <v>2</v>
      </c>
      <c r="N58" s="3">
        <v>0.48576000000000008</v>
      </c>
      <c r="O58" s="3">
        <v>0.38019459999999994</v>
      </c>
      <c r="P58" s="3" t="s">
        <v>2</v>
      </c>
      <c r="Q58" s="3" t="s">
        <v>2</v>
      </c>
      <c r="R58" s="3" t="s">
        <v>2</v>
      </c>
      <c r="S58" s="3">
        <v>4</v>
      </c>
      <c r="T58" s="3" t="s">
        <v>2</v>
      </c>
      <c r="U58" s="3" t="s">
        <v>2</v>
      </c>
    </row>
    <row r="59" spans="1:21" x14ac:dyDescent="0.35">
      <c r="A59" s="3">
        <v>79.599999999999994</v>
      </c>
      <c r="B59" s="4">
        <v>42096</v>
      </c>
      <c r="C59" s="3">
        <f t="shared" si="0"/>
        <v>0.31089600000000001</v>
      </c>
      <c r="D59" s="3">
        <f t="shared" si="1"/>
        <v>0.88392000000000004</v>
      </c>
      <c r="E59" s="3">
        <v>0.24674400000000002</v>
      </c>
      <c r="F59" s="3">
        <v>0.4349691</v>
      </c>
      <c r="G59" s="3">
        <v>0.24674400000000002</v>
      </c>
      <c r="H59" s="3">
        <v>0.40509210000000007</v>
      </c>
      <c r="I59" s="3" t="s">
        <v>2</v>
      </c>
      <c r="J59" s="3" t="s">
        <v>2</v>
      </c>
      <c r="K59" s="3">
        <v>5</v>
      </c>
      <c r="L59" s="3" t="s">
        <v>2</v>
      </c>
      <c r="M59" s="3" t="s">
        <v>2</v>
      </c>
      <c r="N59" s="3">
        <v>0.4349691</v>
      </c>
      <c r="O59" s="3">
        <v>0.40110849999999998</v>
      </c>
      <c r="P59" s="3" t="s">
        <v>2</v>
      </c>
      <c r="Q59" s="3" t="s">
        <v>2</v>
      </c>
      <c r="R59" s="3" t="s">
        <v>2</v>
      </c>
      <c r="S59" s="3">
        <v>6</v>
      </c>
      <c r="T59" s="3" t="s">
        <v>2</v>
      </c>
      <c r="U59" s="3" t="s">
        <v>2</v>
      </c>
    </row>
    <row r="60" spans="1:21" x14ac:dyDescent="0.35">
      <c r="A60" s="3">
        <v>8.3000000000000007</v>
      </c>
      <c r="B60" s="4">
        <v>42097</v>
      </c>
      <c r="C60" s="3">
        <f t="shared" si="0"/>
        <v>0.31089600000000001</v>
      </c>
      <c r="D60" s="3">
        <f t="shared" si="1"/>
        <v>0.88392000000000004</v>
      </c>
      <c r="E60" s="3">
        <v>0.26068659999999999</v>
      </c>
      <c r="F60" s="3">
        <v>0.48476410000000003</v>
      </c>
      <c r="G60" s="3">
        <v>0.26367430000000003</v>
      </c>
      <c r="H60" s="3">
        <v>0.48177639999999999</v>
      </c>
      <c r="I60" s="3" t="s">
        <v>2</v>
      </c>
      <c r="J60" s="3" t="s">
        <v>2</v>
      </c>
      <c r="K60" s="3">
        <v>3</v>
      </c>
      <c r="L60" s="3" t="s">
        <v>2</v>
      </c>
      <c r="M60" s="3" t="s">
        <v>2</v>
      </c>
      <c r="N60" s="3">
        <v>0.48177639999999999</v>
      </c>
      <c r="O60" s="3">
        <v>0.39413719999999997</v>
      </c>
      <c r="P60" s="3" t="s">
        <v>2</v>
      </c>
      <c r="Q60" s="3" t="s">
        <v>2</v>
      </c>
      <c r="R60" s="3" t="s">
        <v>2</v>
      </c>
      <c r="S60" s="3">
        <v>6</v>
      </c>
      <c r="T60" s="3" t="s">
        <v>2</v>
      </c>
      <c r="U60" s="3" t="s">
        <v>2</v>
      </c>
    </row>
    <row r="61" spans="1:21" x14ac:dyDescent="0.35">
      <c r="A61" s="3">
        <v>17.440000000000001</v>
      </c>
      <c r="B61" s="4">
        <v>42101</v>
      </c>
      <c r="C61" s="3">
        <f t="shared" si="0"/>
        <v>0.31089600000000001</v>
      </c>
      <c r="D61" s="3">
        <f t="shared" si="1"/>
        <v>0.88392000000000004</v>
      </c>
      <c r="E61" s="3">
        <v>0.2596907</v>
      </c>
      <c r="F61" s="3">
        <v>0.51464109999999996</v>
      </c>
      <c r="G61" s="3">
        <v>0.2676579</v>
      </c>
      <c r="H61" s="3">
        <v>0.50567799999999996</v>
      </c>
      <c r="I61" s="3">
        <v>0.45588300000000004</v>
      </c>
      <c r="J61" s="3">
        <v>0.49472309999999997</v>
      </c>
      <c r="K61" s="3" t="s">
        <v>2</v>
      </c>
      <c r="L61" s="3" t="s">
        <v>2</v>
      </c>
      <c r="M61" s="3" t="s">
        <v>2</v>
      </c>
      <c r="N61" s="3">
        <v>0.51364520000000002</v>
      </c>
      <c r="O61" s="3">
        <v>0.40409620000000002</v>
      </c>
      <c r="P61" s="3" t="s">
        <v>2</v>
      </c>
      <c r="Q61" s="3" t="s">
        <v>2</v>
      </c>
      <c r="R61" s="3" t="s">
        <v>2</v>
      </c>
      <c r="S61" s="3" t="s">
        <v>2</v>
      </c>
      <c r="T61" s="3" t="s">
        <v>2</v>
      </c>
      <c r="U61" s="3" t="s">
        <v>2</v>
      </c>
    </row>
    <row r="62" spans="1:21" x14ac:dyDescent="0.35">
      <c r="A62" s="3">
        <v>6.35</v>
      </c>
      <c r="B62" s="4">
        <v>42101</v>
      </c>
      <c r="C62" s="3">
        <f t="shared" ref="C62:C66" si="2">1.02*0.3048</f>
        <v>0.31089600000000001</v>
      </c>
      <c r="D62" s="3">
        <f t="shared" ref="D62:D66" si="3">2.9*0.3048</f>
        <v>0.88392000000000004</v>
      </c>
      <c r="E62" s="3">
        <v>0.24375630000000001</v>
      </c>
      <c r="F62" s="3">
        <v>0.48775180000000007</v>
      </c>
      <c r="G62" s="3">
        <v>0.24674400000000002</v>
      </c>
      <c r="H62" s="3">
        <v>0.47878870000000007</v>
      </c>
      <c r="I62" s="3" t="s">
        <v>2</v>
      </c>
      <c r="J62" s="3" t="s">
        <v>2</v>
      </c>
      <c r="K62" s="3">
        <v>4</v>
      </c>
      <c r="L62" s="3" t="s">
        <v>2</v>
      </c>
      <c r="M62" s="3" t="s">
        <v>2</v>
      </c>
      <c r="N62" s="3">
        <v>0.48675590000000002</v>
      </c>
      <c r="O62" s="3">
        <v>0.33438319999999999</v>
      </c>
      <c r="P62" s="3" t="s">
        <v>2</v>
      </c>
      <c r="Q62" s="3" t="s">
        <v>2</v>
      </c>
      <c r="R62" s="3" t="s">
        <v>2</v>
      </c>
      <c r="S62" s="3">
        <v>5</v>
      </c>
      <c r="T62" s="3">
        <v>6</v>
      </c>
      <c r="U62" s="3">
        <v>11</v>
      </c>
    </row>
    <row r="63" spans="1:21" x14ac:dyDescent="0.35">
      <c r="A63" s="3">
        <v>4.5719999999999992</v>
      </c>
      <c r="B63" s="4">
        <v>42104</v>
      </c>
      <c r="C63" s="3">
        <f t="shared" si="2"/>
        <v>0.31089600000000001</v>
      </c>
      <c r="D63" s="3">
        <f t="shared" si="3"/>
        <v>0.88392000000000004</v>
      </c>
      <c r="E63" s="3">
        <v>0.22483420000000001</v>
      </c>
      <c r="F63" s="3">
        <v>0.48177639999999999</v>
      </c>
      <c r="G63" s="3">
        <v>0.22782189999999999</v>
      </c>
      <c r="H63" s="3">
        <v>0.45986660000000001</v>
      </c>
      <c r="I63" s="3" t="s">
        <v>2</v>
      </c>
      <c r="J63" s="3" t="s">
        <v>2</v>
      </c>
      <c r="K63" s="3">
        <v>4</v>
      </c>
      <c r="L63" s="3" t="s">
        <v>2</v>
      </c>
      <c r="M63" s="3" t="s">
        <v>2</v>
      </c>
      <c r="N63" s="3">
        <v>0.47380920000000004</v>
      </c>
      <c r="O63" s="3">
        <v>0.47181740000000005</v>
      </c>
      <c r="P63" s="3" t="s">
        <v>2</v>
      </c>
      <c r="Q63" s="3" t="s">
        <v>2</v>
      </c>
      <c r="R63" s="3" t="s">
        <v>2</v>
      </c>
      <c r="S63" s="3">
        <v>2</v>
      </c>
      <c r="T63" s="3" t="s">
        <v>2</v>
      </c>
      <c r="U63" s="3" t="s">
        <v>2</v>
      </c>
    </row>
    <row r="64" spans="1:21" x14ac:dyDescent="0.35">
      <c r="A64" s="3">
        <v>2.794</v>
      </c>
      <c r="B64" s="4">
        <v>42107</v>
      </c>
      <c r="C64" s="3">
        <f t="shared" si="2"/>
        <v>0.31089600000000001</v>
      </c>
      <c r="D64" s="3">
        <f t="shared" si="3"/>
        <v>0.88392000000000004</v>
      </c>
      <c r="E64" s="3">
        <v>0.1859941</v>
      </c>
      <c r="F64" s="3">
        <v>0.50069849999999994</v>
      </c>
      <c r="G64" s="3">
        <v>0.18699000000000002</v>
      </c>
      <c r="H64" s="3">
        <v>0.49571900000000002</v>
      </c>
      <c r="I64" s="3">
        <v>0.44492810000000005</v>
      </c>
      <c r="J64" s="3">
        <v>0.49870669999999995</v>
      </c>
      <c r="K64" s="3">
        <v>3</v>
      </c>
      <c r="L64" s="3">
        <v>7</v>
      </c>
      <c r="M64" s="3">
        <v>10</v>
      </c>
      <c r="N64" s="3">
        <v>0.50069849999999994</v>
      </c>
      <c r="O64" s="3">
        <v>0.49472309999999997</v>
      </c>
      <c r="P64" s="3" t="s">
        <v>2</v>
      </c>
      <c r="Q64" s="3" t="s">
        <v>2</v>
      </c>
      <c r="R64" s="3" t="s">
        <v>2</v>
      </c>
      <c r="S64" s="3">
        <v>6</v>
      </c>
      <c r="T64" s="3" t="s">
        <v>2</v>
      </c>
      <c r="U64" s="3" t="s">
        <v>2</v>
      </c>
    </row>
    <row r="65" spans="1:21" x14ac:dyDescent="0.35">
      <c r="A65" s="3">
        <v>17.779999999999998</v>
      </c>
      <c r="B65" s="4">
        <v>42113</v>
      </c>
      <c r="C65" s="3">
        <f t="shared" si="2"/>
        <v>0.31089600000000001</v>
      </c>
      <c r="D65" s="3">
        <f t="shared" si="3"/>
        <v>0.88392000000000004</v>
      </c>
      <c r="E65" s="3">
        <v>0.18699000000000002</v>
      </c>
      <c r="F65" s="3">
        <v>0.48376819999999998</v>
      </c>
      <c r="G65" s="3">
        <v>0.20690800000000001</v>
      </c>
      <c r="H65" s="3">
        <v>0.41604700000000006</v>
      </c>
      <c r="I65" s="3" t="s">
        <v>2</v>
      </c>
      <c r="J65" s="3" t="s">
        <v>2</v>
      </c>
      <c r="K65" s="3">
        <v>4</v>
      </c>
      <c r="L65" s="3" t="s">
        <v>2</v>
      </c>
      <c r="M65" s="3" t="s">
        <v>2</v>
      </c>
      <c r="N65" s="3" t="s">
        <v>2</v>
      </c>
      <c r="O65" s="3" t="s">
        <v>2</v>
      </c>
      <c r="P65" s="3" t="s">
        <v>2</v>
      </c>
      <c r="Q65" s="3" t="s">
        <v>2</v>
      </c>
      <c r="R65" s="3" t="s">
        <v>2</v>
      </c>
      <c r="S65" s="3" t="s">
        <v>2</v>
      </c>
      <c r="T65" s="3" t="s">
        <v>2</v>
      </c>
      <c r="U65" s="3" t="s">
        <v>2</v>
      </c>
    </row>
    <row r="66" spans="1:21" x14ac:dyDescent="0.35">
      <c r="A66" s="3">
        <v>10.921999999999999</v>
      </c>
      <c r="B66" s="4">
        <v>42140</v>
      </c>
      <c r="C66" s="3">
        <f t="shared" si="2"/>
        <v>0.31089600000000001</v>
      </c>
      <c r="D66" s="3">
        <f t="shared" si="3"/>
        <v>0.88392000000000004</v>
      </c>
      <c r="E66" s="3">
        <v>0.17802689999999999</v>
      </c>
      <c r="F66" s="3">
        <v>0.49671489999999996</v>
      </c>
      <c r="G66" s="3">
        <v>0.18699000000000002</v>
      </c>
      <c r="H66" s="3">
        <v>0.50966160000000005</v>
      </c>
      <c r="I66" s="3">
        <v>0.36824380000000001</v>
      </c>
      <c r="J66" s="3">
        <v>0.50169439999999998</v>
      </c>
      <c r="K66" s="3">
        <v>3</v>
      </c>
      <c r="L66" s="3">
        <v>6</v>
      </c>
      <c r="M66" s="3">
        <v>9</v>
      </c>
      <c r="N66" s="3">
        <v>0.49771080000000001</v>
      </c>
      <c r="O66" s="3">
        <v>0.37222739999999999</v>
      </c>
      <c r="P66" s="3" t="s">
        <v>2</v>
      </c>
      <c r="Q66" s="3" t="s">
        <v>2</v>
      </c>
      <c r="R66" s="3" t="s">
        <v>2</v>
      </c>
      <c r="S66" s="3">
        <v>3</v>
      </c>
      <c r="T66" s="3" t="s">
        <v>2</v>
      </c>
      <c r="U66" s="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2"/>
  <sheetViews>
    <sheetView workbookViewId="0">
      <selection sqref="A1:XFD5"/>
    </sheetView>
  </sheetViews>
  <sheetFormatPr defaultRowHeight="14.5" x14ac:dyDescent="0.35"/>
  <cols>
    <col min="2" max="2" width="12.08984375" customWidth="1"/>
  </cols>
  <sheetData>
    <row r="1" spans="1:21" x14ac:dyDescent="0.35">
      <c r="A1">
        <v>34.6</v>
      </c>
      <c r="B1" s="1">
        <v>41442</v>
      </c>
      <c r="C1">
        <f>0.95*0.3048</f>
        <v>0.28955999999999998</v>
      </c>
      <c r="D1">
        <f>2.05*0.3048</f>
        <v>0.62483999999999995</v>
      </c>
      <c r="E1" s="3">
        <v>0.30848980000000004</v>
      </c>
      <c r="F1" s="3">
        <v>0.46484610000000004</v>
      </c>
      <c r="G1" s="3">
        <v>0.28658000000000006</v>
      </c>
      <c r="H1" s="3">
        <v>0.45687889999999998</v>
      </c>
      <c r="I1" s="3">
        <v>0.28458820000000001</v>
      </c>
      <c r="J1" s="3">
        <v>0.45488709999999999</v>
      </c>
      <c r="K1" s="3">
        <v>3</v>
      </c>
      <c r="L1" s="3">
        <v>5</v>
      </c>
      <c r="M1" s="3">
        <v>8</v>
      </c>
      <c r="N1" s="3">
        <v>0.50368619999999997</v>
      </c>
      <c r="O1" s="3">
        <v>0.3791987</v>
      </c>
      <c r="P1" s="3">
        <v>0.48376819999999998</v>
      </c>
      <c r="Q1" s="3">
        <v>0.34633400000000003</v>
      </c>
      <c r="R1" s="3">
        <v>0.47978460000000001</v>
      </c>
      <c r="S1">
        <v>5</v>
      </c>
      <c r="T1">
        <v>6</v>
      </c>
      <c r="U1">
        <v>11</v>
      </c>
    </row>
    <row r="2" spans="1:21" x14ac:dyDescent="0.35">
      <c r="A2">
        <v>10.7</v>
      </c>
      <c r="B2" s="1">
        <v>41448</v>
      </c>
      <c r="C2">
        <f t="shared" ref="C2:C65" si="0">0.95*0.3048</f>
        <v>0.28955999999999998</v>
      </c>
      <c r="D2">
        <f t="shared" ref="D2:D65" si="1">2.05*0.3048</f>
        <v>0.62483999999999995</v>
      </c>
      <c r="E2" s="3">
        <v>0.25471120000000003</v>
      </c>
      <c r="F2" s="3">
        <v>0.49273129999999998</v>
      </c>
      <c r="G2" s="3">
        <v>0.25670300000000001</v>
      </c>
      <c r="H2" s="3">
        <v>0.47679689999999997</v>
      </c>
      <c r="I2" s="3">
        <v>0.25670300000000001</v>
      </c>
      <c r="J2" s="3">
        <v>0.47281329999999999</v>
      </c>
      <c r="K2" s="3">
        <v>3</v>
      </c>
      <c r="L2" s="3">
        <v>5</v>
      </c>
      <c r="M2" s="3">
        <v>8</v>
      </c>
      <c r="N2" s="3">
        <v>0.45389120000000005</v>
      </c>
      <c r="O2" s="3">
        <v>0.37421919999999997</v>
      </c>
      <c r="P2" s="3">
        <v>0.42102650000000008</v>
      </c>
      <c r="Q2" s="3">
        <v>0.34832580000000002</v>
      </c>
      <c r="R2" s="3">
        <v>0.42501010000000006</v>
      </c>
      <c r="S2">
        <v>4</v>
      </c>
      <c r="T2">
        <v>4</v>
      </c>
      <c r="U2">
        <v>8</v>
      </c>
    </row>
    <row r="3" spans="1:21" x14ac:dyDescent="0.35">
      <c r="A3">
        <v>1.6</v>
      </c>
      <c r="B3" s="1">
        <v>41449</v>
      </c>
      <c r="C3">
        <f t="shared" si="0"/>
        <v>0.28955999999999998</v>
      </c>
      <c r="D3">
        <f t="shared" si="1"/>
        <v>0.62483999999999995</v>
      </c>
      <c r="E3" s="3">
        <v>0.2955431</v>
      </c>
      <c r="F3" s="3">
        <v>0.44791579999999998</v>
      </c>
      <c r="G3" s="3">
        <v>0.28160050000000003</v>
      </c>
      <c r="H3" s="3">
        <v>0.44791579999999998</v>
      </c>
      <c r="I3" s="3">
        <v>0.27960870000000004</v>
      </c>
      <c r="J3" s="3">
        <v>0.43795680000000003</v>
      </c>
      <c r="K3" s="3">
        <v>4</v>
      </c>
      <c r="L3" s="3">
        <v>9</v>
      </c>
      <c r="M3" s="3">
        <v>13</v>
      </c>
      <c r="N3" s="3">
        <v>0.4439322</v>
      </c>
      <c r="O3" s="3">
        <v>0.35928070000000001</v>
      </c>
      <c r="P3" s="3">
        <v>0.44891170000000002</v>
      </c>
      <c r="Q3" s="3">
        <v>0.33438319999999999</v>
      </c>
      <c r="R3" s="3">
        <v>0.43795680000000003</v>
      </c>
      <c r="S3">
        <v>8</v>
      </c>
      <c r="T3">
        <v>8</v>
      </c>
      <c r="U3">
        <v>16</v>
      </c>
    </row>
    <row r="4" spans="1:21" x14ac:dyDescent="0.35">
      <c r="A4">
        <v>20.9</v>
      </c>
      <c r="B4" s="1">
        <v>41451</v>
      </c>
      <c r="C4">
        <f t="shared" si="0"/>
        <v>0.28955999999999998</v>
      </c>
      <c r="D4">
        <f t="shared" si="1"/>
        <v>0.62483999999999995</v>
      </c>
      <c r="E4" s="3">
        <v>0.28259640000000003</v>
      </c>
      <c r="F4" s="3">
        <v>0.47181740000000005</v>
      </c>
      <c r="G4" s="3">
        <v>0.27263740000000003</v>
      </c>
      <c r="H4" s="3">
        <v>0.47480509999999998</v>
      </c>
      <c r="I4" s="3">
        <v>0.26964969999999999</v>
      </c>
      <c r="J4" s="3">
        <v>0.46882970000000002</v>
      </c>
      <c r="K4" s="3">
        <v>3</v>
      </c>
      <c r="L4" s="3">
        <v>5</v>
      </c>
      <c r="M4" s="3">
        <v>8</v>
      </c>
      <c r="N4" s="3">
        <v>0.4349691</v>
      </c>
      <c r="O4" s="3">
        <v>0.37222739999999999</v>
      </c>
      <c r="P4" s="3">
        <v>0.42102650000000008</v>
      </c>
      <c r="Q4" s="3">
        <v>0.35031760000000001</v>
      </c>
      <c r="R4" s="3">
        <v>0.42401420000000001</v>
      </c>
      <c r="S4">
        <v>6</v>
      </c>
      <c r="T4">
        <v>6</v>
      </c>
      <c r="U4">
        <v>12</v>
      </c>
    </row>
    <row r="5" spans="1:21" x14ac:dyDescent="0.35">
      <c r="A5">
        <v>76.599999999999994</v>
      </c>
      <c r="B5" s="1">
        <v>41451</v>
      </c>
      <c r="C5">
        <f t="shared" si="0"/>
        <v>0.28955999999999998</v>
      </c>
      <c r="D5">
        <f t="shared" si="1"/>
        <v>0.62483999999999995</v>
      </c>
      <c r="E5" s="3">
        <v>0.30649800000000005</v>
      </c>
      <c r="F5" s="3">
        <v>0.45588300000000004</v>
      </c>
      <c r="G5" s="3">
        <v>0.29155949999999997</v>
      </c>
      <c r="H5" s="3">
        <v>0.44592399999999999</v>
      </c>
      <c r="I5" s="3">
        <v>0.29155949999999997</v>
      </c>
      <c r="J5" s="3">
        <v>0.43994860000000002</v>
      </c>
      <c r="K5" s="3">
        <v>4</v>
      </c>
      <c r="L5" s="3">
        <v>6</v>
      </c>
      <c r="M5" s="3">
        <v>10</v>
      </c>
      <c r="N5" s="3">
        <v>0.40409620000000002</v>
      </c>
      <c r="O5" s="3">
        <v>0.37322330000000004</v>
      </c>
      <c r="P5" s="3">
        <v>0.42401420000000001</v>
      </c>
      <c r="Q5" s="3">
        <v>0.36326429999999998</v>
      </c>
      <c r="R5" s="3">
        <v>0.42899370000000003</v>
      </c>
      <c r="S5">
        <v>6</v>
      </c>
      <c r="T5">
        <v>8</v>
      </c>
      <c r="U5">
        <v>14</v>
      </c>
    </row>
    <row r="6" spans="1:21" x14ac:dyDescent="0.35">
      <c r="A6">
        <v>13.5</v>
      </c>
      <c r="B6" s="1">
        <v>41454</v>
      </c>
      <c r="C6">
        <f t="shared" si="0"/>
        <v>0.28955999999999998</v>
      </c>
      <c r="D6">
        <f t="shared" si="1"/>
        <v>0.62483999999999995</v>
      </c>
      <c r="E6" s="3">
        <v>0.26964969999999999</v>
      </c>
      <c r="F6" s="3">
        <v>0.46385019999999999</v>
      </c>
      <c r="G6" s="3">
        <v>0.2676579</v>
      </c>
      <c r="H6" s="3">
        <v>0.45986660000000001</v>
      </c>
      <c r="I6" s="3">
        <v>0.26666200000000001</v>
      </c>
      <c r="J6" s="3">
        <v>0.46285430000000005</v>
      </c>
      <c r="K6" s="3">
        <v>7</v>
      </c>
      <c r="L6" s="3">
        <v>5</v>
      </c>
      <c r="M6" s="3">
        <v>12</v>
      </c>
      <c r="N6" s="3">
        <v>0.43895269999999997</v>
      </c>
      <c r="O6" s="3">
        <v>0.36326429999999998</v>
      </c>
      <c r="P6" s="3">
        <v>0.42003060000000003</v>
      </c>
      <c r="Q6" s="3">
        <v>0.34334629999999999</v>
      </c>
      <c r="R6" s="3">
        <v>0.426006</v>
      </c>
      <c r="S6">
        <v>5</v>
      </c>
      <c r="T6">
        <v>8</v>
      </c>
      <c r="U6">
        <v>13</v>
      </c>
    </row>
    <row r="7" spans="1:21" x14ac:dyDescent="0.35">
      <c r="A7">
        <v>5.0999999999999996</v>
      </c>
      <c r="B7" s="1">
        <v>41456</v>
      </c>
      <c r="C7">
        <f t="shared" si="0"/>
        <v>0.28955999999999998</v>
      </c>
      <c r="D7">
        <f t="shared" si="1"/>
        <v>0.62483999999999995</v>
      </c>
      <c r="E7" s="3">
        <v>0.27960870000000004</v>
      </c>
      <c r="F7" s="3">
        <v>0.4618584</v>
      </c>
      <c r="G7" s="3">
        <v>0.27363329999999997</v>
      </c>
      <c r="H7" s="3">
        <v>0.46783379999999997</v>
      </c>
      <c r="I7" s="3">
        <v>0.27263740000000003</v>
      </c>
      <c r="J7" s="3">
        <v>0.4618584</v>
      </c>
      <c r="K7" s="3">
        <v>7</v>
      </c>
      <c r="L7" s="3">
        <v>7</v>
      </c>
      <c r="M7" s="3">
        <v>14</v>
      </c>
      <c r="N7" s="3">
        <v>0.41106750000000003</v>
      </c>
      <c r="O7" s="3">
        <v>0.37820279999999995</v>
      </c>
      <c r="P7" s="3">
        <v>0.41604700000000006</v>
      </c>
      <c r="Q7" s="3">
        <v>0.41106750000000003</v>
      </c>
      <c r="R7" s="3">
        <v>0.40409620000000002</v>
      </c>
      <c r="S7">
        <v>6</v>
      </c>
      <c r="T7">
        <v>4</v>
      </c>
      <c r="U7">
        <v>10</v>
      </c>
    </row>
    <row r="8" spans="1:21" x14ac:dyDescent="0.35">
      <c r="A8">
        <v>6.4</v>
      </c>
      <c r="B8" s="1">
        <v>41457</v>
      </c>
      <c r="C8">
        <f t="shared" si="0"/>
        <v>0.28955999999999998</v>
      </c>
      <c r="D8">
        <f t="shared" si="1"/>
        <v>0.62483999999999995</v>
      </c>
      <c r="E8" s="3">
        <v>0.2955431</v>
      </c>
      <c r="F8" s="3">
        <v>0.4708215</v>
      </c>
      <c r="G8" s="3">
        <v>0.28658000000000006</v>
      </c>
      <c r="H8" s="3">
        <v>0.46285430000000005</v>
      </c>
      <c r="I8" s="3">
        <v>0.28658000000000006</v>
      </c>
      <c r="J8" s="3">
        <v>0.4528953</v>
      </c>
      <c r="K8" s="3">
        <v>2</v>
      </c>
      <c r="L8" s="3">
        <v>6</v>
      </c>
      <c r="M8" s="3">
        <v>8</v>
      </c>
      <c r="N8" s="3">
        <v>0.47580100000000003</v>
      </c>
      <c r="O8" s="3">
        <v>0.36426020000000003</v>
      </c>
      <c r="P8" s="3">
        <v>0.46484610000000004</v>
      </c>
      <c r="Q8" s="3">
        <v>0.33936270000000002</v>
      </c>
      <c r="R8" s="3">
        <v>0.45189939999999995</v>
      </c>
      <c r="S8">
        <v>3</v>
      </c>
      <c r="T8">
        <v>8</v>
      </c>
      <c r="U8">
        <v>11</v>
      </c>
    </row>
    <row r="9" spans="1:21" x14ac:dyDescent="0.35">
      <c r="A9">
        <v>13.5</v>
      </c>
      <c r="B9" s="1">
        <v>41459</v>
      </c>
      <c r="C9">
        <f t="shared" si="0"/>
        <v>0.28955999999999998</v>
      </c>
      <c r="D9">
        <f t="shared" si="1"/>
        <v>0.62483999999999995</v>
      </c>
      <c r="E9" s="3">
        <v>0.29853079999999999</v>
      </c>
      <c r="F9" s="3">
        <v>0.42401420000000001</v>
      </c>
      <c r="G9" s="3">
        <v>0.28857180000000004</v>
      </c>
      <c r="H9" s="3">
        <v>0.43397319999999995</v>
      </c>
      <c r="I9" s="3">
        <v>0.28956769999999998</v>
      </c>
      <c r="J9" s="3">
        <v>0.42401420000000001</v>
      </c>
      <c r="K9" s="3">
        <v>7</v>
      </c>
      <c r="L9" s="3">
        <v>8</v>
      </c>
      <c r="M9" s="3">
        <v>15</v>
      </c>
      <c r="N9" s="3">
        <v>0.39812080000000005</v>
      </c>
      <c r="O9" s="3">
        <v>0.3702356</v>
      </c>
      <c r="P9" s="3">
        <v>0.41604700000000006</v>
      </c>
      <c r="Q9" s="3">
        <v>0.41106750000000003</v>
      </c>
      <c r="R9" s="3">
        <v>0.4349691</v>
      </c>
      <c r="S9">
        <v>7</v>
      </c>
      <c r="T9">
        <v>19</v>
      </c>
      <c r="U9">
        <v>26</v>
      </c>
    </row>
    <row r="10" spans="1:21" x14ac:dyDescent="0.35">
      <c r="A10">
        <v>22.7</v>
      </c>
      <c r="B10" s="1">
        <v>41461</v>
      </c>
      <c r="C10">
        <f t="shared" si="0"/>
        <v>0.28955999999999998</v>
      </c>
      <c r="D10">
        <f t="shared" si="1"/>
        <v>0.62483999999999995</v>
      </c>
      <c r="E10" s="3">
        <v>0.37621099999999996</v>
      </c>
      <c r="F10" s="3">
        <v>0.42102650000000008</v>
      </c>
      <c r="G10" s="3">
        <v>0.28259640000000003</v>
      </c>
      <c r="H10" s="3">
        <v>0.44194040000000001</v>
      </c>
      <c r="I10" s="3">
        <v>0.28060459999999998</v>
      </c>
      <c r="J10" s="3">
        <v>0.4528953</v>
      </c>
      <c r="K10" s="3">
        <v>8</v>
      </c>
      <c r="L10" s="3">
        <v>20</v>
      </c>
      <c r="M10" s="3">
        <v>28</v>
      </c>
      <c r="N10" s="3">
        <v>0.47181740000000005</v>
      </c>
      <c r="O10" s="3">
        <v>0.37521510000000002</v>
      </c>
      <c r="P10" s="3">
        <v>0.44791579999999998</v>
      </c>
      <c r="Q10" s="3">
        <v>0.36027660000000006</v>
      </c>
      <c r="R10" s="3">
        <v>0.45687889999999998</v>
      </c>
      <c r="S10">
        <v>8</v>
      </c>
      <c r="T10">
        <v>7</v>
      </c>
      <c r="U10">
        <v>15</v>
      </c>
    </row>
    <row r="11" spans="1:21" x14ac:dyDescent="0.35">
      <c r="A11">
        <v>19.2</v>
      </c>
      <c r="B11" s="1">
        <v>41465</v>
      </c>
      <c r="C11">
        <f t="shared" si="0"/>
        <v>0.28955999999999998</v>
      </c>
      <c r="D11">
        <f t="shared" si="1"/>
        <v>0.62483999999999995</v>
      </c>
      <c r="E11" s="3">
        <v>0.27662100000000001</v>
      </c>
      <c r="F11" s="3">
        <v>0.48078050000000006</v>
      </c>
      <c r="G11" s="3">
        <v>0.27363329999999997</v>
      </c>
      <c r="H11" s="3">
        <v>0.48078050000000006</v>
      </c>
      <c r="I11" s="3">
        <v>0.27363329999999997</v>
      </c>
      <c r="J11" s="3">
        <v>0.47679689999999997</v>
      </c>
      <c r="K11" s="3">
        <v>3</v>
      </c>
      <c r="L11" s="3">
        <v>5</v>
      </c>
      <c r="M11" s="3">
        <v>8</v>
      </c>
      <c r="N11" s="3">
        <v>0.48576000000000008</v>
      </c>
      <c r="O11" s="3">
        <v>0.38318229999999998</v>
      </c>
      <c r="P11" s="3">
        <v>0.48376819999999998</v>
      </c>
      <c r="Q11" s="3">
        <v>0.35828480000000007</v>
      </c>
      <c r="R11" s="3">
        <v>0.47779280000000002</v>
      </c>
      <c r="S11">
        <v>3</v>
      </c>
      <c r="T11">
        <v>4</v>
      </c>
      <c r="U11">
        <v>7</v>
      </c>
    </row>
    <row r="12" spans="1:21" x14ac:dyDescent="0.35">
      <c r="A12">
        <v>3</v>
      </c>
      <c r="B12" s="1">
        <v>41482</v>
      </c>
      <c r="C12">
        <f t="shared" si="0"/>
        <v>0.28955999999999998</v>
      </c>
      <c r="D12">
        <f t="shared" si="1"/>
        <v>0.62483999999999995</v>
      </c>
      <c r="E12" s="3">
        <v>0.23479320000000001</v>
      </c>
      <c r="F12" s="3">
        <v>0.48476410000000003</v>
      </c>
      <c r="G12" s="3">
        <v>0.2447522</v>
      </c>
      <c r="H12" s="3">
        <v>0.4708215</v>
      </c>
      <c r="I12" s="3">
        <v>0.26367430000000003</v>
      </c>
      <c r="J12" s="3">
        <v>0.38617000000000001</v>
      </c>
      <c r="K12" s="3">
        <v>3</v>
      </c>
      <c r="L12" s="3">
        <v>8</v>
      </c>
      <c r="M12" s="3">
        <v>11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</row>
    <row r="13" spans="1:21" x14ac:dyDescent="0.35">
      <c r="A13">
        <v>4</v>
      </c>
      <c r="B13" s="1">
        <v>41485</v>
      </c>
      <c r="C13">
        <f t="shared" si="0"/>
        <v>0.28955999999999998</v>
      </c>
      <c r="D13">
        <f t="shared" si="1"/>
        <v>0.62483999999999995</v>
      </c>
      <c r="E13" s="3">
        <v>0.24276040000000002</v>
      </c>
      <c r="F13" s="3">
        <v>0.45488709999999999</v>
      </c>
      <c r="G13" s="3">
        <v>0.25072760000000005</v>
      </c>
      <c r="H13" s="3">
        <v>0.41505110000000001</v>
      </c>
      <c r="I13" s="3">
        <v>0.26367430000000003</v>
      </c>
      <c r="J13" s="3">
        <v>0.38617000000000001</v>
      </c>
      <c r="K13" s="3">
        <v>4</v>
      </c>
      <c r="L13" s="3">
        <v>8</v>
      </c>
      <c r="M13" s="3">
        <v>12</v>
      </c>
      <c r="N13" s="3">
        <v>0.45488709999999999</v>
      </c>
      <c r="O13" s="3">
        <v>0.3702356</v>
      </c>
      <c r="P13" s="3">
        <v>0.41505110000000001</v>
      </c>
      <c r="Q13" s="3">
        <v>0.33139550000000001</v>
      </c>
      <c r="R13" s="3">
        <v>0.38716589999999995</v>
      </c>
      <c r="S13">
        <v>4</v>
      </c>
      <c r="T13">
        <v>11</v>
      </c>
      <c r="U13">
        <v>15</v>
      </c>
    </row>
    <row r="14" spans="1:21" x14ac:dyDescent="0.35">
      <c r="A14">
        <v>63.4</v>
      </c>
      <c r="B14" s="1">
        <v>41476</v>
      </c>
      <c r="C14">
        <f t="shared" si="0"/>
        <v>0.28955999999999998</v>
      </c>
      <c r="D14">
        <f t="shared" si="1"/>
        <v>0.62483999999999995</v>
      </c>
      <c r="E14" s="3">
        <v>0.26666200000000001</v>
      </c>
      <c r="F14" s="3">
        <v>0.46882970000000002</v>
      </c>
      <c r="G14" s="3">
        <v>0.25271940000000004</v>
      </c>
      <c r="H14" s="3">
        <v>0.47580100000000003</v>
      </c>
      <c r="I14" s="3">
        <v>0.25471120000000003</v>
      </c>
      <c r="J14" s="3">
        <v>0.42202240000000002</v>
      </c>
      <c r="K14" s="3">
        <v>3</v>
      </c>
      <c r="L14" s="3">
        <v>4</v>
      </c>
      <c r="M14" s="3">
        <v>7</v>
      </c>
      <c r="N14" s="3">
        <v>0.4439322</v>
      </c>
      <c r="O14" s="3">
        <v>0.35529710000000003</v>
      </c>
      <c r="P14" s="3">
        <v>0.43098550000000002</v>
      </c>
      <c r="Q14" s="3">
        <v>0.34035859999999996</v>
      </c>
      <c r="R14" s="3">
        <v>0.45588300000000004</v>
      </c>
      <c r="S14">
        <v>10</v>
      </c>
      <c r="T14">
        <v>6</v>
      </c>
      <c r="U14">
        <v>16</v>
      </c>
    </row>
    <row r="15" spans="1:21" x14ac:dyDescent="0.35">
      <c r="A15">
        <v>13.6</v>
      </c>
      <c r="B15" s="1">
        <v>41498</v>
      </c>
      <c r="C15">
        <f t="shared" si="0"/>
        <v>0.28955999999999998</v>
      </c>
      <c r="D15">
        <f t="shared" si="1"/>
        <v>0.62483999999999995</v>
      </c>
      <c r="E15" s="3">
        <v>0.20690800000000001</v>
      </c>
      <c r="F15" s="3">
        <v>0.50368619999999997</v>
      </c>
      <c r="G15" s="3">
        <v>0.21387929999999999</v>
      </c>
      <c r="H15" s="3">
        <v>0.48775180000000007</v>
      </c>
      <c r="I15" s="3">
        <v>0.23977270000000001</v>
      </c>
      <c r="J15" s="3">
        <v>0.48376819999999998</v>
      </c>
      <c r="K15" s="3">
        <v>3</v>
      </c>
      <c r="L15" s="3">
        <v>3</v>
      </c>
      <c r="M15" s="3">
        <v>6</v>
      </c>
      <c r="N15" s="3">
        <v>0.50368619999999997</v>
      </c>
      <c r="O15" s="3">
        <v>0.37720690000000001</v>
      </c>
      <c r="P15" s="3">
        <v>0.48974360000000006</v>
      </c>
      <c r="Q15" s="3">
        <v>0.35430119999999998</v>
      </c>
      <c r="R15" s="3">
        <v>0.48376819999999998</v>
      </c>
      <c r="S15">
        <v>3</v>
      </c>
      <c r="T15">
        <v>2</v>
      </c>
      <c r="U15">
        <v>5</v>
      </c>
    </row>
    <row r="16" spans="1:21" x14ac:dyDescent="0.35">
      <c r="A16">
        <v>8.3000000000000007</v>
      </c>
      <c r="B16" s="1">
        <v>41499</v>
      </c>
      <c r="C16">
        <f t="shared" si="0"/>
        <v>0.28955999999999998</v>
      </c>
      <c r="D16">
        <f t="shared" si="1"/>
        <v>0.62483999999999995</v>
      </c>
      <c r="E16" s="3">
        <v>0.28458820000000001</v>
      </c>
      <c r="F16" s="3">
        <v>0.45588300000000004</v>
      </c>
      <c r="G16" s="3">
        <v>0.28558410000000001</v>
      </c>
      <c r="H16" s="3">
        <v>0.4528953</v>
      </c>
      <c r="I16" s="3">
        <v>0.29454720000000001</v>
      </c>
      <c r="J16" s="3">
        <v>0.43994860000000002</v>
      </c>
      <c r="K16" s="3">
        <v>3</v>
      </c>
      <c r="L16" s="3">
        <v>3</v>
      </c>
      <c r="M16" s="3">
        <v>6</v>
      </c>
      <c r="N16" s="3">
        <v>0.4439322</v>
      </c>
      <c r="O16" s="3">
        <v>0.36226840000000005</v>
      </c>
      <c r="P16" s="3">
        <v>0.45887069999999996</v>
      </c>
      <c r="Q16" s="3">
        <v>0.34135450000000001</v>
      </c>
      <c r="R16" s="3">
        <v>0.44691990000000004</v>
      </c>
      <c r="S16">
        <v>6</v>
      </c>
      <c r="T16">
        <v>6</v>
      </c>
      <c r="U16">
        <v>12</v>
      </c>
    </row>
    <row r="17" spans="1:21" x14ac:dyDescent="0.35">
      <c r="A17">
        <v>9.6999999999999993</v>
      </c>
      <c r="B17" s="1">
        <v>41506</v>
      </c>
      <c r="C17">
        <f t="shared" si="0"/>
        <v>0.28955999999999998</v>
      </c>
      <c r="D17">
        <f t="shared" si="1"/>
        <v>0.62483999999999995</v>
      </c>
      <c r="E17" s="3">
        <v>0.21089160000000001</v>
      </c>
      <c r="F17" s="3">
        <v>0.4907395</v>
      </c>
      <c r="G17" s="3">
        <v>0.22483420000000001</v>
      </c>
      <c r="H17" s="3">
        <v>0.47779280000000002</v>
      </c>
      <c r="I17" s="3">
        <v>0.2497317</v>
      </c>
      <c r="J17" s="3">
        <v>0.47679689999999997</v>
      </c>
      <c r="K17" s="3">
        <v>4</v>
      </c>
      <c r="L17" s="3">
        <v>4</v>
      </c>
      <c r="M17" s="3">
        <v>8</v>
      </c>
      <c r="N17" s="3">
        <v>0.4907395</v>
      </c>
      <c r="O17" s="3">
        <v>0.37720690000000001</v>
      </c>
      <c r="P17" s="3">
        <v>0.47779280000000002</v>
      </c>
      <c r="Q17" s="3">
        <v>0.34633400000000003</v>
      </c>
      <c r="R17" s="3">
        <v>0.47978460000000001</v>
      </c>
      <c r="S17">
        <v>3</v>
      </c>
      <c r="T17">
        <v>3</v>
      </c>
      <c r="U17">
        <v>6</v>
      </c>
    </row>
    <row r="18" spans="1:21" x14ac:dyDescent="0.35">
      <c r="A18">
        <v>26.4</v>
      </c>
      <c r="B18" s="1">
        <v>41517</v>
      </c>
      <c r="C18">
        <f t="shared" si="0"/>
        <v>0.28955999999999998</v>
      </c>
      <c r="D18">
        <f t="shared" si="1"/>
        <v>0.62483999999999995</v>
      </c>
      <c r="E18" s="3">
        <v>0.21885880000000002</v>
      </c>
      <c r="F18" s="3">
        <v>0.48874770000000001</v>
      </c>
      <c r="G18" s="3">
        <v>0.22881779999999999</v>
      </c>
      <c r="H18" s="3">
        <v>0.47978460000000001</v>
      </c>
      <c r="I18" s="3">
        <v>0.24773990000000001</v>
      </c>
      <c r="J18" s="3">
        <v>0.47580100000000003</v>
      </c>
      <c r="K18" s="3">
        <v>2</v>
      </c>
      <c r="L18" s="3">
        <v>3</v>
      </c>
      <c r="M18" s="3">
        <v>5</v>
      </c>
      <c r="N18" s="3">
        <v>0.39911669999999999</v>
      </c>
      <c r="O18" s="3">
        <v>0.37621099999999996</v>
      </c>
      <c r="P18" s="3">
        <v>0.39911669999999999</v>
      </c>
      <c r="Q18" s="3">
        <v>0.36027660000000006</v>
      </c>
      <c r="R18" s="3">
        <v>0.42301830000000007</v>
      </c>
      <c r="S18">
        <v>1</v>
      </c>
      <c r="T18">
        <v>7</v>
      </c>
      <c r="U18">
        <v>8</v>
      </c>
    </row>
    <row r="19" spans="1:21" x14ac:dyDescent="0.35">
      <c r="A19">
        <v>1.7</v>
      </c>
      <c r="B19" s="1">
        <v>41536</v>
      </c>
      <c r="C19">
        <f t="shared" si="0"/>
        <v>0.28955999999999998</v>
      </c>
      <c r="D19">
        <f t="shared" si="1"/>
        <v>0.62483999999999995</v>
      </c>
      <c r="E19" s="3">
        <v>0.18201050000000002</v>
      </c>
      <c r="F19" s="3">
        <v>0.48177639999999999</v>
      </c>
      <c r="G19" s="3">
        <v>0.2039203</v>
      </c>
      <c r="H19" s="3">
        <v>0.40708390000000005</v>
      </c>
      <c r="I19" s="3">
        <v>0.23877680000000001</v>
      </c>
      <c r="J19" s="3">
        <v>0.44592399999999999</v>
      </c>
      <c r="K19" s="3">
        <v>5</v>
      </c>
      <c r="L19" s="3">
        <v>1</v>
      </c>
      <c r="M19" s="3">
        <v>6</v>
      </c>
      <c r="N19" s="3">
        <v>0.48177639999999999</v>
      </c>
      <c r="O19" s="3">
        <v>0.41007159999999998</v>
      </c>
      <c r="P19" s="3">
        <v>0.40708390000000005</v>
      </c>
      <c r="Q19" s="3">
        <v>0.33637499999999998</v>
      </c>
      <c r="R19" s="3">
        <v>0.44592399999999999</v>
      </c>
      <c r="S19">
        <v>2</v>
      </c>
      <c r="T19">
        <v>4</v>
      </c>
      <c r="U19">
        <v>6</v>
      </c>
    </row>
    <row r="20" spans="1:21" x14ac:dyDescent="0.35">
      <c r="A20">
        <v>21.9</v>
      </c>
      <c r="B20" s="1">
        <v>41537</v>
      </c>
      <c r="C20">
        <f t="shared" si="0"/>
        <v>0.28955999999999998</v>
      </c>
      <c r="D20">
        <f t="shared" si="1"/>
        <v>0.62483999999999995</v>
      </c>
      <c r="E20" s="3">
        <v>0.34235040000000005</v>
      </c>
      <c r="F20" s="3">
        <v>0.45986660000000001</v>
      </c>
      <c r="G20" s="3">
        <v>0.28558410000000001</v>
      </c>
      <c r="H20" s="3">
        <v>0.47380920000000004</v>
      </c>
      <c r="I20" s="3">
        <v>0.2676579</v>
      </c>
      <c r="J20" s="3">
        <v>0.46982560000000007</v>
      </c>
      <c r="K20" s="3">
        <v>2</v>
      </c>
      <c r="L20" s="3">
        <v>6</v>
      </c>
      <c r="M20" s="3">
        <v>8</v>
      </c>
      <c r="N20" s="3">
        <v>0.40708390000000005</v>
      </c>
      <c r="O20" s="3">
        <v>0.36923969999999995</v>
      </c>
      <c r="P20" s="3">
        <v>0.42799779999999998</v>
      </c>
      <c r="Q20" s="3">
        <v>0.40907570000000004</v>
      </c>
      <c r="R20" s="3">
        <v>0.42799779999999998</v>
      </c>
      <c r="S20">
        <v>4</v>
      </c>
      <c r="T20">
        <v>9</v>
      </c>
      <c r="U20">
        <v>13</v>
      </c>
    </row>
    <row r="21" spans="1:21" x14ac:dyDescent="0.35">
      <c r="A21">
        <v>37.5</v>
      </c>
      <c r="B21" s="1">
        <v>41552</v>
      </c>
      <c r="C21">
        <f t="shared" si="0"/>
        <v>0.28955999999999998</v>
      </c>
      <c r="D21">
        <f t="shared" si="1"/>
        <v>0.62483999999999995</v>
      </c>
      <c r="E21" s="3">
        <v>0.19196950000000002</v>
      </c>
      <c r="F21" s="3">
        <v>0.47281329999999999</v>
      </c>
      <c r="G21" s="3">
        <v>0.21188750000000001</v>
      </c>
      <c r="H21" s="3">
        <v>0.47380920000000004</v>
      </c>
      <c r="I21" s="3">
        <v>0.2407686</v>
      </c>
      <c r="J21" s="3">
        <v>0.47181740000000005</v>
      </c>
      <c r="K21" s="3">
        <v>2</v>
      </c>
      <c r="L21" s="3">
        <v>5</v>
      </c>
      <c r="M21" s="3">
        <v>7</v>
      </c>
      <c r="N21" s="3">
        <v>0.46882970000000002</v>
      </c>
      <c r="O21" s="3">
        <v>0.35928070000000001</v>
      </c>
      <c r="P21" s="3">
        <v>0.44592399999999999</v>
      </c>
      <c r="Q21" s="3">
        <v>0.34932170000000007</v>
      </c>
      <c r="R21" s="3">
        <v>0.45488709999999999</v>
      </c>
      <c r="S21">
        <v>7</v>
      </c>
      <c r="T21">
        <v>11</v>
      </c>
      <c r="U21">
        <v>18</v>
      </c>
    </row>
    <row r="22" spans="1:21" x14ac:dyDescent="0.35">
      <c r="A22">
        <v>32.200000000000003</v>
      </c>
      <c r="B22" s="1">
        <v>41576</v>
      </c>
      <c r="C22">
        <f t="shared" si="0"/>
        <v>0.28955999999999998</v>
      </c>
      <c r="D22">
        <f t="shared" si="1"/>
        <v>0.62483999999999995</v>
      </c>
      <c r="E22" s="3">
        <v>0.20491619999999999</v>
      </c>
      <c r="F22" s="3">
        <v>0.47779280000000002</v>
      </c>
      <c r="G22" s="3">
        <v>0.21587110000000001</v>
      </c>
      <c r="H22" s="3">
        <v>0.4618584</v>
      </c>
      <c r="I22" s="3">
        <v>0.23877680000000001</v>
      </c>
      <c r="J22" s="3">
        <v>0.44194040000000001</v>
      </c>
      <c r="K22" s="3">
        <v>4</v>
      </c>
      <c r="L22" s="3">
        <v>7</v>
      </c>
      <c r="M22" s="3">
        <v>11</v>
      </c>
      <c r="N22" s="3">
        <v>0.44691990000000004</v>
      </c>
      <c r="O22" s="3">
        <v>0.36426020000000003</v>
      </c>
      <c r="P22" s="3">
        <v>0.426006</v>
      </c>
      <c r="Q22" s="3">
        <v>0.35728890000000002</v>
      </c>
      <c r="R22" s="3">
        <v>0.43696089999999999</v>
      </c>
      <c r="S22">
        <v>2</v>
      </c>
      <c r="T22">
        <v>11</v>
      </c>
      <c r="U22">
        <v>13</v>
      </c>
    </row>
    <row r="23" spans="1:21" x14ac:dyDescent="0.35">
      <c r="A23">
        <v>16.899999999999999</v>
      </c>
      <c r="B23" s="1">
        <v>41578</v>
      </c>
      <c r="C23">
        <f t="shared" si="0"/>
        <v>0.28955999999999998</v>
      </c>
      <c r="D23">
        <f t="shared" si="1"/>
        <v>0.62483999999999995</v>
      </c>
      <c r="E23" s="3">
        <v>0.3144652</v>
      </c>
      <c r="F23" s="3">
        <v>0.42998959999999997</v>
      </c>
      <c r="G23" s="3">
        <v>0.30948569999999997</v>
      </c>
      <c r="H23" s="3">
        <v>0.43297730000000001</v>
      </c>
      <c r="I23" s="3">
        <v>0.32044060000000002</v>
      </c>
      <c r="J23" s="3">
        <v>0.43397319999999995</v>
      </c>
      <c r="K23" s="3">
        <v>3</v>
      </c>
      <c r="L23" s="3">
        <v>11</v>
      </c>
      <c r="M23" s="3">
        <v>14</v>
      </c>
      <c r="N23" s="3">
        <v>0.45588300000000004</v>
      </c>
      <c r="O23" s="3">
        <v>0.37621099999999996</v>
      </c>
      <c r="P23" s="3">
        <v>0.42003060000000003</v>
      </c>
      <c r="Q23" s="3">
        <v>0.35031760000000001</v>
      </c>
      <c r="R23" s="3">
        <v>0.44194040000000001</v>
      </c>
      <c r="S23">
        <v>7</v>
      </c>
      <c r="T23">
        <v>13</v>
      </c>
      <c r="U23">
        <v>20</v>
      </c>
    </row>
    <row r="24" spans="1:21" x14ac:dyDescent="0.35">
      <c r="A24">
        <v>7</v>
      </c>
      <c r="B24" s="1">
        <v>41584</v>
      </c>
      <c r="C24">
        <f t="shared" si="0"/>
        <v>0.28955999999999998</v>
      </c>
      <c r="D24">
        <f t="shared" si="1"/>
        <v>0.62483999999999995</v>
      </c>
      <c r="E24" s="3">
        <v>0.22483420000000001</v>
      </c>
      <c r="F24" s="3">
        <v>0.4528953</v>
      </c>
      <c r="G24" s="3">
        <v>0.2357891</v>
      </c>
      <c r="H24" s="3">
        <v>0.46882970000000002</v>
      </c>
      <c r="I24" s="3">
        <v>0.25371529999999998</v>
      </c>
      <c r="J24" s="3">
        <v>0.44891170000000002</v>
      </c>
      <c r="K24" s="3">
        <v>4</v>
      </c>
      <c r="L24" s="3">
        <v>7</v>
      </c>
      <c r="M24" s="3">
        <v>11</v>
      </c>
      <c r="N24" s="3">
        <v>0.42102650000000008</v>
      </c>
      <c r="O24" s="3">
        <v>0.36226840000000005</v>
      </c>
      <c r="P24" s="3">
        <v>0.43596499999999994</v>
      </c>
      <c r="Q24" s="3">
        <v>0.43098550000000002</v>
      </c>
      <c r="R24" s="3">
        <v>0.42799779999999998</v>
      </c>
      <c r="S24">
        <v>18</v>
      </c>
      <c r="T24">
        <v>2</v>
      </c>
      <c r="U24">
        <v>20</v>
      </c>
    </row>
    <row r="25" spans="1:21" x14ac:dyDescent="0.35">
      <c r="A25">
        <v>3.2</v>
      </c>
      <c r="B25" s="1">
        <v>41593</v>
      </c>
      <c r="C25">
        <f t="shared" si="0"/>
        <v>0.28955999999999998</v>
      </c>
      <c r="D25">
        <f t="shared" si="1"/>
        <v>0.62483999999999995</v>
      </c>
      <c r="E25" s="3">
        <v>0.22981369999999998</v>
      </c>
      <c r="F25" s="3">
        <v>0.48775180000000007</v>
      </c>
      <c r="G25" s="3">
        <v>0.23778089999999999</v>
      </c>
      <c r="H25" s="3">
        <v>0.48675590000000002</v>
      </c>
      <c r="I25" s="3">
        <v>0.25072760000000005</v>
      </c>
      <c r="J25" s="3">
        <v>0.47878870000000007</v>
      </c>
      <c r="K25" s="3">
        <v>3</v>
      </c>
      <c r="L25" s="3">
        <v>8</v>
      </c>
      <c r="M25" s="3">
        <v>11</v>
      </c>
      <c r="N25" s="3">
        <v>0.48775180000000007</v>
      </c>
      <c r="O25" s="3">
        <v>0.36525610000000008</v>
      </c>
      <c r="P25" s="3">
        <v>0.48775180000000007</v>
      </c>
      <c r="Q25" s="3">
        <v>0.35430119999999998</v>
      </c>
      <c r="R25" s="3">
        <v>0.48078050000000006</v>
      </c>
      <c r="S25">
        <v>10</v>
      </c>
      <c r="T25">
        <v>7</v>
      </c>
      <c r="U25">
        <v>17</v>
      </c>
    </row>
    <row r="26" spans="1:21" x14ac:dyDescent="0.35">
      <c r="A26">
        <v>74.900000000000006</v>
      </c>
      <c r="B26" s="1">
        <v>41595</v>
      </c>
      <c r="C26">
        <f t="shared" si="0"/>
        <v>0.28955999999999998</v>
      </c>
      <c r="D26">
        <f t="shared" si="1"/>
        <v>0.62483999999999995</v>
      </c>
      <c r="E26" s="3">
        <v>0.31844880000000003</v>
      </c>
      <c r="F26" s="3">
        <v>0.46683790000000003</v>
      </c>
      <c r="G26" s="3">
        <v>0.31346930000000001</v>
      </c>
      <c r="H26" s="3">
        <v>0.44990759999999996</v>
      </c>
      <c r="I26" s="3">
        <v>0.33537910000000004</v>
      </c>
      <c r="J26" s="3">
        <v>0.43198139999999996</v>
      </c>
      <c r="K26" s="3">
        <v>2</v>
      </c>
      <c r="L26" s="3">
        <v>7</v>
      </c>
      <c r="M26" s="3">
        <v>9</v>
      </c>
      <c r="N26" s="3">
        <v>0.46385019999999999</v>
      </c>
      <c r="O26" s="3">
        <v>0.35131350000000006</v>
      </c>
      <c r="P26" s="3">
        <v>0.44791579999999998</v>
      </c>
      <c r="Q26" s="3">
        <v>0.3323914</v>
      </c>
      <c r="R26" s="3">
        <v>0.43198139999999996</v>
      </c>
      <c r="S26">
        <v>6</v>
      </c>
      <c r="T26">
        <v>13</v>
      </c>
      <c r="U26">
        <v>19</v>
      </c>
    </row>
    <row r="27" spans="1:21" x14ac:dyDescent="0.35">
      <c r="A27">
        <v>2.7</v>
      </c>
      <c r="B27" s="1">
        <v>41599</v>
      </c>
      <c r="C27">
        <f t="shared" si="0"/>
        <v>0.28955999999999998</v>
      </c>
      <c r="D27">
        <f t="shared" si="1"/>
        <v>0.62483999999999995</v>
      </c>
      <c r="E27" s="3">
        <v>0.23977270000000001</v>
      </c>
      <c r="F27" s="3">
        <v>0.46484610000000004</v>
      </c>
      <c r="G27" s="3">
        <v>0.24773990000000001</v>
      </c>
      <c r="H27" s="3">
        <v>0.4618584</v>
      </c>
      <c r="I27" s="3">
        <v>0.26267839999999998</v>
      </c>
      <c r="J27" s="3">
        <v>0.43795680000000003</v>
      </c>
      <c r="K27" s="3">
        <v>5</v>
      </c>
      <c r="L27" s="3">
        <v>5</v>
      </c>
      <c r="M27" s="3">
        <v>10</v>
      </c>
      <c r="N27" s="3">
        <v>0.46484610000000004</v>
      </c>
      <c r="O27" s="3">
        <v>0.3791987</v>
      </c>
      <c r="P27" s="3">
        <v>0.4618584</v>
      </c>
      <c r="Q27" s="3">
        <v>0.37222739999999999</v>
      </c>
      <c r="R27" s="3">
        <v>0.44293629999999995</v>
      </c>
      <c r="S27">
        <v>10</v>
      </c>
      <c r="T27">
        <v>3</v>
      </c>
      <c r="U27">
        <v>13</v>
      </c>
    </row>
    <row r="28" spans="1:21" x14ac:dyDescent="0.35">
      <c r="A28">
        <v>19.600000000000001</v>
      </c>
      <c r="B28" s="1">
        <v>41613</v>
      </c>
      <c r="C28">
        <f t="shared" si="0"/>
        <v>0.28955999999999998</v>
      </c>
      <c r="D28">
        <f t="shared" si="1"/>
        <v>0.62483999999999995</v>
      </c>
      <c r="E28" s="3">
        <v>0.22682600000000003</v>
      </c>
      <c r="F28" s="3">
        <v>0.50269030000000003</v>
      </c>
      <c r="G28" s="3">
        <v>0.2318055</v>
      </c>
      <c r="H28" s="3">
        <v>0.48376819999999998</v>
      </c>
      <c r="I28" s="3">
        <v>0.2457481</v>
      </c>
      <c r="J28" s="3">
        <v>0.48376819999999998</v>
      </c>
      <c r="K28" s="3">
        <v>4</v>
      </c>
      <c r="L28" s="3">
        <v>5</v>
      </c>
      <c r="M28" s="3">
        <v>9</v>
      </c>
      <c r="N28" s="3">
        <v>0.43098550000000002</v>
      </c>
      <c r="O28" s="3">
        <v>0.38119049999999999</v>
      </c>
      <c r="P28" s="3">
        <v>0.42501010000000006</v>
      </c>
      <c r="Q28" s="3">
        <v>0.39314130000000003</v>
      </c>
      <c r="R28" s="3">
        <v>0.44990759999999996</v>
      </c>
      <c r="S28">
        <v>10</v>
      </c>
      <c r="T28">
        <v>18</v>
      </c>
      <c r="U28">
        <v>28</v>
      </c>
    </row>
    <row r="29" spans="1:21" x14ac:dyDescent="0.35">
      <c r="A29">
        <v>26.7</v>
      </c>
      <c r="B29" s="1">
        <v>41629</v>
      </c>
      <c r="C29">
        <f t="shared" si="0"/>
        <v>0.28955999999999998</v>
      </c>
      <c r="D29">
        <f t="shared" si="1"/>
        <v>0.62483999999999995</v>
      </c>
      <c r="E29" s="3">
        <v>0.29952670000000003</v>
      </c>
      <c r="F29" s="3">
        <v>0.4439322</v>
      </c>
      <c r="G29" s="3">
        <v>0.28658000000000006</v>
      </c>
      <c r="H29" s="3">
        <v>0.4528953</v>
      </c>
      <c r="I29" s="3">
        <v>0.29056360000000003</v>
      </c>
      <c r="J29" s="3">
        <v>0.44592399999999999</v>
      </c>
      <c r="K29" s="3">
        <v>6</v>
      </c>
      <c r="L29" s="3">
        <v>11</v>
      </c>
      <c r="M29" s="3">
        <v>17</v>
      </c>
      <c r="N29" s="3">
        <v>0.46982560000000007</v>
      </c>
      <c r="O29" s="3">
        <v>0.36824380000000001</v>
      </c>
      <c r="P29" s="3">
        <v>0.42998959999999997</v>
      </c>
      <c r="Q29" s="3">
        <v>0.35230939999999999</v>
      </c>
      <c r="R29" s="3">
        <v>0.43994860000000002</v>
      </c>
      <c r="S29">
        <v>11</v>
      </c>
      <c r="T29">
        <v>9</v>
      </c>
      <c r="U29">
        <v>20</v>
      </c>
    </row>
    <row r="30" spans="1:21" x14ac:dyDescent="0.35">
      <c r="A30">
        <v>44.2</v>
      </c>
      <c r="B30" s="1">
        <v>41629</v>
      </c>
      <c r="C30">
        <f t="shared" si="0"/>
        <v>0.28955999999999998</v>
      </c>
      <c r="D30">
        <f t="shared" si="1"/>
        <v>0.62483999999999995</v>
      </c>
      <c r="E30" s="3">
        <v>0.31346930000000001</v>
      </c>
      <c r="F30" s="3">
        <v>0.45687889999999998</v>
      </c>
      <c r="G30" s="3">
        <v>0.30649800000000005</v>
      </c>
      <c r="H30" s="3">
        <v>0.44492810000000005</v>
      </c>
      <c r="I30" s="3">
        <v>0.30948569999999997</v>
      </c>
      <c r="J30" s="3">
        <v>0.44691990000000004</v>
      </c>
      <c r="K30" s="3">
        <v>5</v>
      </c>
      <c r="L30" s="3">
        <v>4</v>
      </c>
      <c r="M30" s="3">
        <v>9</v>
      </c>
      <c r="N30" s="3">
        <v>0.4708215</v>
      </c>
      <c r="O30" s="3">
        <v>0.37322330000000004</v>
      </c>
      <c r="P30" s="3">
        <v>0.44492810000000005</v>
      </c>
      <c r="Q30" s="3">
        <v>0.36824380000000001</v>
      </c>
      <c r="R30" s="3">
        <v>0.4528953</v>
      </c>
      <c r="S30">
        <v>9</v>
      </c>
      <c r="T30">
        <v>11</v>
      </c>
      <c r="U30">
        <v>20</v>
      </c>
    </row>
    <row r="31" spans="1:21" x14ac:dyDescent="0.35">
      <c r="A31">
        <v>13.6</v>
      </c>
      <c r="B31" s="1">
        <v>41649</v>
      </c>
      <c r="C31">
        <f t="shared" si="0"/>
        <v>0.28955999999999998</v>
      </c>
      <c r="D31">
        <f t="shared" si="1"/>
        <v>0.62483999999999995</v>
      </c>
      <c r="E31" s="3">
        <v>0.26666200000000001</v>
      </c>
      <c r="F31" s="3">
        <v>0.47580100000000003</v>
      </c>
      <c r="G31" s="3">
        <v>0.27861279999999999</v>
      </c>
      <c r="H31" s="3">
        <v>0.45588300000000004</v>
      </c>
      <c r="I31" s="3">
        <v>0.27064560000000004</v>
      </c>
      <c r="J31" s="3">
        <v>0.46484610000000004</v>
      </c>
      <c r="K31" s="3">
        <v>5</v>
      </c>
      <c r="L31" s="3">
        <v>10</v>
      </c>
      <c r="M31" s="3">
        <v>15</v>
      </c>
      <c r="N31" s="3">
        <v>0.47679689999999997</v>
      </c>
      <c r="O31" s="3">
        <v>0.39314130000000003</v>
      </c>
      <c r="P31" s="3">
        <v>0.45588300000000004</v>
      </c>
      <c r="Q31" s="3">
        <v>0.37421919999999997</v>
      </c>
      <c r="R31" s="3">
        <v>0.47281329999999999</v>
      </c>
      <c r="S31">
        <v>11</v>
      </c>
      <c r="T31">
        <v>9</v>
      </c>
      <c r="U31">
        <v>20</v>
      </c>
    </row>
    <row r="32" spans="1:21" x14ac:dyDescent="0.35">
      <c r="A32">
        <v>6.3</v>
      </c>
      <c r="B32" s="1">
        <v>41690</v>
      </c>
      <c r="C32">
        <f t="shared" si="0"/>
        <v>0.28955999999999998</v>
      </c>
      <c r="D32">
        <f t="shared" si="1"/>
        <v>0.62483999999999995</v>
      </c>
      <c r="E32" s="3">
        <v>0.33139550000000001</v>
      </c>
      <c r="F32" s="3">
        <v>0.42401420000000001</v>
      </c>
      <c r="G32" s="3">
        <v>0.32641600000000004</v>
      </c>
      <c r="H32" s="3">
        <v>0.43596499999999994</v>
      </c>
      <c r="I32" s="3">
        <v>0.33139550000000001</v>
      </c>
      <c r="J32" s="3">
        <v>0.44990759999999996</v>
      </c>
      <c r="K32" s="3">
        <v>3</v>
      </c>
      <c r="L32" s="3">
        <v>12</v>
      </c>
      <c r="M32" s="3">
        <v>15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</row>
    <row r="33" spans="1:21" x14ac:dyDescent="0.35">
      <c r="A33">
        <v>9.1</v>
      </c>
      <c r="B33" s="1">
        <v>41700</v>
      </c>
      <c r="C33">
        <f t="shared" si="0"/>
        <v>0.28955999999999998</v>
      </c>
      <c r="D33">
        <f t="shared" si="1"/>
        <v>0.62483999999999995</v>
      </c>
      <c r="E33" s="3">
        <v>0.28060459999999998</v>
      </c>
      <c r="F33" s="3">
        <v>0.43895269999999997</v>
      </c>
      <c r="G33" s="3">
        <v>0.28259640000000003</v>
      </c>
      <c r="H33" s="3">
        <v>0.4528953</v>
      </c>
      <c r="I33" s="3">
        <v>0.2676579</v>
      </c>
      <c r="J33" s="3">
        <v>0.47380920000000004</v>
      </c>
      <c r="K33" s="3">
        <v>8</v>
      </c>
      <c r="L33" s="3">
        <v>14</v>
      </c>
      <c r="M33" s="3">
        <v>22</v>
      </c>
      <c r="N33" s="3">
        <v>0.44492810000000005</v>
      </c>
      <c r="O33" s="3">
        <v>0.38119049999999999</v>
      </c>
      <c r="P33" s="3">
        <v>0.45986660000000001</v>
      </c>
      <c r="Q33" s="3">
        <v>0.36625200000000002</v>
      </c>
      <c r="R33" s="3">
        <v>0.47779280000000002</v>
      </c>
      <c r="S33">
        <v>70</v>
      </c>
      <c r="T33">
        <v>12</v>
      </c>
      <c r="U33">
        <v>82</v>
      </c>
    </row>
    <row r="34" spans="1:21" x14ac:dyDescent="0.35">
      <c r="A34">
        <v>2.7</v>
      </c>
      <c r="B34" s="1">
        <v>41717</v>
      </c>
      <c r="C34">
        <f t="shared" si="0"/>
        <v>0.28955999999999998</v>
      </c>
      <c r="D34">
        <f t="shared" si="1"/>
        <v>0.62483999999999995</v>
      </c>
      <c r="E34" s="3">
        <v>0.296539</v>
      </c>
      <c r="F34" s="3">
        <v>0.40907570000000004</v>
      </c>
      <c r="G34" s="3">
        <v>0.29155949999999997</v>
      </c>
      <c r="H34" s="3">
        <v>0.42401420000000001</v>
      </c>
      <c r="I34" s="3">
        <v>0.2776169</v>
      </c>
      <c r="J34" s="3">
        <v>0.46285430000000005</v>
      </c>
      <c r="K34" s="3">
        <v>12</v>
      </c>
      <c r="L34" s="3">
        <v>23</v>
      </c>
      <c r="M34" s="3">
        <v>35</v>
      </c>
      <c r="N34" s="3">
        <v>0.41704289999999999</v>
      </c>
      <c r="O34" s="3">
        <v>0.40907570000000004</v>
      </c>
      <c r="P34" s="3">
        <v>0.42401420000000001</v>
      </c>
      <c r="Q34" s="3">
        <v>0.41505110000000001</v>
      </c>
      <c r="R34" s="3">
        <v>0.43994860000000002</v>
      </c>
      <c r="S34">
        <v>17</v>
      </c>
      <c r="T34">
        <v>14</v>
      </c>
      <c r="U34">
        <v>31</v>
      </c>
    </row>
    <row r="35" spans="1:21" x14ac:dyDescent="0.35">
      <c r="A35">
        <v>4.8</v>
      </c>
      <c r="B35" s="1">
        <v>41725</v>
      </c>
      <c r="C35">
        <f t="shared" si="0"/>
        <v>0.28955999999999998</v>
      </c>
      <c r="D35">
        <f t="shared" si="1"/>
        <v>0.62483999999999995</v>
      </c>
      <c r="E35" s="3">
        <v>0.26964969999999999</v>
      </c>
      <c r="F35" s="3">
        <v>0.41604700000000006</v>
      </c>
      <c r="G35" s="3">
        <v>0.27462920000000002</v>
      </c>
      <c r="H35" s="3">
        <v>0.39413719999999997</v>
      </c>
      <c r="I35" s="3">
        <v>0.26068659999999999</v>
      </c>
      <c r="J35" s="3">
        <v>0.36426020000000003</v>
      </c>
      <c r="K35" s="3">
        <v>12</v>
      </c>
      <c r="L35" s="3">
        <v>33</v>
      </c>
      <c r="M35" s="3">
        <v>45</v>
      </c>
      <c r="N35" s="3">
        <v>0.39314130000000003</v>
      </c>
      <c r="O35" s="3">
        <v>0.37322330000000004</v>
      </c>
      <c r="P35" s="3">
        <v>0.37621099999999996</v>
      </c>
      <c r="Q35" s="3">
        <v>0.36226840000000005</v>
      </c>
      <c r="R35" s="3">
        <v>0.38617000000000001</v>
      </c>
      <c r="S35">
        <v>5</v>
      </c>
      <c r="T35">
        <v>17</v>
      </c>
      <c r="U35">
        <v>22</v>
      </c>
    </row>
    <row r="36" spans="1:21" x14ac:dyDescent="0.35">
      <c r="A36">
        <v>23.1</v>
      </c>
      <c r="B36" s="1">
        <v>41727</v>
      </c>
      <c r="C36">
        <f t="shared" si="0"/>
        <v>0.28955999999999998</v>
      </c>
      <c r="D36">
        <f t="shared" si="1"/>
        <v>0.62483999999999995</v>
      </c>
      <c r="E36" s="3">
        <v>0.30948569999999997</v>
      </c>
      <c r="F36" s="3">
        <v>0.41604700000000006</v>
      </c>
      <c r="G36" s="3">
        <v>0.30351030000000001</v>
      </c>
      <c r="H36" s="3">
        <v>0.43297730000000001</v>
      </c>
      <c r="I36" s="3">
        <v>0.28658000000000006</v>
      </c>
      <c r="J36" s="3">
        <v>0.44592399999999999</v>
      </c>
      <c r="K36" s="3">
        <v>9</v>
      </c>
      <c r="L36" s="3">
        <v>14</v>
      </c>
      <c r="M36" s="3">
        <v>23</v>
      </c>
      <c r="N36" s="3">
        <v>0.40708390000000005</v>
      </c>
      <c r="O36" s="3">
        <v>0.37123149999999994</v>
      </c>
      <c r="P36" s="3">
        <v>0.44791579999999998</v>
      </c>
      <c r="Q36" s="3">
        <v>0.36426020000000003</v>
      </c>
      <c r="R36" s="3">
        <v>0.45687889999999998</v>
      </c>
      <c r="S36">
        <v>5</v>
      </c>
      <c r="T36">
        <v>13</v>
      </c>
      <c r="U36">
        <v>18</v>
      </c>
    </row>
    <row r="37" spans="1:21" x14ac:dyDescent="0.35">
      <c r="A37">
        <v>65.3</v>
      </c>
      <c r="B37" s="1">
        <v>41732</v>
      </c>
      <c r="C37">
        <f t="shared" si="0"/>
        <v>0.28955999999999998</v>
      </c>
      <c r="D37">
        <f t="shared" si="1"/>
        <v>0.62483999999999995</v>
      </c>
      <c r="E37" s="3">
        <v>0.30351030000000001</v>
      </c>
      <c r="F37" s="3">
        <v>0.406088</v>
      </c>
      <c r="G37" s="3">
        <v>0.29853079999999999</v>
      </c>
      <c r="H37" s="3">
        <v>0.406088</v>
      </c>
      <c r="I37" s="3">
        <v>0.28359230000000002</v>
      </c>
      <c r="J37" s="3">
        <v>0.44592399999999999</v>
      </c>
      <c r="K37" s="3">
        <v>8</v>
      </c>
      <c r="L37" s="3">
        <v>11</v>
      </c>
      <c r="M37" s="3">
        <v>19</v>
      </c>
      <c r="N37" s="3" t="s">
        <v>2</v>
      </c>
      <c r="O37" s="3" t="s">
        <v>2</v>
      </c>
      <c r="P37" s="3" t="s">
        <v>2</v>
      </c>
      <c r="Q37" s="3" t="s">
        <v>2</v>
      </c>
      <c r="R37" s="3" t="s">
        <v>2</v>
      </c>
      <c r="S37" s="3" t="s">
        <v>2</v>
      </c>
      <c r="T37" s="3" t="s">
        <v>2</v>
      </c>
      <c r="U37" s="3" t="s">
        <v>2</v>
      </c>
    </row>
    <row r="38" spans="1:21" x14ac:dyDescent="0.35">
      <c r="A38">
        <v>27.4</v>
      </c>
      <c r="B38" s="1">
        <v>41736</v>
      </c>
      <c r="C38">
        <f t="shared" si="0"/>
        <v>0.28955999999999998</v>
      </c>
      <c r="D38">
        <f t="shared" si="1"/>
        <v>0.62483999999999995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>
        <v>0.39812080000000005</v>
      </c>
      <c r="O38" s="3">
        <v>0.39513310000000001</v>
      </c>
      <c r="P38" s="3">
        <v>0.41106750000000003</v>
      </c>
      <c r="Q38" s="3">
        <v>0.40708390000000005</v>
      </c>
      <c r="R38" s="3">
        <v>0.406088</v>
      </c>
      <c r="S38" s="3" t="s">
        <v>2</v>
      </c>
      <c r="T38">
        <v>30</v>
      </c>
      <c r="U38">
        <v>30</v>
      </c>
    </row>
    <row r="39" spans="1:21" x14ac:dyDescent="0.35">
      <c r="A39">
        <v>5</v>
      </c>
      <c r="B39" s="1">
        <v>41743</v>
      </c>
      <c r="C39">
        <f t="shared" si="0"/>
        <v>0.28955999999999998</v>
      </c>
      <c r="D39">
        <f t="shared" si="1"/>
        <v>0.62483999999999995</v>
      </c>
      <c r="E39" s="3">
        <v>0.27662100000000001</v>
      </c>
      <c r="F39" s="3">
        <v>0.44791579999999998</v>
      </c>
      <c r="G39" s="3">
        <v>0.28259640000000003</v>
      </c>
      <c r="H39" s="3">
        <v>0.45787480000000003</v>
      </c>
      <c r="I39" s="3">
        <v>0.26666200000000001</v>
      </c>
      <c r="J39" s="3">
        <v>0.47181740000000005</v>
      </c>
      <c r="K39" s="3">
        <v>6</v>
      </c>
      <c r="L39" s="3">
        <v>7</v>
      </c>
      <c r="M39" s="3">
        <v>13</v>
      </c>
      <c r="N39" s="3">
        <v>0.39513310000000001</v>
      </c>
      <c r="O39" s="3">
        <v>0.39314130000000003</v>
      </c>
      <c r="P39" s="3">
        <v>0.39114950000000004</v>
      </c>
      <c r="Q39" s="3">
        <v>0.38716589999999995</v>
      </c>
      <c r="R39" s="3">
        <v>0.40210440000000003</v>
      </c>
      <c r="S39">
        <v>6</v>
      </c>
      <c r="T39">
        <v>4</v>
      </c>
      <c r="U39">
        <v>10</v>
      </c>
    </row>
    <row r="40" spans="1:21" x14ac:dyDescent="0.35">
      <c r="A40">
        <v>2.4</v>
      </c>
      <c r="B40" s="1">
        <v>41756</v>
      </c>
      <c r="C40">
        <f t="shared" si="0"/>
        <v>0.28955999999999998</v>
      </c>
      <c r="D40">
        <f t="shared" si="1"/>
        <v>0.62483999999999995</v>
      </c>
      <c r="E40" s="3">
        <v>0.27960870000000004</v>
      </c>
      <c r="F40" s="3">
        <v>0.43895269999999997</v>
      </c>
      <c r="G40" s="3">
        <v>0.28160050000000003</v>
      </c>
      <c r="H40" s="3">
        <v>0.45189939999999995</v>
      </c>
      <c r="I40" s="3">
        <v>0.27064560000000004</v>
      </c>
      <c r="J40" s="3">
        <v>0.46882970000000002</v>
      </c>
      <c r="K40" s="3">
        <v>6</v>
      </c>
      <c r="L40" s="3">
        <v>9</v>
      </c>
      <c r="M40" s="3">
        <v>15</v>
      </c>
      <c r="N40" s="3">
        <v>0.40210440000000003</v>
      </c>
      <c r="O40" s="3">
        <v>0.36824380000000001</v>
      </c>
      <c r="P40" s="3">
        <v>0.42301830000000007</v>
      </c>
      <c r="Q40" s="3">
        <v>0.36226840000000005</v>
      </c>
      <c r="R40" s="3">
        <v>0.43198139999999996</v>
      </c>
      <c r="S40">
        <v>19</v>
      </c>
      <c r="T40">
        <v>9</v>
      </c>
      <c r="U40">
        <v>28</v>
      </c>
    </row>
    <row r="41" spans="1:21" x14ac:dyDescent="0.35">
      <c r="A41">
        <v>24.3</v>
      </c>
      <c r="B41" s="1">
        <v>41768</v>
      </c>
      <c r="C41">
        <f t="shared" si="0"/>
        <v>0.28955999999999998</v>
      </c>
      <c r="D41">
        <f t="shared" si="1"/>
        <v>0.62483999999999995</v>
      </c>
      <c r="E41" s="3">
        <v>0.24674400000000002</v>
      </c>
      <c r="F41" s="3">
        <v>0.46783379999999997</v>
      </c>
      <c r="G41" s="3">
        <v>0.25471120000000003</v>
      </c>
      <c r="H41" s="3">
        <v>0.4708215</v>
      </c>
      <c r="I41" s="3">
        <v>0.25570710000000002</v>
      </c>
      <c r="J41" s="3">
        <v>0.47380920000000004</v>
      </c>
      <c r="K41" s="3">
        <v>6</v>
      </c>
      <c r="L41" s="3">
        <v>6</v>
      </c>
      <c r="M41" s="3">
        <v>12</v>
      </c>
      <c r="N41" s="3">
        <v>0.41106750000000003</v>
      </c>
      <c r="O41" s="3">
        <v>0.3702356</v>
      </c>
      <c r="P41" s="3">
        <v>0.42700190000000005</v>
      </c>
      <c r="Q41" s="3">
        <v>0.36326429999999998</v>
      </c>
      <c r="R41" s="3">
        <v>0.42899370000000003</v>
      </c>
      <c r="S41">
        <v>9</v>
      </c>
      <c r="T41">
        <v>22</v>
      </c>
      <c r="U41">
        <v>31</v>
      </c>
    </row>
    <row r="42" spans="1:21" x14ac:dyDescent="0.35">
      <c r="A42">
        <v>15.4</v>
      </c>
      <c r="B42" s="1">
        <v>41769</v>
      </c>
      <c r="C42">
        <f t="shared" si="0"/>
        <v>0.28955999999999998</v>
      </c>
      <c r="D42">
        <f t="shared" si="1"/>
        <v>0.62483999999999995</v>
      </c>
      <c r="E42" s="3">
        <v>0.32143650000000001</v>
      </c>
      <c r="F42" s="3">
        <v>0.42202240000000002</v>
      </c>
      <c r="G42" s="3">
        <v>0.30848980000000004</v>
      </c>
      <c r="H42" s="3">
        <v>0.43098550000000002</v>
      </c>
      <c r="I42" s="3">
        <v>0.30351030000000001</v>
      </c>
      <c r="J42" s="3">
        <v>0.43397319999999995</v>
      </c>
      <c r="K42" s="3">
        <v>7</v>
      </c>
      <c r="L42" s="3">
        <v>13</v>
      </c>
      <c r="M42" s="3">
        <v>20</v>
      </c>
      <c r="N42" s="3">
        <v>0.41704289999999999</v>
      </c>
      <c r="O42" s="3">
        <v>0.36326429999999998</v>
      </c>
      <c r="P42" s="3">
        <v>0.43098550000000002</v>
      </c>
      <c r="Q42" s="3">
        <v>0.35330530000000004</v>
      </c>
      <c r="R42" s="3">
        <v>0.4349691</v>
      </c>
      <c r="S42">
        <v>55</v>
      </c>
      <c r="T42">
        <v>15</v>
      </c>
      <c r="U42">
        <v>70</v>
      </c>
    </row>
    <row r="43" spans="1:21" x14ac:dyDescent="0.35">
      <c r="A43">
        <v>4</v>
      </c>
      <c r="B43" s="1">
        <v>41773</v>
      </c>
      <c r="C43">
        <f t="shared" si="0"/>
        <v>0.28955999999999998</v>
      </c>
      <c r="D43">
        <f t="shared" si="1"/>
        <v>0.62483999999999995</v>
      </c>
      <c r="E43" s="3">
        <v>0.27662100000000001</v>
      </c>
      <c r="F43" s="3">
        <v>0.4439322</v>
      </c>
      <c r="G43" s="3">
        <v>0.27960870000000004</v>
      </c>
      <c r="H43" s="3">
        <v>0.45488709999999999</v>
      </c>
      <c r="I43" s="3">
        <v>0.26964969999999999</v>
      </c>
      <c r="J43" s="3">
        <v>0.45787480000000003</v>
      </c>
      <c r="K43" s="3">
        <v>4</v>
      </c>
      <c r="L43" s="3">
        <v>9</v>
      </c>
      <c r="M43" s="3">
        <v>13</v>
      </c>
      <c r="N43" s="3">
        <v>0.406088</v>
      </c>
      <c r="O43" s="3">
        <v>0.38318229999999998</v>
      </c>
      <c r="P43" s="3">
        <v>0.43098550000000002</v>
      </c>
      <c r="Q43" s="3">
        <v>0.37820279999999995</v>
      </c>
      <c r="R43" s="3">
        <v>0.43297730000000001</v>
      </c>
      <c r="S43" t="s">
        <v>2</v>
      </c>
      <c r="T43">
        <v>35</v>
      </c>
      <c r="U43">
        <v>35</v>
      </c>
    </row>
    <row r="44" spans="1:21" x14ac:dyDescent="0.35">
      <c r="A44">
        <v>2.7</v>
      </c>
      <c r="B44" s="1">
        <v>41833</v>
      </c>
      <c r="C44">
        <f t="shared" si="0"/>
        <v>0.28955999999999998</v>
      </c>
      <c r="D44">
        <f t="shared" si="1"/>
        <v>0.62483999999999995</v>
      </c>
      <c r="E44" s="3">
        <v>0.2218465</v>
      </c>
      <c r="F44" s="3">
        <v>0.49273129999999998</v>
      </c>
      <c r="G44" s="3">
        <v>0.24276040000000002</v>
      </c>
      <c r="H44" s="3">
        <v>0.47281329999999999</v>
      </c>
      <c r="I44" s="3">
        <v>0.25271940000000004</v>
      </c>
      <c r="J44" s="3">
        <v>0.46683790000000003</v>
      </c>
      <c r="K44" s="3">
        <v>3</v>
      </c>
      <c r="L44" s="3">
        <v>5</v>
      </c>
      <c r="M44" s="3">
        <v>8</v>
      </c>
      <c r="N44" s="3">
        <v>0.49273129999999998</v>
      </c>
      <c r="O44" s="3">
        <v>0.36226840000000005</v>
      </c>
      <c r="P44" s="3">
        <v>0.47281329999999999</v>
      </c>
      <c r="Q44" s="3">
        <v>0.35131350000000006</v>
      </c>
      <c r="R44" s="3">
        <v>0.46683790000000003</v>
      </c>
      <c r="S44">
        <v>4</v>
      </c>
      <c r="T44">
        <v>4</v>
      </c>
      <c r="U44">
        <v>8</v>
      </c>
    </row>
    <row r="45" spans="1:21" x14ac:dyDescent="0.35">
      <c r="A45">
        <v>0.9</v>
      </c>
      <c r="B45" s="1">
        <v>41834</v>
      </c>
      <c r="C45">
        <f t="shared" si="0"/>
        <v>0.28955999999999998</v>
      </c>
      <c r="D45">
        <f t="shared" si="1"/>
        <v>0.62483999999999995</v>
      </c>
      <c r="E45" s="3">
        <v>0.31048160000000002</v>
      </c>
      <c r="F45" s="3">
        <v>0.42700190000000005</v>
      </c>
      <c r="G45" s="3">
        <v>0.30948569999999997</v>
      </c>
      <c r="H45" s="3">
        <v>0.42003060000000003</v>
      </c>
      <c r="I45" s="3">
        <v>0.30251440000000002</v>
      </c>
      <c r="J45" s="3">
        <v>0.426006</v>
      </c>
      <c r="K45" s="3">
        <v>4</v>
      </c>
      <c r="L45" s="3">
        <v>8</v>
      </c>
      <c r="M45" s="3">
        <v>12</v>
      </c>
      <c r="N45" s="3">
        <v>0.45189939999999995</v>
      </c>
      <c r="O45" s="3">
        <v>0.36923969999999995</v>
      </c>
      <c r="P45" s="3">
        <v>0.42301830000000007</v>
      </c>
      <c r="Q45" s="3">
        <v>0.36625200000000002</v>
      </c>
      <c r="R45" s="3">
        <v>0.42401420000000001</v>
      </c>
      <c r="S45">
        <v>8</v>
      </c>
      <c r="T45">
        <v>4</v>
      </c>
      <c r="U45">
        <v>12</v>
      </c>
    </row>
    <row r="46" spans="1:21" x14ac:dyDescent="0.35">
      <c r="A46">
        <v>4</v>
      </c>
      <c r="B46" s="1">
        <v>41862</v>
      </c>
      <c r="C46">
        <f t="shared" si="0"/>
        <v>0.28955999999999998</v>
      </c>
      <c r="D46">
        <f t="shared" si="1"/>
        <v>0.62483999999999995</v>
      </c>
      <c r="E46" s="3">
        <v>0.27263740000000003</v>
      </c>
      <c r="F46" s="3">
        <v>0.47281329999999999</v>
      </c>
      <c r="G46" s="3">
        <v>0.28359230000000002</v>
      </c>
      <c r="H46" s="3">
        <v>0.4528953</v>
      </c>
      <c r="I46" s="3">
        <v>0.27861279999999999</v>
      </c>
      <c r="J46" s="3">
        <v>0.45488709999999999</v>
      </c>
      <c r="K46" s="3">
        <v>2</v>
      </c>
      <c r="L46" s="3">
        <v>6</v>
      </c>
      <c r="M46" s="3">
        <v>8</v>
      </c>
      <c r="N46" s="3">
        <v>0.45588300000000004</v>
      </c>
      <c r="O46" s="3">
        <v>0.36426020000000003</v>
      </c>
      <c r="P46" s="3">
        <v>0.45588300000000004</v>
      </c>
      <c r="Q46" s="3">
        <v>0.35230939999999999</v>
      </c>
      <c r="R46" s="3">
        <v>0.45588300000000004</v>
      </c>
      <c r="S46">
        <v>5</v>
      </c>
      <c r="T46">
        <v>7</v>
      </c>
      <c r="U46">
        <v>12</v>
      </c>
    </row>
    <row r="47" spans="1:21" x14ac:dyDescent="0.35">
      <c r="A47">
        <v>13.5</v>
      </c>
      <c r="B47" s="1">
        <v>41873</v>
      </c>
      <c r="C47">
        <f t="shared" si="0"/>
        <v>0.28955999999999998</v>
      </c>
      <c r="D47">
        <f t="shared" si="1"/>
        <v>0.62483999999999995</v>
      </c>
      <c r="E47" s="3">
        <v>0.24873580000000001</v>
      </c>
      <c r="F47" s="3">
        <v>0.48675590000000002</v>
      </c>
      <c r="G47" s="3">
        <v>0.26267839999999998</v>
      </c>
      <c r="H47" s="3">
        <v>0.47281329999999999</v>
      </c>
      <c r="I47" s="3">
        <v>0.25769890000000001</v>
      </c>
      <c r="J47" s="3">
        <v>0.46882970000000002</v>
      </c>
      <c r="K47" s="3">
        <v>3</v>
      </c>
      <c r="L47" s="3">
        <v>4</v>
      </c>
      <c r="M47" s="3">
        <v>7</v>
      </c>
      <c r="N47" s="3">
        <v>0.49273129999999998</v>
      </c>
      <c r="O47" s="3">
        <v>0.37421919999999997</v>
      </c>
      <c r="P47" s="3">
        <v>0.47679689999999997</v>
      </c>
      <c r="Q47" s="3">
        <v>0.3702356</v>
      </c>
      <c r="R47" s="3">
        <v>0.47181740000000005</v>
      </c>
      <c r="S47">
        <v>3</v>
      </c>
      <c r="T47">
        <v>4</v>
      </c>
      <c r="U47">
        <v>7</v>
      </c>
    </row>
    <row r="48" spans="1:21" x14ac:dyDescent="0.35">
      <c r="A48">
        <v>15.2</v>
      </c>
      <c r="B48" s="1">
        <v>41868</v>
      </c>
      <c r="C48">
        <f t="shared" si="0"/>
        <v>0.28955999999999998</v>
      </c>
      <c r="D48">
        <f t="shared" si="1"/>
        <v>0.62483999999999995</v>
      </c>
      <c r="E48" s="3">
        <v>0.3045062</v>
      </c>
      <c r="F48" s="3">
        <v>0.42799779999999998</v>
      </c>
      <c r="G48" s="3">
        <v>0.31745290000000004</v>
      </c>
      <c r="H48" s="3">
        <v>0.44194040000000001</v>
      </c>
      <c r="I48" s="3">
        <v>0.29952670000000003</v>
      </c>
      <c r="J48" s="3">
        <v>0.41604700000000006</v>
      </c>
      <c r="K48" s="3">
        <v>5</v>
      </c>
      <c r="L48" s="3">
        <v>8</v>
      </c>
      <c r="M48" s="3">
        <v>13</v>
      </c>
      <c r="N48" s="3">
        <v>0.45389120000000005</v>
      </c>
      <c r="O48" s="3">
        <v>0.35430119999999998</v>
      </c>
      <c r="P48" s="3">
        <v>0.43795680000000003</v>
      </c>
      <c r="Q48" s="3">
        <v>0.36724790000000007</v>
      </c>
      <c r="R48" s="3">
        <v>0.45687889999999998</v>
      </c>
      <c r="S48">
        <v>36</v>
      </c>
      <c r="T48">
        <v>5</v>
      </c>
      <c r="U48">
        <v>41</v>
      </c>
    </row>
    <row r="49" spans="1:21" x14ac:dyDescent="0.35">
      <c r="A49">
        <v>46.5</v>
      </c>
      <c r="B49" s="1">
        <v>41893</v>
      </c>
      <c r="C49">
        <f t="shared" si="0"/>
        <v>0.28955999999999998</v>
      </c>
      <c r="D49">
        <f t="shared" si="1"/>
        <v>0.62483999999999995</v>
      </c>
      <c r="E49" s="3">
        <v>0.22383830000000002</v>
      </c>
      <c r="F49" s="3">
        <v>0.45687889999999998</v>
      </c>
      <c r="G49" s="3">
        <v>0.24276040000000002</v>
      </c>
      <c r="H49" s="3">
        <v>0.45986660000000001</v>
      </c>
      <c r="I49" s="3">
        <v>0.25072760000000005</v>
      </c>
      <c r="J49" s="3">
        <v>0.42899370000000003</v>
      </c>
      <c r="K49" s="3">
        <v>3</v>
      </c>
      <c r="L49" s="3">
        <v>9</v>
      </c>
      <c r="M49" s="3">
        <v>12</v>
      </c>
      <c r="N49" s="3">
        <v>0.45887069999999996</v>
      </c>
      <c r="O49" s="3">
        <v>0.36525610000000008</v>
      </c>
      <c r="P49" s="3">
        <v>0.44094449999999996</v>
      </c>
      <c r="Q49" s="3">
        <v>0.36525610000000008</v>
      </c>
      <c r="R49" s="3">
        <v>0.49273129999999998</v>
      </c>
      <c r="S49">
        <v>7</v>
      </c>
      <c r="T49">
        <v>9</v>
      </c>
      <c r="U49">
        <v>16</v>
      </c>
    </row>
    <row r="50" spans="1:21" x14ac:dyDescent="0.35">
      <c r="A50">
        <v>2.7</v>
      </c>
      <c r="B50" s="1">
        <v>41915</v>
      </c>
      <c r="C50">
        <f t="shared" si="0"/>
        <v>0.28955999999999998</v>
      </c>
      <c r="D50">
        <f t="shared" si="1"/>
        <v>0.62483999999999995</v>
      </c>
      <c r="E50" s="3">
        <v>0.20690800000000001</v>
      </c>
      <c r="F50" s="3">
        <v>0.49273129999999998</v>
      </c>
      <c r="G50" s="3">
        <v>0.2308096</v>
      </c>
      <c r="H50" s="3">
        <v>0.47679689999999997</v>
      </c>
      <c r="I50" s="3">
        <v>0.24873580000000001</v>
      </c>
      <c r="J50" s="3">
        <v>0.46882970000000002</v>
      </c>
      <c r="K50" s="3">
        <v>3</v>
      </c>
      <c r="L50" s="3">
        <v>5</v>
      </c>
      <c r="M50" s="3">
        <v>8</v>
      </c>
      <c r="N50" s="3">
        <v>0.49273129999999998</v>
      </c>
      <c r="O50" s="3">
        <v>0.36326429999999998</v>
      </c>
      <c r="P50" s="3">
        <v>0.47679689999999997</v>
      </c>
      <c r="Q50" s="3">
        <v>0.36027660000000006</v>
      </c>
      <c r="R50" s="3">
        <v>0.46882970000000002</v>
      </c>
      <c r="S50">
        <v>3</v>
      </c>
      <c r="T50">
        <v>6</v>
      </c>
      <c r="U50">
        <v>9</v>
      </c>
    </row>
    <row r="51" spans="1:21" x14ac:dyDescent="0.35">
      <c r="A51">
        <v>6.35</v>
      </c>
      <c r="B51" s="1">
        <v>41918</v>
      </c>
      <c r="C51">
        <f t="shared" si="0"/>
        <v>0.28955999999999998</v>
      </c>
      <c r="D51">
        <f t="shared" si="1"/>
        <v>0.62483999999999995</v>
      </c>
      <c r="E51" s="3">
        <v>0.25471120000000003</v>
      </c>
      <c r="F51" s="3">
        <v>0.48576000000000008</v>
      </c>
      <c r="G51" s="3">
        <v>0.28160050000000003</v>
      </c>
      <c r="H51" s="3">
        <v>0.46584199999999998</v>
      </c>
      <c r="I51" s="3">
        <v>0.28160050000000003</v>
      </c>
      <c r="J51" s="3">
        <v>0.46285430000000005</v>
      </c>
      <c r="K51" s="3">
        <v>3</v>
      </c>
      <c r="L51" s="3">
        <v>6</v>
      </c>
      <c r="M51" s="3">
        <v>9</v>
      </c>
      <c r="N51" s="3">
        <v>0.43994860000000002</v>
      </c>
      <c r="O51" s="3">
        <v>0.37123149999999994</v>
      </c>
      <c r="P51" s="3">
        <v>0.43696089999999999</v>
      </c>
      <c r="Q51" s="3">
        <v>0.37421919999999997</v>
      </c>
      <c r="R51" s="3">
        <v>0.4349691</v>
      </c>
      <c r="S51">
        <v>20</v>
      </c>
      <c r="T51">
        <v>8</v>
      </c>
      <c r="U51">
        <v>28</v>
      </c>
    </row>
    <row r="52" spans="1:21" x14ac:dyDescent="0.35">
      <c r="A52">
        <v>5.6</v>
      </c>
      <c r="B52" s="1">
        <v>41919</v>
      </c>
      <c r="C52">
        <f t="shared" si="0"/>
        <v>0.28955999999999998</v>
      </c>
      <c r="D52">
        <f t="shared" si="1"/>
        <v>0.62483999999999995</v>
      </c>
      <c r="E52" s="3">
        <v>0.28558410000000001</v>
      </c>
      <c r="F52" s="3">
        <v>0.45588300000000004</v>
      </c>
      <c r="G52" s="3">
        <v>0.3055021</v>
      </c>
      <c r="H52" s="3">
        <v>0.44592399999999999</v>
      </c>
      <c r="I52" s="3">
        <v>0.30351030000000001</v>
      </c>
      <c r="J52" s="3">
        <v>0.44691990000000004</v>
      </c>
      <c r="K52" s="3">
        <v>6</v>
      </c>
      <c r="L52" s="3">
        <v>8</v>
      </c>
      <c r="M52" s="3">
        <v>14</v>
      </c>
      <c r="N52" s="3">
        <v>0.45887069999999996</v>
      </c>
      <c r="O52" s="3">
        <v>0.36226840000000005</v>
      </c>
      <c r="P52" s="3">
        <v>0.44492810000000005</v>
      </c>
      <c r="Q52" s="3">
        <v>0.36525610000000008</v>
      </c>
      <c r="R52" s="3">
        <v>0.45389120000000005</v>
      </c>
      <c r="S52">
        <v>9</v>
      </c>
      <c r="T52">
        <v>11</v>
      </c>
      <c r="U52">
        <v>20</v>
      </c>
    </row>
    <row r="53" spans="1:21" x14ac:dyDescent="0.35">
      <c r="A53">
        <v>22.1</v>
      </c>
      <c r="B53" s="1">
        <v>41921</v>
      </c>
      <c r="C53">
        <f t="shared" si="0"/>
        <v>0.28955999999999998</v>
      </c>
      <c r="D53">
        <f t="shared" si="1"/>
        <v>0.62483999999999995</v>
      </c>
      <c r="E53" s="3">
        <v>0.26068659999999999</v>
      </c>
      <c r="F53" s="3">
        <v>0.47580100000000003</v>
      </c>
      <c r="G53" s="3">
        <v>0.28359230000000002</v>
      </c>
      <c r="H53" s="3">
        <v>0.45687889999999998</v>
      </c>
      <c r="I53" s="3">
        <v>0.28658000000000006</v>
      </c>
      <c r="J53" s="3">
        <v>0.46086250000000006</v>
      </c>
      <c r="K53" s="3">
        <v>4</v>
      </c>
      <c r="L53" s="3">
        <v>7</v>
      </c>
      <c r="M53" s="3">
        <v>11</v>
      </c>
      <c r="N53" s="3">
        <v>0.48476410000000003</v>
      </c>
      <c r="O53" s="3">
        <v>0.37222739999999999</v>
      </c>
      <c r="P53" s="3">
        <v>0.4618584</v>
      </c>
      <c r="Q53" s="3">
        <v>0.36625200000000002</v>
      </c>
      <c r="R53" s="3">
        <v>0.46385019999999999</v>
      </c>
      <c r="S53">
        <v>6</v>
      </c>
      <c r="T53">
        <v>8</v>
      </c>
      <c r="U53">
        <v>14</v>
      </c>
    </row>
    <row r="54" spans="1:21" x14ac:dyDescent="0.35">
      <c r="A54">
        <v>7.8</v>
      </c>
      <c r="B54" s="1">
        <v>41922</v>
      </c>
      <c r="C54">
        <f t="shared" si="0"/>
        <v>0.28955999999999998</v>
      </c>
      <c r="D54">
        <f t="shared" si="1"/>
        <v>0.62483999999999995</v>
      </c>
      <c r="E54" s="3">
        <v>0.296539</v>
      </c>
      <c r="F54" s="3">
        <v>0.41305930000000002</v>
      </c>
      <c r="G54" s="3">
        <v>0.31346930000000001</v>
      </c>
      <c r="H54" s="3">
        <v>0.42799779999999998</v>
      </c>
      <c r="I54" s="3">
        <v>0.3144652</v>
      </c>
      <c r="J54" s="3">
        <v>0.41305930000000002</v>
      </c>
      <c r="K54" s="3">
        <v>5</v>
      </c>
      <c r="L54" s="3">
        <v>16</v>
      </c>
      <c r="M54" s="3">
        <v>21</v>
      </c>
      <c r="N54" s="3">
        <v>0.43596499999999994</v>
      </c>
      <c r="O54" s="3">
        <v>0.35928070000000001</v>
      </c>
      <c r="P54" s="3">
        <v>0.43397319999999995</v>
      </c>
      <c r="Q54" s="3">
        <v>0.36724790000000007</v>
      </c>
      <c r="R54" s="3">
        <v>0.43696089999999999</v>
      </c>
      <c r="S54">
        <v>26</v>
      </c>
      <c r="T54">
        <v>4</v>
      </c>
      <c r="U54">
        <v>30</v>
      </c>
    </row>
    <row r="55" spans="1:21" x14ac:dyDescent="0.35">
      <c r="A55">
        <v>10.6</v>
      </c>
      <c r="B55" s="1">
        <v>41925</v>
      </c>
      <c r="C55">
        <f t="shared" si="0"/>
        <v>0.28955999999999998</v>
      </c>
      <c r="D55">
        <f t="shared" si="1"/>
        <v>0.62483999999999995</v>
      </c>
      <c r="E55" s="3">
        <v>0.27662100000000001</v>
      </c>
      <c r="F55" s="3">
        <v>0.47978460000000001</v>
      </c>
      <c r="G55" s="3">
        <v>0.30351030000000001</v>
      </c>
      <c r="H55" s="3">
        <v>0.45787480000000003</v>
      </c>
      <c r="I55" s="3">
        <v>0.29155949999999997</v>
      </c>
      <c r="J55" s="3">
        <v>0.45887069999999996</v>
      </c>
      <c r="K55" s="3">
        <v>5</v>
      </c>
      <c r="L55" s="3">
        <v>8</v>
      </c>
      <c r="M55" s="3">
        <v>13</v>
      </c>
      <c r="N55" s="3">
        <v>0.48078050000000006</v>
      </c>
      <c r="O55" s="3">
        <v>0.36923969999999995</v>
      </c>
      <c r="P55" s="3">
        <v>0.45887069999999996</v>
      </c>
      <c r="Q55" s="3">
        <v>0.36525610000000008</v>
      </c>
      <c r="R55" s="3">
        <v>0.45986660000000001</v>
      </c>
      <c r="S55">
        <v>7</v>
      </c>
      <c r="T55">
        <v>8</v>
      </c>
      <c r="U55">
        <v>15</v>
      </c>
    </row>
    <row r="56" spans="1:21" x14ac:dyDescent="0.35">
      <c r="A56">
        <v>22.86</v>
      </c>
      <c r="B56" s="1">
        <v>41925</v>
      </c>
      <c r="C56">
        <f t="shared" si="0"/>
        <v>0.28955999999999998</v>
      </c>
      <c r="D56">
        <f t="shared" si="1"/>
        <v>0.62483999999999995</v>
      </c>
      <c r="E56" s="3">
        <v>0.29056360000000003</v>
      </c>
      <c r="F56" s="3">
        <v>0.45887069999999996</v>
      </c>
      <c r="G56" s="3">
        <v>0.30948569999999997</v>
      </c>
      <c r="H56" s="3">
        <v>0.43297730000000001</v>
      </c>
      <c r="I56" s="3">
        <v>0.30948569999999997</v>
      </c>
      <c r="J56" s="3">
        <v>0.43596499999999994</v>
      </c>
      <c r="K56" s="3">
        <v>6</v>
      </c>
      <c r="L56" s="3">
        <v>4</v>
      </c>
      <c r="M56" s="3">
        <v>10</v>
      </c>
      <c r="N56" s="3">
        <v>0.4618584</v>
      </c>
      <c r="O56" s="3">
        <v>0.37322330000000004</v>
      </c>
      <c r="P56" s="3">
        <v>0.43397319999999995</v>
      </c>
      <c r="Q56" s="3">
        <v>0.42401420000000001</v>
      </c>
      <c r="R56" s="3">
        <v>0.43994860000000002</v>
      </c>
      <c r="S56">
        <v>6</v>
      </c>
      <c r="T56">
        <v>8</v>
      </c>
      <c r="U56">
        <v>14</v>
      </c>
    </row>
    <row r="57" spans="1:21" x14ac:dyDescent="0.35">
      <c r="A57">
        <v>2.9</v>
      </c>
      <c r="B57" s="1">
        <v>41940</v>
      </c>
      <c r="C57">
        <f t="shared" si="0"/>
        <v>0.28955999999999998</v>
      </c>
      <c r="D57">
        <f t="shared" si="1"/>
        <v>0.62483999999999995</v>
      </c>
      <c r="E57" s="3">
        <v>0.23379729999999999</v>
      </c>
      <c r="F57" s="3">
        <v>0.42700190000000005</v>
      </c>
      <c r="G57" s="3">
        <v>0.26467019999999997</v>
      </c>
      <c r="H57" s="3">
        <v>0.4439322</v>
      </c>
      <c r="I57" s="3">
        <v>0.26367430000000003</v>
      </c>
      <c r="J57" s="3">
        <v>0.45189939999999995</v>
      </c>
      <c r="K57" s="3">
        <v>8</v>
      </c>
      <c r="L57" s="3">
        <v>12</v>
      </c>
      <c r="M57" s="3">
        <v>20</v>
      </c>
      <c r="N57" s="3">
        <v>0.42700190000000005</v>
      </c>
      <c r="O57" s="3">
        <v>0.41505110000000001</v>
      </c>
      <c r="P57" s="3">
        <v>0.4439322</v>
      </c>
      <c r="Q57" s="3">
        <v>0.42899370000000003</v>
      </c>
      <c r="R57" s="3">
        <v>0.45488709999999999</v>
      </c>
      <c r="S57">
        <v>5</v>
      </c>
      <c r="T57">
        <v>3</v>
      </c>
      <c r="U57">
        <v>8</v>
      </c>
    </row>
    <row r="58" spans="1:21" x14ac:dyDescent="0.35">
      <c r="A58">
        <v>8.8000000000000007</v>
      </c>
      <c r="B58" s="1">
        <v>41959</v>
      </c>
      <c r="C58">
        <f t="shared" si="0"/>
        <v>0.28955999999999998</v>
      </c>
      <c r="D58">
        <f t="shared" si="1"/>
        <v>0.62483999999999995</v>
      </c>
      <c r="E58" s="3">
        <v>0.25271940000000004</v>
      </c>
      <c r="F58" s="3">
        <v>0.43696089999999999</v>
      </c>
      <c r="G58" s="3">
        <v>0.28259640000000003</v>
      </c>
      <c r="H58" s="3">
        <v>0.45189939999999995</v>
      </c>
      <c r="I58" s="3">
        <v>0.27164149999999998</v>
      </c>
      <c r="J58" s="3">
        <v>0.44891170000000002</v>
      </c>
      <c r="K58" s="3">
        <v>8</v>
      </c>
      <c r="L58" s="3">
        <v>18</v>
      </c>
      <c r="M58" s="3">
        <v>26</v>
      </c>
      <c r="N58" s="3">
        <v>0.4439322</v>
      </c>
      <c r="O58" s="3">
        <v>0.43696089999999999</v>
      </c>
      <c r="P58" s="3">
        <v>0.46086250000000006</v>
      </c>
      <c r="Q58" s="3">
        <v>0.45787480000000003</v>
      </c>
      <c r="R58" s="3">
        <v>0.46086250000000006</v>
      </c>
      <c r="S58">
        <v>5</v>
      </c>
      <c r="T58">
        <v>10</v>
      </c>
      <c r="U58">
        <v>15</v>
      </c>
    </row>
    <row r="59" spans="1:21" x14ac:dyDescent="0.35">
      <c r="A59">
        <v>18.899999999999999</v>
      </c>
      <c r="B59" s="1">
        <v>41966</v>
      </c>
      <c r="C59">
        <f t="shared" si="0"/>
        <v>0.28955999999999998</v>
      </c>
      <c r="D59">
        <f t="shared" si="1"/>
        <v>0.62483999999999995</v>
      </c>
      <c r="E59" s="3">
        <v>0.26168249999999998</v>
      </c>
      <c r="F59" s="3">
        <v>0.45588300000000004</v>
      </c>
      <c r="G59" s="3">
        <v>0.29355129999999996</v>
      </c>
      <c r="H59" s="3">
        <v>0.48078050000000006</v>
      </c>
      <c r="I59" s="3">
        <v>0.27562510000000001</v>
      </c>
      <c r="J59" s="3">
        <v>0.46584199999999998</v>
      </c>
      <c r="K59" s="3">
        <v>13</v>
      </c>
      <c r="L59" s="3">
        <v>10</v>
      </c>
      <c r="M59" s="3">
        <v>23</v>
      </c>
      <c r="N59" s="3">
        <v>0.43895269999999997</v>
      </c>
      <c r="O59" s="3">
        <v>0.36525610000000008</v>
      </c>
      <c r="P59" s="3">
        <v>0.44492810000000005</v>
      </c>
      <c r="Q59" s="3">
        <v>0.38716589999999995</v>
      </c>
      <c r="R59" s="3">
        <v>0.43696089999999999</v>
      </c>
      <c r="S59">
        <v>70</v>
      </c>
      <c r="T59">
        <v>7</v>
      </c>
      <c r="U59">
        <v>77</v>
      </c>
    </row>
    <row r="60" spans="1:21" x14ac:dyDescent="0.35">
      <c r="A60">
        <v>31</v>
      </c>
      <c r="B60" s="1">
        <v>41974</v>
      </c>
      <c r="C60">
        <f t="shared" si="0"/>
        <v>0.28955999999999998</v>
      </c>
      <c r="D60">
        <f t="shared" si="1"/>
        <v>0.62483999999999995</v>
      </c>
      <c r="E60" s="3">
        <v>0.27064560000000004</v>
      </c>
      <c r="F60" s="3">
        <v>0.47281329999999999</v>
      </c>
      <c r="G60" s="3">
        <v>0.29853079999999999</v>
      </c>
      <c r="H60" s="3">
        <v>0.4708215</v>
      </c>
      <c r="I60" s="3">
        <v>0.28160050000000003</v>
      </c>
      <c r="J60" s="3">
        <v>0.46683790000000003</v>
      </c>
      <c r="K60" s="3">
        <v>6</v>
      </c>
      <c r="L60" s="3">
        <v>8</v>
      </c>
      <c r="M60" s="3">
        <v>14</v>
      </c>
      <c r="N60" s="3">
        <v>0.41106750000000003</v>
      </c>
      <c r="O60" s="3">
        <v>0.38417820000000003</v>
      </c>
      <c r="P60" s="3">
        <v>0.44891170000000002</v>
      </c>
      <c r="Q60" s="3">
        <v>0.44094449999999996</v>
      </c>
      <c r="R60" s="3">
        <v>0.44492810000000005</v>
      </c>
      <c r="S60">
        <v>14</v>
      </c>
      <c r="T60">
        <v>14</v>
      </c>
      <c r="U60">
        <v>28</v>
      </c>
    </row>
    <row r="61" spans="1:21" x14ac:dyDescent="0.35">
      <c r="A61">
        <v>7.7</v>
      </c>
      <c r="B61" s="1">
        <v>41978</v>
      </c>
      <c r="C61">
        <f t="shared" si="0"/>
        <v>0.28955999999999998</v>
      </c>
      <c r="D61">
        <f t="shared" si="1"/>
        <v>0.62483999999999995</v>
      </c>
      <c r="E61" s="3">
        <v>0.3333873</v>
      </c>
      <c r="F61" s="3">
        <v>0.41305930000000002</v>
      </c>
      <c r="G61" s="3">
        <v>0.35629299999999997</v>
      </c>
      <c r="H61" s="3">
        <v>0.44194040000000001</v>
      </c>
      <c r="I61" s="3">
        <v>0.35230939999999999</v>
      </c>
      <c r="J61" s="3">
        <v>0.43696089999999999</v>
      </c>
      <c r="K61" s="3">
        <v>9</v>
      </c>
      <c r="L61" s="3">
        <v>29</v>
      </c>
      <c r="M61" s="3">
        <v>38</v>
      </c>
      <c r="N61" s="3">
        <v>0.44592399999999999</v>
      </c>
      <c r="O61" s="3">
        <v>0.36326429999999998</v>
      </c>
      <c r="P61" s="3">
        <v>0.44293629999999995</v>
      </c>
      <c r="Q61" s="3">
        <v>0.39015359999999999</v>
      </c>
      <c r="R61" s="3">
        <v>0.43795680000000003</v>
      </c>
      <c r="S61">
        <v>48</v>
      </c>
      <c r="T61">
        <v>22</v>
      </c>
      <c r="U61">
        <v>70</v>
      </c>
    </row>
    <row r="62" spans="1:21" x14ac:dyDescent="0.35">
      <c r="A62">
        <v>1.95</v>
      </c>
      <c r="B62" s="1">
        <v>42022</v>
      </c>
      <c r="C62">
        <f t="shared" si="0"/>
        <v>0.28955999999999998</v>
      </c>
      <c r="D62">
        <f t="shared" si="1"/>
        <v>0.62483999999999995</v>
      </c>
      <c r="E62" s="3">
        <v>0.26566610000000002</v>
      </c>
      <c r="F62" s="3">
        <v>0.43596499999999994</v>
      </c>
      <c r="G62" s="3">
        <v>0.29155949999999997</v>
      </c>
      <c r="H62" s="3">
        <v>0.44791579999999998</v>
      </c>
      <c r="I62" s="3">
        <v>0.28359230000000002</v>
      </c>
      <c r="J62" s="3">
        <v>0.43098550000000002</v>
      </c>
      <c r="K62" s="3">
        <v>11</v>
      </c>
      <c r="L62" s="3">
        <v>16</v>
      </c>
      <c r="M62" s="3">
        <v>27</v>
      </c>
      <c r="N62" s="3">
        <v>0.43596499999999994</v>
      </c>
      <c r="O62" s="3">
        <v>0.39114950000000004</v>
      </c>
      <c r="P62" s="3">
        <v>0.44691990000000004</v>
      </c>
      <c r="Q62" s="3">
        <v>0.41106750000000003</v>
      </c>
      <c r="R62" s="3">
        <v>0.43098550000000002</v>
      </c>
      <c r="S62">
        <v>6</v>
      </c>
      <c r="T62">
        <v>11</v>
      </c>
      <c r="U62">
        <v>17</v>
      </c>
    </row>
    <row r="63" spans="1:21" x14ac:dyDescent="0.35">
      <c r="A63">
        <v>1.78</v>
      </c>
      <c r="B63" s="1">
        <v>42027</v>
      </c>
      <c r="C63">
        <f t="shared" si="0"/>
        <v>0.28955999999999998</v>
      </c>
      <c r="D63">
        <f t="shared" si="1"/>
        <v>0.62483999999999995</v>
      </c>
      <c r="E63" s="3">
        <v>0.2676579</v>
      </c>
      <c r="F63" s="3">
        <v>0.42700190000000005</v>
      </c>
      <c r="G63" s="3">
        <v>0.29454720000000001</v>
      </c>
      <c r="H63" s="3">
        <v>0.44691990000000004</v>
      </c>
      <c r="I63" s="3">
        <v>0.28458820000000001</v>
      </c>
      <c r="J63" s="3">
        <v>0.42202240000000002</v>
      </c>
      <c r="K63" s="3">
        <v>12</v>
      </c>
      <c r="L63" s="3">
        <v>38</v>
      </c>
      <c r="M63" s="3">
        <v>50</v>
      </c>
      <c r="N63" s="3">
        <v>0.42899370000000003</v>
      </c>
      <c r="O63" s="3">
        <v>0.38417820000000003</v>
      </c>
      <c r="P63" s="3">
        <v>0.45588300000000004</v>
      </c>
      <c r="Q63" s="3">
        <v>0.43397319999999995</v>
      </c>
      <c r="R63" s="3">
        <v>0.42202240000000002</v>
      </c>
      <c r="S63">
        <v>13</v>
      </c>
      <c r="T63">
        <v>34</v>
      </c>
      <c r="U63">
        <v>47</v>
      </c>
    </row>
    <row r="64" spans="1:21" x14ac:dyDescent="0.35">
      <c r="A64">
        <v>4</v>
      </c>
      <c r="B64" s="1">
        <v>42029</v>
      </c>
      <c r="C64">
        <f t="shared" si="0"/>
        <v>0.28955999999999998</v>
      </c>
      <c r="D64">
        <f t="shared" si="1"/>
        <v>0.62483999999999995</v>
      </c>
      <c r="E64" s="3">
        <v>0.29056360000000003</v>
      </c>
      <c r="F64" s="3">
        <v>0.40907570000000004</v>
      </c>
      <c r="G64" s="3">
        <v>0.31645699999999999</v>
      </c>
      <c r="H64" s="3">
        <v>0.43696089999999999</v>
      </c>
      <c r="I64" s="3">
        <v>0.30052259999999997</v>
      </c>
      <c r="J64" s="3">
        <v>0.40210440000000003</v>
      </c>
      <c r="K64" s="3">
        <v>14</v>
      </c>
      <c r="L64" s="3">
        <v>35</v>
      </c>
      <c r="M64" s="3">
        <v>49</v>
      </c>
      <c r="N64" s="3">
        <v>0.40807979999999999</v>
      </c>
      <c r="O64" s="3">
        <v>0.36625200000000002</v>
      </c>
      <c r="P64" s="3">
        <v>0.43696089999999999</v>
      </c>
      <c r="Q64" s="3">
        <v>0.41206339999999997</v>
      </c>
      <c r="R64" s="3">
        <v>0.40210440000000003</v>
      </c>
      <c r="S64">
        <v>21</v>
      </c>
      <c r="T64">
        <v>31</v>
      </c>
      <c r="U64">
        <v>52</v>
      </c>
    </row>
    <row r="65" spans="1:21" x14ac:dyDescent="0.35">
      <c r="A65">
        <v>42</v>
      </c>
      <c r="B65" s="1">
        <v>42066</v>
      </c>
      <c r="C65">
        <f t="shared" si="0"/>
        <v>0.28955999999999998</v>
      </c>
      <c r="D65">
        <f t="shared" si="1"/>
        <v>0.62483999999999995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  <c r="J65" s="3" t="s">
        <v>2</v>
      </c>
      <c r="K65" s="3" t="s">
        <v>2</v>
      </c>
      <c r="L65" s="3" t="s">
        <v>2</v>
      </c>
      <c r="M65" s="3" t="s">
        <v>2</v>
      </c>
      <c r="N65" s="3">
        <v>0.41206339999999997</v>
      </c>
      <c r="O65" s="3">
        <v>0.3791987</v>
      </c>
      <c r="P65" s="3">
        <v>0.45588300000000004</v>
      </c>
      <c r="Q65" s="3">
        <v>0.40310029999999997</v>
      </c>
      <c r="R65" s="3">
        <v>0.45389120000000005</v>
      </c>
      <c r="S65">
        <v>50</v>
      </c>
      <c r="T65">
        <v>19</v>
      </c>
      <c r="U65">
        <v>69</v>
      </c>
    </row>
    <row r="66" spans="1:21" x14ac:dyDescent="0.35">
      <c r="A66">
        <v>28</v>
      </c>
      <c r="B66" s="1">
        <v>42073</v>
      </c>
      <c r="C66">
        <f t="shared" ref="C66:C82" si="2">0.95*0.3048</f>
        <v>0.28955999999999998</v>
      </c>
      <c r="D66">
        <f t="shared" ref="D66:D82" si="3">2.05*0.3048</f>
        <v>0.62483999999999995</v>
      </c>
      <c r="E66" s="3">
        <v>0.32243240000000001</v>
      </c>
      <c r="F66" s="3">
        <v>0.41106750000000003</v>
      </c>
      <c r="G66" s="3">
        <v>0.34334629999999999</v>
      </c>
      <c r="H66" s="3">
        <v>0.41803880000000004</v>
      </c>
      <c r="I66" s="3">
        <v>0.3612725</v>
      </c>
      <c r="J66" s="3">
        <v>0.43297730000000001</v>
      </c>
      <c r="K66" s="3">
        <v>11</v>
      </c>
      <c r="L66" s="3">
        <v>33</v>
      </c>
      <c r="M66" s="3">
        <v>44</v>
      </c>
      <c r="N66" s="3">
        <v>0.426006</v>
      </c>
      <c r="O66" s="3">
        <v>0.37421919999999997</v>
      </c>
      <c r="P66" s="3">
        <v>0.45887069999999996</v>
      </c>
      <c r="Q66" s="3">
        <v>0.39015359999999999</v>
      </c>
      <c r="R66" s="3">
        <v>0.45787480000000003</v>
      </c>
      <c r="S66">
        <v>52</v>
      </c>
      <c r="T66">
        <v>32</v>
      </c>
      <c r="U66">
        <v>84</v>
      </c>
    </row>
    <row r="67" spans="1:21" x14ac:dyDescent="0.35">
      <c r="A67">
        <v>44</v>
      </c>
      <c r="B67" s="1">
        <v>42076</v>
      </c>
      <c r="C67">
        <f t="shared" si="2"/>
        <v>0.28955999999999998</v>
      </c>
      <c r="D67">
        <f t="shared" si="3"/>
        <v>0.62483999999999995</v>
      </c>
      <c r="E67" s="3">
        <v>0.31147750000000002</v>
      </c>
      <c r="F67" s="3">
        <v>0.42700190000000005</v>
      </c>
      <c r="G67" s="3">
        <v>0.33537910000000004</v>
      </c>
      <c r="H67" s="3">
        <v>0.43994860000000002</v>
      </c>
      <c r="I67" s="3">
        <v>0.31944470000000003</v>
      </c>
      <c r="J67" s="3">
        <v>0.44990759999999996</v>
      </c>
      <c r="K67" s="3">
        <v>15</v>
      </c>
      <c r="L67" s="3">
        <v>29</v>
      </c>
      <c r="M67" s="3">
        <v>44</v>
      </c>
      <c r="N67" s="3" t="s">
        <v>2</v>
      </c>
      <c r="O67" s="3" t="s">
        <v>2</v>
      </c>
      <c r="P67" s="3" t="s">
        <v>2</v>
      </c>
      <c r="Q67" s="3" t="s">
        <v>2</v>
      </c>
      <c r="R67" s="3" t="s">
        <v>2</v>
      </c>
      <c r="S67" s="3" t="s">
        <v>2</v>
      </c>
      <c r="T67" s="3" t="s">
        <v>2</v>
      </c>
      <c r="U67" s="3" t="s">
        <v>2</v>
      </c>
    </row>
    <row r="68" spans="1:21" x14ac:dyDescent="0.35">
      <c r="A68">
        <v>3.38</v>
      </c>
      <c r="B68" s="1">
        <v>42082</v>
      </c>
      <c r="C68">
        <f t="shared" si="2"/>
        <v>0.28955999999999998</v>
      </c>
      <c r="D68">
        <f t="shared" si="3"/>
        <v>0.62483999999999995</v>
      </c>
      <c r="E68" s="3">
        <v>0.28458820000000001</v>
      </c>
      <c r="F68" s="3">
        <v>0.42102650000000008</v>
      </c>
      <c r="G68" s="3">
        <v>0.31346930000000001</v>
      </c>
      <c r="H68" s="3">
        <v>0.41305930000000002</v>
      </c>
      <c r="I68" s="3">
        <v>0.296539</v>
      </c>
      <c r="J68" s="3">
        <v>0.41305930000000002</v>
      </c>
      <c r="K68" s="3">
        <v>3</v>
      </c>
      <c r="L68" s="3">
        <v>25</v>
      </c>
      <c r="M68" s="3">
        <v>28</v>
      </c>
      <c r="N68" s="3">
        <v>0.41604700000000006</v>
      </c>
      <c r="O68" s="3">
        <v>0.41405520000000007</v>
      </c>
      <c r="P68" s="3">
        <v>0.41206339999999997</v>
      </c>
      <c r="Q68" s="3">
        <v>0.40907570000000004</v>
      </c>
      <c r="R68" s="3">
        <v>0.40807979999999999</v>
      </c>
      <c r="S68">
        <v>6</v>
      </c>
      <c r="T68">
        <v>12</v>
      </c>
      <c r="U68">
        <v>18</v>
      </c>
    </row>
    <row r="69" spans="1:21" x14ac:dyDescent="0.35">
      <c r="A69">
        <v>10.84</v>
      </c>
      <c r="B69" s="1">
        <v>42089</v>
      </c>
      <c r="C69">
        <f t="shared" si="2"/>
        <v>0.28955999999999998</v>
      </c>
      <c r="D69">
        <f t="shared" si="3"/>
        <v>0.62483999999999995</v>
      </c>
      <c r="E69" s="3">
        <v>0.31944470000000003</v>
      </c>
      <c r="F69" s="3">
        <v>0.42102650000000008</v>
      </c>
      <c r="G69" s="3">
        <v>0.3333873</v>
      </c>
      <c r="H69" s="3">
        <v>0.44293629999999995</v>
      </c>
      <c r="I69" s="3">
        <v>0.31745290000000004</v>
      </c>
      <c r="J69" s="3">
        <v>0.44891170000000002</v>
      </c>
      <c r="K69" s="3">
        <v>8</v>
      </c>
      <c r="L69" s="3">
        <v>22</v>
      </c>
      <c r="M69" s="3">
        <v>30</v>
      </c>
      <c r="N69" s="3">
        <v>0.3971249</v>
      </c>
      <c r="O69" s="3">
        <v>0.39413719999999997</v>
      </c>
      <c r="P69" s="3">
        <v>0.40708390000000005</v>
      </c>
      <c r="Q69" s="3">
        <v>0.40210440000000003</v>
      </c>
      <c r="R69" s="3">
        <v>0.3971249</v>
      </c>
      <c r="S69">
        <v>15</v>
      </c>
      <c r="T69">
        <v>9</v>
      </c>
      <c r="U69">
        <v>24</v>
      </c>
    </row>
    <row r="70" spans="1:21" x14ac:dyDescent="0.35">
      <c r="A70">
        <v>8.6</v>
      </c>
      <c r="B70" s="1">
        <v>42096</v>
      </c>
      <c r="C70">
        <f t="shared" si="2"/>
        <v>0.28955999999999998</v>
      </c>
      <c r="D70">
        <f t="shared" si="3"/>
        <v>0.62483999999999995</v>
      </c>
      <c r="E70" s="3">
        <v>0.28658000000000006</v>
      </c>
      <c r="F70" s="3">
        <v>0.44691990000000004</v>
      </c>
      <c r="G70" s="3">
        <v>0.31147750000000002</v>
      </c>
      <c r="H70" s="3">
        <v>0.46285430000000005</v>
      </c>
      <c r="I70" s="3">
        <v>0.29355129999999996</v>
      </c>
      <c r="J70" s="3">
        <v>0.46285430000000005</v>
      </c>
      <c r="K70" s="3">
        <v>19</v>
      </c>
      <c r="L70" s="3">
        <v>7</v>
      </c>
      <c r="M70" s="3">
        <v>26</v>
      </c>
      <c r="N70" s="3">
        <v>0.45189939999999995</v>
      </c>
      <c r="O70" s="3">
        <v>0.38019459999999994</v>
      </c>
      <c r="P70" s="3">
        <v>0.46584199999999998</v>
      </c>
      <c r="Q70" s="3">
        <v>0.39114950000000004</v>
      </c>
      <c r="R70" s="3">
        <v>0.46683790000000003</v>
      </c>
      <c r="S70">
        <v>48</v>
      </c>
      <c r="T70">
        <v>20</v>
      </c>
      <c r="U70">
        <v>68</v>
      </c>
    </row>
    <row r="71" spans="1:21" x14ac:dyDescent="0.35">
      <c r="A71">
        <v>14.3</v>
      </c>
      <c r="B71" s="1">
        <v>42096</v>
      </c>
      <c r="C71">
        <f t="shared" si="2"/>
        <v>0.28955999999999998</v>
      </c>
      <c r="D71">
        <f t="shared" si="3"/>
        <v>0.62483999999999995</v>
      </c>
      <c r="E71" s="3">
        <v>0.34434220000000004</v>
      </c>
      <c r="F71" s="3">
        <v>0.426006</v>
      </c>
      <c r="G71" s="3">
        <v>0.35330530000000004</v>
      </c>
      <c r="H71" s="3">
        <v>0.44791579999999998</v>
      </c>
      <c r="I71" s="3">
        <v>0.34533809999999998</v>
      </c>
      <c r="J71" s="3">
        <v>0.43895269999999997</v>
      </c>
      <c r="K71" s="3">
        <v>9</v>
      </c>
      <c r="L71" s="3">
        <v>17</v>
      </c>
      <c r="M71" s="3">
        <v>26</v>
      </c>
      <c r="N71" s="3">
        <v>0.41803880000000004</v>
      </c>
      <c r="O71" s="3">
        <v>0.37621099999999996</v>
      </c>
      <c r="P71" s="3">
        <v>0.44791579999999998</v>
      </c>
      <c r="Q71" s="3">
        <v>0.39413719999999997</v>
      </c>
      <c r="R71" s="3">
        <v>0.43795680000000003</v>
      </c>
      <c r="S71">
        <v>44</v>
      </c>
      <c r="T71">
        <v>47</v>
      </c>
      <c r="U71">
        <v>91</v>
      </c>
    </row>
    <row r="72" spans="1:21" x14ac:dyDescent="0.35">
      <c r="A72">
        <v>79.599999999999994</v>
      </c>
      <c r="B72" s="1">
        <v>42096</v>
      </c>
      <c r="C72">
        <f t="shared" si="2"/>
        <v>0.28955999999999998</v>
      </c>
      <c r="D72">
        <f t="shared" si="3"/>
        <v>0.62483999999999995</v>
      </c>
      <c r="E72" s="3">
        <v>0.34135450000000001</v>
      </c>
      <c r="F72" s="3">
        <v>0.41803880000000004</v>
      </c>
      <c r="G72" s="3">
        <v>0.35230939999999999</v>
      </c>
      <c r="H72" s="3">
        <v>0.43994860000000002</v>
      </c>
      <c r="I72" s="3">
        <v>0.34334629999999999</v>
      </c>
      <c r="J72" s="3">
        <v>0.43596499999999994</v>
      </c>
      <c r="K72" s="3">
        <v>10</v>
      </c>
      <c r="L72" s="3">
        <v>25</v>
      </c>
      <c r="M72" s="3">
        <v>35</v>
      </c>
      <c r="N72" s="3">
        <v>0.41106750000000003</v>
      </c>
      <c r="O72" s="3">
        <v>0.40708390000000005</v>
      </c>
      <c r="P72" s="3">
        <v>0.43994860000000002</v>
      </c>
      <c r="Q72" s="3">
        <v>0.43795680000000003</v>
      </c>
      <c r="R72" s="3">
        <v>0.43696089999999999</v>
      </c>
      <c r="S72">
        <v>17</v>
      </c>
      <c r="T72">
        <v>29</v>
      </c>
      <c r="U72">
        <v>46</v>
      </c>
    </row>
    <row r="73" spans="1:21" x14ac:dyDescent="0.35">
      <c r="A73">
        <v>8.3000000000000007</v>
      </c>
      <c r="B73" s="1">
        <v>42097</v>
      </c>
      <c r="C73">
        <f t="shared" si="2"/>
        <v>0.28955999999999998</v>
      </c>
      <c r="D73">
        <f t="shared" si="3"/>
        <v>0.62483999999999995</v>
      </c>
      <c r="E73" s="3">
        <v>0.36824380000000001</v>
      </c>
      <c r="F73" s="3">
        <v>0.41106750000000003</v>
      </c>
      <c r="G73" s="3">
        <v>0.3791987</v>
      </c>
      <c r="H73" s="3">
        <v>0.43994860000000002</v>
      </c>
      <c r="I73" s="3">
        <v>0.37820279999999995</v>
      </c>
      <c r="J73" s="3">
        <v>0.43596499999999994</v>
      </c>
      <c r="K73" s="3">
        <v>6</v>
      </c>
      <c r="L73" s="3">
        <v>20</v>
      </c>
      <c r="M73" s="3">
        <v>26</v>
      </c>
      <c r="N73" s="3">
        <v>0.40907570000000004</v>
      </c>
      <c r="O73" s="3">
        <v>0.40409620000000002</v>
      </c>
      <c r="P73" s="3">
        <v>0.44492810000000005</v>
      </c>
      <c r="Q73" s="3">
        <v>0.43795680000000003</v>
      </c>
      <c r="R73" s="3">
        <v>0.44293629999999995</v>
      </c>
      <c r="S73">
        <v>9</v>
      </c>
      <c r="T73">
        <v>33</v>
      </c>
      <c r="U73">
        <v>42</v>
      </c>
    </row>
    <row r="74" spans="1:21" x14ac:dyDescent="0.35">
      <c r="A74">
        <v>17.440000000000001</v>
      </c>
      <c r="B74" s="1">
        <v>42101</v>
      </c>
      <c r="C74">
        <f t="shared" si="2"/>
        <v>0.28955999999999998</v>
      </c>
      <c r="D74">
        <f t="shared" si="3"/>
        <v>0.62483999999999995</v>
      </c>
      <c r="E74" s="3">
        <v>0.2955431</v>
      </c>
      <c r="F74" s="3">
        <v>0.42501010000000006</v>
      </c>
      <c r="G74" s="3">
        <v>0.32143650000000001</v>
      </c>
      <c r="H74" s="3">
        <v>0.43198139999999996</v>
      </c>
      <c r="I74" s="3">
        <v>0.30251440000000002</v>
      </c>
      <c r="J74" s="3">
        <v>0.39812080000000005</v>
      </c>
      <c r="K74" s="3">
        <v>14</v>
      </c>
      <c r="L74" s="3">
        <v>24</v>
      </c>
      <c r="M74" s="3">
        <v>38</v>
      </c>
      <c r="N74" s="3">
        <v>0.41305930000000002</v>
      </c>
      <c r="O74" s="3">
        <v>0.41106750000000003</v>
      </c>
      <c r="P74" s="3">
        <v>0.43297730000000001</v>
      </c>
      <c r="Q74" s="3">
        <v>0.43198139999999996</v>
      </c>
      <c r="R74" s="3">
        <v>0.41405520000000007</v>
      </c>
      <c r="S74">
        <v>5</v>
      </c>
      <c r="T74">
        <v>5</v>
      </c>
      <c r="U74">
        <v>10</v>
      </c>
    </row>
    <row r="75" spans="1:21" x14ac:dyDescent="0.35">
      <c r="A75">
        <v>6.35</v>
      </c>
      <c r="B75" s="1">
        <v>42101</v>
      </c>
      <c r="C75">
        <f t="shared" si="2"/>
        <v>0.28955999999999998</v>
      </c>
      <c r="D75">
        <f t="shared" si="3"/>
        <v>0.62483999999999995</v>
      </c>
      <c r="E75" s="3">
        <v>0.3333873</v>
      </c>
      <c r="F75" s="3">
        <v>0.42003060000000003</v>
      </c>
      <c r="G75" s="3">
        <v>0.35230939999999999</v>
      </c>
      <c r="H75" s="3">
        <v>0.4439322</v>
      </c>
      <c r="I75" s="3">
        <v>0.34434220000000004</v>
      </c>
      <c r="J75" s="3">
        <v>0.44492810000000005</v>
      </c>
      <c r="K75" s="3">
        <v>15</v>
      </c>
      <c r="L75" s="3">
        <v>15</v>
      </c>
      <c r="M75" s="3">
        <v>30</v>
      </c>
      <c r="N75" s="3">
        <v>0.42003060000000003</v>
      </c>
      <c r="O75" s="3">
        <v>0.41405520000000007</v>
      </c>
      <c r="P75" s="3">
        <v>0.4439322</v>
      </c>
      <c r="Q75" s="3">
        <v>0.44094449999999996</v>
      </c>
      <c r="R75" s="3">
        <v>0.44691990000000004</v>
      </c>
      <c r="S75">
        <v>14</v>
      </c>
      <c r="T75">
        <v>56</v>
      </c>
      <c r="U75">
        <v>70</v>
      </c>
    </row>
    <row r="76" spans="1:21" x14ac:dyDescent="0.35">
      <c r="A76">
        <v>4.5719999999999992</v>
      </c>
      <c r="B76" s="1">
        <v>42104</v>
      </c>
      <c r="C76">
        <f t="shared" si="2"/>
        <v>0.28955999999999998</v>
      </c>
      <c r="D76">
        <f t="shared" si="3"/>
        <v>0.62483999999999995</v>
      </c>
      <c r="E76" s="3">
        <v>0.31645699999999999</v>
      </c>
      <c r="F76" s="3">
        <v>0.40708390000000005</v>
      </c>
      <c r="G76" s="3">
        <v>0.33438319999999999</v>
      </c>
      <c r="H76" s="3">
        <v>0.42799779999999998</v>
      </c>
      <c r="I76" s="3">
        <v>0.3234283</v>
      </c>
      <c r="J76" s="3">
        <v>0.43098550000000002</v>
      </c>
      <c r="K76" s="3">
        <v>13</v>
      </c>
      <c r="L76" s="3">
        <v>29</v>
      </c>
      <c r="M76" s="3">
        <v>42</v>
      </c>
      <c r="N76" s="3">
        <v>0.406088</v>
      </c>
      <c r="O76" s="3">
        <v>0.40509210000000007</v>
      </c>
      <c r="P76" s="3">
        <v>0.42799779999999998</v>
      </c>
      <c r="Q76" s="3">
        <v>0.42700190000000005</v>
      </c>
      <c r="R76" s="3">
        <v>0.42799779999999998</v>
      </c>
      <c r="S76">
        <v>10</v>
      </c>
      <c r="T76">
        <v>6</v>
      </c>
      <c r="U76">
        <v>16</v>
      </c>
    </row>
    <row r="77" spans="1:21" x14ac:dyDescent="0.35">
      <c r="A77">
        <v>2.794</v>
      </c>
      <c r="B77" s="1">
        <v>42107</v>
      </c>
      <c r="C77">
        <f t="shared" si="2"/>
        <v>0.28955999999999998</v>
      </c>
      <c r="D77">
        <f t="shared" si="3"/>
        <v>0.62483999999999995</v>
      </c>
      <c r="E77" s="3">
        <v>0.27562510000000001</v>
      </c>
      <c r="F77" s="3">
        <v>0.43198139999999996</v>
      </c>
      <c r="G77" s="3">
        <v>0.3055021</v>
      </c>
      <c r="H77" s="3">
        <v>0.44194040000000001</v>
      </c>
      <c r="I77" s="3">
        <v>0.29853079999999999</v>
      </c>
      <c r="J77" s="3">
        <v>0.44592399999999999</v>
      </c>
      <c r="K77" s="3">
        <v>5</v>
      </c>
      <c r="L77" s="3">
        <v>11</v>
      </c>
      <c r="M77" s="3">
        <v>16</v>
      </c>
      <c r="N77" s="3">
        <v>0.42700190000000005</v>
      </c>
      <c r="O77" s="3">
        <v>0.38019459999999994</v>
      </c>
      <c r="P77" s="3">
        <v>0.4528953</v>
      </c>
      <c r="Q77" s="3">
        <v>0.406088</v>
      </c>
      <c r="R77" s="3">
        <v>0.46086250000000006</v>
      </c>
      <c r="S77">
        <v>18</v>
      </c>
      <c r="T77">
        <v>8</v>
      </c>
      <c r="U77">
        <v>26</v>
      </c>
    </row>
    <row r="78" spans="1:21" x14ac:dyDescent="0.35">
      <c r="A78">
        <v>17.779999999999998</v>
      </c>
      <c r="B78" s="1">
        <v>42113</v>
      </c>
      <c r="C78">
        <f t="shared" si="2"/>
        <v>0.28955999999999998</v>
      </c>
      <c r="D78">
        <f t="shared" si="3"/>
        <v>0.62483999999999995</v>
      </c>
      <c r="E78" s="3">
        <v>0.28060459999999998</v>
      </c>
      <c r="F78" s="3">
        <v>0.43198139999999996</v>
      </c>
      <c r="G78" s="3">
        <v>0.30848980000000004</v>
      </c>
      <c r="H78" s="3">
        <v>0.4439322</v>
      </c>
      <c r="I78" s="3">
        <v>0.29753489999999999</v>
      </c>
      <c r="J78" s="3">
        <v>0.44791579999999998</v>
      </c>
      <c r="K78" s="3">
        <v>17</v>
      </c>
      <c r="L78" s="3">
        <v>15</v>
      </c>
      <c r="M78" s="3">
        <v>32</v>
      </c>
      <c r="N78" s="3">
        <v>0.42799779999999998</v>
      </c>
      <c r="O78" s="3">
        <v>0.3971249</v>
      </c>
      <c r="P78" s="3">
        <v>0.44791579999999998</v>
      </c>
      <c r="Q78" s="3">
        <v>0.426006</v>
      </c>
      <c r="R78" s="3">
        <v>0.44990759999999996</v>
      </c>
      <c r="S78">
        <v>16</v>
      </c>
      <c r="T78">
        <v>9</v>
      </c>
      <c r="U78">
        <v>25</v>
      </c>
    </row>
    <row r="79" spans="1:21" x14ac:dyDescent="0.35">
      <c r="A79">
        <v>2.032</v>
      </c>
      <c r="B79" s="1">
        <v>42119</v>
      </c>
      <c r="C79">
        <f t="shared" si="2"/>
        <v>0.28955999999999998</v>
      </c>
      <c r="D79">
        <f t="shared" si="3"/>
        <v>0.62483999999999995</v>
      </c>
      <c r="E79" s="3">
        <v>0.30351030000000001</v>
      </c>
      <c r="F79" s="3">
        <v>0.41704289999999999</v>
      </c>
      <c r="G79" s="3">
        <v>0.3234283</v>
      </c>
      <c r="H79" s="3">
        <v>0.42401420000000001</v>
      </c>
      <c r="I79" s="3">
        <v>0.2875759</v>
      </c>
      <c r="J79" s="3">
        <v>0.42202240000000002</v>
      </c>
      <c r="K79" s="3">
        <v>15</v>
      </c>
      <c r="L79" s="3">
        <v>25</v>
      </c>
      <c r="M79" s="3">
        <v>40</v>
      </c>
      <c r="N79" s="3">
        <v>0.41704289999999999</v>
      </c>
      <c r="O79" s="3">
        <v>0.41305930000000002</v>
      </c>
      <c r="P79" s="3">
        <v>0.42401420000000001</v>
      </c>
      <c r="Q79" s="3">
        <v>0.42003060000000003</v>
      </c>
      <c r="R79" s="3">
        <v>0.42202240000000002</v>
      </c>
      <c r="S79">
        <v>10</v>
      </c>
      <c r="T79">
        <v>30</v>
      </c>
      <c r="U79">
        <v>40</v>
      </c>
    </row>
    <row r="80" spans="1:21" x14ac:dyDescent="0.35">
      <c r="A80">
        <v>2.032</v>
      </c>
      <c r="B80" s="1">
        <v>42133</v>
      </c>
      <c r="C80">
        <f t="shared" si="2"/>
        <v>0.28955999999999998</v>
      </c>
      <c r="D80">
        <f t="shared" si="3"/>
        <v>0.62483999999999995</v>
      </c>
      <c r="E80" s="3">
        <v>0.24674400000000002</v>
      </c>
      <c r="F80" s="3">
        <v>0.40110849999999998</v>
      </c>
      <c r="G80" s="3">
        <v>0.27662100000000001</v>
      </c>
      <c r="H80" s="3">
        <v>0.40907570000000004</v>
      </c>
      <c r="I80" s="3">
        <v>0.27562510000000001</v>
      </c>
      <c r="J80" s="3">
        <v>0.46385019999999999</v>
      </c>
      <c r="K80" s="3">
        <v>9</v>
      </c>
      <c r="L80" s="3">
        <v>32</v>
      </c>
      <c r="M80" s="3">
        <v>41</v>
      </c>
      <c r="N80" s="3">
        <v>0.40110849999999998</v>
      </c>
      <c r="O80" s="3">
        <v>0.34135450000000001</v>
      </c>
      <c r="P80" s="3">
        <v>0.40907570000000004</v>
      </c>
      <c r="Q80" s="3">
        <v>0.35828480000000007</v>
      </c>
      <c r="R80" s="3">
        <v>0.36525610000000008</v>
      </c>
      <c r="S80">
        <v>7</v>
      </c>
      <c r="T80">
        <v>41</v>
      </c>
      <c r="U80">
        <v>48</v>
      </c>
    </row>
    <row r="81" spans="1:21" x14ac:dyDescent="0.35">
      <c r="A81">
        <v>10.921999999999999</v>
      </c>
      <c r="B81" s="1">
        <v>42140</v>
      </c>
      <c r="C81">
        <f t="shared" si="2"/>
        <v>0.28955999999999998</v>
      </c>
      <c r="D81">
        <f t="shared" si="3"/>
        <v>0.62483999999999995</v>
      </c>
      <c r="E81" s="3">
        <v>0.25271940000000004</v>
      </c>
      <c r="F81" s="3">
        <v>0.48078050000000006</v>
      </c>
      <c r="G81" s="3">
        <v>0.28160050000000003</v>
      </c>
      <c r="H81" s="3">
        <v>0.47480509999999998</v>
      </c>
      <c r="I81" s="3">
        <v>0.27861279999999999</v>
      </c>
      <c r="J81" s="3">
        <v>0.46385019999999999</v>
      </c>
      <c r="K81" s="3">
        <v>5</v>
      </c>
      <c r="L81" s="3">
        <v>4</v>
      </c>
      <c r="M81" s="3">
        <v>9</v>
      </c>
      <c r="N81" s="3">
        <v>0.44094449999999996</v>
      </c>
      <c r="O81" s="3">
        <v>0.40210440000000003</v>
      </c>
      <c r="P81" s="3">
        <v>0.46584199999999998</v>
      </c>
      <c r="Q81" s="3">
        <v>0.42401420000000001</v>
      </c>
      <c r="R81" s="3">
        <v>0.46683790000000003</v>
      </c>
      <c r="S81">
        <v>23</v>
      </c>
      <c r="T81">
        <v>9</v>
      </c>
      <c r="U81">
        <v>32</v>
      </c>
    </row>
    <row r="82" spans="1:21" x14ac:dyDescent="0.35">
      <c r="A82">
        <v>6.6040000000000001</v>
      </c>
      <c r="B82" s="1">
        <v>42149</v>
      </c>
      <c r="C82">
        <f t="shared" si="2"/>
        <v>0.28955999999999998</v>
      </c>
      <c r="D82">
        <f t="shared" si="3"/>
        <v>0.62483999999999995</v>
      </c>
      <c r="E82" s="3">
        <v>0.25072760000000005</v>
      </c>
      <c r="F82" s="3">
        <v>0.46982560000000007</v>
      </c>
      <c r="G82" s="3">
        <v>0.27363329999999997</v>
      </c>
      <c r="H82" s="3">
        <v>0.45986660000000001</v>
      </c>
      <c r="I82" s="3">
        <v>0.27064560000000004</v>
      </c>
      <c r="J82" s="3">
        <v>0.45787480000000003</v>
      </c>
      <c r="K82" s="3">
        <v>6</v>
      </c>
      <c r="L82" s="3">
        <v>9</v>
      </c>
      <c r="M82" s="3">
        <v>15</v>
      </c>
      <c r="N82" s="3">
        <v>0.45189939999999995</v>
      </c>
      <c r="O82" s="3">
        <v>0.406088</v>
      </c>
      <c r="P82" s="3">
        <v>0.46285430000000005</v>
      </c>
      <c r="Q82" s="3">
        <v>0.44891170000000002</v>
      </c>
      <c r="R82" s="3">
        <v>0.45986660000000001</v>
      </c>
      <c r="S82">
        <v>14</v>
      </c>
      <c r="T82">
        <v>1</v>
      </c>
      <c r="U8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0"/>
  <sheetViews>
    <sheetView workbookViewId="0">
      <selection activeCell="V9" sqref="V9"/>
    </sheetView>
  </sheetViews>
  <sheetFormatPr defaultRowHeight="14.5" x14ac:dyDescent="0.35"/>
  <cols>
    <col min="2" max="2" width="10.54296875" bestFit="1" customWidth="1"/>
    <col min="4" max="4" width="13.08984375" customWidth="1"/>
    <col min="5" max="5" width="9.6328125" customWidth="1"/>
    <col min="22" max="22" width="11" bestFit="1" customWidth="1"/>
  </cols>
  <sheetData>
    <row r="1" spans="1:21" x14ac:dyDescent="0.35">
      <c r="A1" s="3">
        <v>34.6</v>
      </c>
      <c r="B1" s="4">
        <v>41442</v>
      </c>
      <c r="C1" s="3">
        <f>0.88*0.3048</f>
        <v>0.26822400000000002</v>
      </c>
      <c r="D1" s="3">
        <f>2.5*0.3048</f>
        <v>0.76200000000000001</v>
      </c>
      <c r="E1" s="3">
        <v>0.36923969999999995</v>
      </c>
      <c r="F1" s="3">
        <v>0.50766979999999995</v>
      </c>
      <c r="G1" s="3">
        <v>0.39413719999999997</v>
      </c>
      <c r="H1" s="3">
        <v>0.5176288</v>
      </c>
      <c r="I1" s="3">
        <v>0.38218640000000004</v>
      </c>
      <c r="J1" s="3">
        <v>0.39911669999999999</v>
      </c>
      <c r="K1" s="3" t="s">
        <v>2</v>
      </c>
      <c r="L1" s="3">
        <v>14</v>
      </c>
      <c r="M1" s="3">
        <v>14</v>
      </c>
      <c r="N1" s="3">
        <v>0.51464109999999996</v>
      </c>
      <c r="O1" s="3">
        <v>0.43696089999999999</v>
      </c>
      <c r="P1" s="3">
        <v>0.51962059999999999</v>
      </c>
      <c r="Q1" s="3" t="s">
        <v>2</v>
      </c>
      <c r="R1" s="3" t="s">
        <v>2</v>
      </c>
      <c r="S1" s="3">
        <v>3</v>
      </c>
      <c r="T1" s="3" t="s">
        <v>2</v>
      </c>
      <c r="U1" s="3" t="s">
        <v>2</v>
      </c>
    </row>
    <row r="2" spans="1:21" x14ac:dyDescent="0.35">
      <c r="A2" s="3">
        <v>10.7</v>
      </c>
      <c r="B2" s="4">
        <v>41448</v>
      </c>
      <c r="C2" s="3">
        <f t="shared" ref="C2:C60" si="0">0.88*0.3048</f>
        <v>0.26822400000000002</v>
      </c>
      <c r="D2" s="3">
        <f t="shared" ref="D2:D60" si="1">2.5*0.3048</f>
        <v>0.76200000000000001</v>
      </c>
      <c r="E2" s="3">
        <v>0.32741189999999998</v>
      </c>
      <c r="F2" s="3">
        <v>0.51264929999999997</v>
      </c>
      <c r="G2" s="3">
        <v>0.37720690000000001</v>
      </c>
      <c r="H2" s="3">
        <v>0.44891170000000002</v>
      </c>
      <c r="I2" s="3">
        <v>0.37820279999999995</v>
      </c>
      <c r="J2" s="3">
        <v>0.39911669999999999</v>
      </c>
      <c r="K2" s="3">
        <v>6</v>
      </c>
      <c r="L2" s="3">
        <v>11</v>
      </c>
      <c r="M2" s="3">
        <v>17</v>
      </c>
      <c r="N2" s="3">
        <v>0.47679689999999997</v>
      </c>
      <c r="O2" s="3">
        <v>0.43696089999999999</v>
      </c>
      <c r="P2" s="3">
        <v>0.51264929999999997</v>
      </c>
      <c r="Q2" s="3" t="s">
        <v>2</v>
      </c>
      <c r="R2" s="3" t="s">
        <v>2</v>
      </c>
      <c r="S2" s="3">
        <v>3</v>
      </c>
      <c r="T2" s="3" t="s">
        <v>2</v>
      </c>
      <c r="U2" s="3" t="s">
        <v>2</v>
      </c>
    </row>
    <row r="3" spans="1:21" x14ac:dyDescent="0.35">
      <c r="A3" s="3">
        <v>20.9</v>
      </c>
      <c r="B3" s="4">
        <v>41451</v>
      </c>
      <c r="C3" s="3">
        <f t="shared" si="0"/>
        <v>0.26822400000000002</v>
      </c>
      <c r="D3" s="3">
        <f t="shared" si="1"/>
        <v>0.76200000000000001</v>
      </c>
      <c r="E3" s="3">
        <v>0.35330530000000004</v>
      </c>
      <c r="F3" s="3">
        <v>0.52559600000000006</v>
      </c>
      <c r="G3" s="3">
        <v>0.38915770000000005</v>
      </c>
      <c r="H3" s="3">
        <v>0.5086657</v>
      </c>
      <c r="I3" s="3">
        <v>0.37621099999999996</v>
      </c>
      <c r="J3" s="3">
        <v>0.39812080000000005</v>
      </c>
      <c r="K3" s="3">
        <v>4</v>
      </c>
      <c r="L3" s="3">
        <v>24</v>
      </c>
      <c r="M3" s="3">
        <v>28</v>
      </c>
      <c r="N3" s="3">
        <v>0.47480509999999998</v>
      </c>
      <c r="O3" s="3">
        <v>0.42799779999999998</v>
      </c>
      <c r="P3" s="3">
        <v>0.49870669999999995</v>
      </c>
      <c r="Q3" s="3" t="s">
        <v>2</v>
      </c>
      <c r="R3" s="3" t="s">
        <v>2</v>
      </c>
      <c r="S3" s="3">
        <v>5</v>
      </c>
      <c r="T3" s="3" t="s">
        <v>2</v>
      </c>
      <c r="U3" s="3" t="s">
        <v>2</v>
      </c>
    </row>
    <row r="4" spans="1:21" x14ac:dyDescent="0.35">
      <c r="A4" s="3">
        <v>76.599999999999994</v>
      </c>
      <c r="B4" s="4">
        <v>41451</v>
      </c>
      <c r="C4" s="3">
        <f t="shared" si="0"/>
        <v>0.26822400000000002</v>
      </c>
      <c r="D4" s="3">
        <f t="shared" si="1"/>
        <v>0.76200000000000001</v>
      </c>
      <c r="E4" s="3">
        <v>0.37720690000000001</v>
      </c>
      <c r="F4" s="3">
        <v>0.48576000000000008</v>
      </c>
      <c r="G4" s="3">
        <v>0.40509210000000007</v>
      </c>
      <c r="H4" s="3">
        <v>0.51563700000000001</v>
      </c>
      <c r="I4" s="3">
        <v>0.38318229999999998</v>
      </c>
      <c r="J4" s="3">
        <v>0.3971249</v>
      </c>
      <c r="K4" s="3">
        <v>8</v>
      </c>
      <c r="L4" s="3">
        <v>16</v>
      </c>
      <c r="M4" s="3">
        <v>24</v>
      </c>
      <c r="N4" s="3">
        <v>0.47978460000000001</v>
      </c>
      <c r="O4" s="3">
        <v>0.42799779999999998</v>
      </c>
      <c r="P4" s="3">
        <v>0.49771080000000001</v>
      </c>
      <c r="Q4" s="3" t="s">
        <v>2</v>
      </c>
      <c r="R4" s="3" t="s">
        <v>2</v>
      </c>
      <c r="S4" s="3">
        <v>6</v>
      </c>
      <c r="T4" s="3" t="s">
        <v>2</v>
      </c>
      <c r="U4" s="3" t="s">
        <v>2</v>
      </c>
    </row>
    <row r="5" spans="1:21" x14ac:dyDescent="0.35">
      <c r="A5" s="3">
        <v>13.5</v>
      </c>
      <c r="B5" s="4">
        <v>41454</v>
      </c>
      <c r="C5" s="3">
        <f t="shared" si="0"/>
        <v>0.26822400000000002</v>
      </c>
      <c r="D5" s="3">
        <f t="shared" si="1"/>
        <v>0.76200000000000001</v>
      </c>
      <c r="E5" s="3">
        <v>0.34732989999999997</v>
      </c>
      <c r="F5" s="3">
        <v>0.52559600000000006</v>
      </c>
      <c r="G5" s="3">
        <v>0.39214539999999998</v>
      </c>
      <c r="H5" s="3">
        <v>0.5086657</v>
      </c>
      <c r="I5" s="3">
        <v>0.37720690000000001</v>
      </c>
      <c r="J5" s="3">
        <v>0.40210440000000003</v>
      </c>
      <c r="K5" s="3">
        <v>3</v>
      </c>
      <c r="L5" s="3">
        <v>5</v>
      </c>
      <c r="M5" s="3">
        <v>8</v>
      </c>
      <c r="N5" s="3">
        <v>0.47480509999999998</v>
      </c>
      <c r="O5" s="3">
        <v>0.42899370000000003</v>
      </c>
      <c r="P5" s="3">
        <v>0.4907395</v>
      </c>
      <c r="Q5" s="3" t="s">
        <v>2</v>
      </c>
      <c r="R5" s="3" t="s">
        <v>2</v>
      </c>
      <c r="S5" s="3">
        <v>5</v>
      </c>
      <c r="T5" s="3" t="s">
        <v>2</v>
      </c>
      <c r="U5" s="3" t="s">
        <v>2</v>
      </c>
    </row>
    <row r="6" spans="1:21" x14ac:dyDescent="0.35">
      <c r="A6" s="3">
        <v>5.0999999999999996</v>
      </c>
      <c r="B6" s="4">
        <v>41456</v>
      </c>
      <c r="C6" s="3">
        <f t="shared" si="0"/>
        <v>0.26822400000000002</v>
      </c>
      <c r="D6" s="3">
        <f t="shared" si="1"/>
        <v>0.76200000000000001</v>
      </c>
      <c r="E6" s="3">
        <v>0.35728890000000002</v>
      </c>
      <c r="F6" s="3">
        <v>0.50567799999999996</v>
      </c>
      <c r="G6" s="3">
        <v>0.39513310000000001</v>
      </c>
      <c r="H6" s="3">
        <v>0.45389120000000005</v>
      </c>
      <c r="I6" s="3" t="s">
        <v>2</v>
      </c>
      <c r="J6" s="3" t="s">
        <v>2</v>
      </c>
      <c r="K6" s="3">
        <v>7</v>
      </c>
      <c r="L6" s="3" t="s">
        <v>2</v>
      </c>
      <c r="M6" s="3" t="s">
        <v>2</v>
      </c>
      <c r="N6" s="3">
        <v>0.50567799999999996</v>
      </c>
      <c r="O6" s="3">
        <v>0.4349691</v>
      </c>
      <c r="P6" s="3">
        <v>0.4528953</v>
      </c>
      <c r="Q6" s="3" t="s">
        <v>2</v>
      </c>
      <c r="R6" s="3" t="s">
        <v>2</v>
      </c>
      <c r="S6" s="3">
        <v>4</v>
      </c>
      <c r="T6" s="3" t="s">
        <v>2</v>
      </c>
      <c r="U6" s="3" t="s">
        <v>2</v>
      </c>
    </row>
    <row r="7" spans="1:21" x14ac:dyDescent="0.35">
      <c r="A7" s="3">
        <v>6.4</v>
      </c>
      <c r="B7" s="4">
        <v>41457</v>
      </c>
      <c r="C7" s="3">
        <f t="shared" si="0"/>
        <v>0.26822400000000002</v>
      </c>
      <c r="D7" s="3">
        <f t="shared" si="1"/>
        <v>0.76200000000000001</v>
      </c>
      <c r="E7" s="3">
        <v>0.37222739999999999</v>
      </c>
      <c r="F7" s="3">
        <v>0.51563700000000001</v>
      </c>
      <c r="G7" s="3">
        <v>0.39812080000000005</v>
      </c>
      <c r="H7" s="3">
        <v>0.5086657</v>
      </c>
      <c r="I7" s="3">
        <v>0.38218640000000004</v>
      </c>
      <c r="J7" s="3">
        <v>0.40011260000000004</v>
      </c>
      <c r="K7" s="3">
        <v>4</v>
      </c>
      <c r="L7" s="3">
        <v>2</v>
      </c>
      <c r="M7" s="3">
        <v>6</v>
      </c>
      <c r="N7" s="3">
        <v>0.51663289999999995</v>
      </c>
      <c r="O7" s="3">
        <v>0.43198139999999996</v>
      </c>
      <c r="P7" s="3">
        <v>0.51264929999999997</v>
      </c>
      <c r="Q7" s="3" t="s">
        <v>2</v>
      </c>
      <c r="R7" s="3" t="s">
        <v>2</v>
      </c>
      <c r="S7" s="3">
        <v>4</v>
      </c>
      <c r="T7" s="3" t="s">
        <v>2</v>
      </c>
      <c r="U7" s="3" t="s">
        <v>2</v>
      </c>
    </row>
    <row r="8" spans="1:21" x14ac:dyDescent="0.35">
      <c r="A8" s="3">
        <v>22.7</v>
      </c>
      <c r="B8" s="4">
        <v>41460</v>
      </c>
      <c r="C8" s="3">
        <f t="shared" si="0"/>
        <v>0.26822400000000002</v>
      </c>
      <c r="D8" s="3">
        <f t="shared" si="1"/>
        <v>0.76200000000000001</v>
      </c>
      <c r="E8" s="3">
        <v>0.3612725</v>
      </c>
      <c r="F8" s="3">
        <v>0.51563700000000001</v>
      </c>
      <c r="G8" s="3">
        <v>0.39413719999999997</v>
      </c>
      <c r="H8" s="3">
        <v>0.51065749999999999</v>
      </c>
      <c r="I8" s="3">
        <v>0.37820279999999995</v>
      </c>
      <c r="J8" s="3">
        <v>0.39612899999999995</v>
      </c>
      <c r="K8" s="3">
        <v>8</v>
      </c>
      <c r="L8" s="3">
        <v>4</v>
      </c>
      <c r="M8" s="3">
        <v>12</v>
      </c>
      <c r="N8" s="3">
        <v>0.52260830000000003</v>
      </c>
      <c r="O8" s="3">
        <v>0.43596499999999994</v>
      </c>
      <c r="P8" s="3">
        <v>0.5176288</v>
      </c>
      <c r="Q8" s="3" t="s">
        <v>2</v>
      </c>
      <c r="R8" s="3" t="s">
        <v>2</v>
      </c>
      <c r="S8" s="3">
        <v>5</v>
      </c>
      <c r="T8" s="3" t="s">
        <v>2</v>
      </c>
      <c r="U8" s="3" t="s">
        <v>2</v>
      </c>
    </row>
    <row r="9" spans="1:21" x14ac:dyDescent="0.35">
      <c r="A9" s="3">
        <v>19.2</v>
      </c>
      <c r="B9" s="4">
        <v>41465</v>
      </c>
      <c r="C9" s="3">
        <f t="shared" si="0"/>
        <v>0.26822400000000002</v>
      </c>
      <c r="D9" s="3">
        <f t="shared" si="1"/>
        <v>0.76200000000000001</v>
      </c>
      <c r="E9" s="3">
        <v>0.32940369999999997</v>
      </c>
      <c r="F9" s="3">
        <v>0.53256729999999997</v>
      </c>
      <c r="G9" s="3">
        <v>0.39015359999999999</v>
      </c>
      <c r="H9" s="3">
        <v>0.49771080000000001</v>
      </c>
      <c r="I9" s="3">
        <v>0.37421919999999997</v>
      </c>
      <c r="J9" s="3">
        <v>0.39812080000000005</v>
      </c>
      <c r="K9" s="3">
        <v>3</v>
      </c>
      <c r="L9" s="3">
        <v>6</v>
      </c>
      <c r="M9" s="3">
        <v>9</v>
      </c>
      <c r="N9" s="3">
        <v>0.53655090000000005</v>
      </c>
      <c r="O9" s="3">
        <v>0.40210440000000003</v>
      </c>
      <c r="P9" s="3">
        <v>0.50468210000000002</v>
      </c>
      <c r="Q9" s="3" t="s">
        <v>2</v>
      </c>
      <c r="R9" s="3" t="s">
        <v>2</v>
      </c>
      <c r="S9" s="3">
        <v>5</v>
      </c>
      <c r="T9" s="3" t="s">
        <v>2</v>
      </c>
      <c r="U9" s="3" t="s">
        <v>2</v>
      </c>
    </row>
    <row r="10" spans="1:21" x14ac:dyDescent="0.35">
      <c r="A10" s="3">
        <v>63.4</v>
      </c>
      <c r="B10" s="4">
        <v>41476</v>
      </c>
      <c r="C10" s="3">
        <f t="shared" si="0"/>
        <v>0.26822400000000002</v>
      </c>
      <c r="D10" s="3">
        <f t="shared" si="1"/>
        <v>0.76200000000000001</v>
      </c>
      <c r="E10" s="3">
        <v>0.3323914</v>
      </c>
      <c r="F10" s="3">
        <v>0.4618584</v>
      </c>
      <c r="G10" s="3">
        <v>0.38716589999999995</v>
      </c>
      <c r="H10" s="3">
        <v>0.47380920000000004</v>
      </c>
      <c r="I10" s="3">
        <v>0.36824380000000001</v>
      </c>
      <c r="J10" s="3">
        <v>0.38318229999999998</v>
      </c>
      <c r="K10" s="3">
        <v>4</v>
      </c>
      <c r="L10" s="3">
        <v>18</v>
      </c>
      <c r="M10" s="3">
        <v>22</v>
      </c>
      <c r="N10" s="3">
        <v>0.49472309999999997</v>
      </c>
      <c r="O10" s="3">
        <v>0.42102650000000008</v>
      </c>
      <c r="P10" s="3">
        <v>0.49173540000000004</v>
      </c>
      <c r="Q10" s="3" t="s">
        <v>2</v>
      </c>
      <c r="R10" s="3" t="s">
        <v>2</v>
      </c>
      <c r="S10" s="3">
        <v>7</v>
      </c>
      <c r="T10" s="3" t="s">
        <v>2</v>
      </c>
      <c r="U10" s="3" t="s">
        <v>2</v>
      </c>
    </row>
    <row r="11" spans="1:21" x14ac:dyDescent="0.35">
      <c r="A11" s="3">
        <v>13.6</v>
      </c>
      <c r="B11" s="4">
        <v>41498</v>
      </c>
      <c r="C11" s="3">
        <f t="shared" si="0"/>
        <v>0.26822400000000002</v>
      </c>
      <c r="D11" s="3">
        <f t="shared" si="1"/>
        <v>0.76200000000000001</v>
      </c>
      <c r="E11" s="3">
        <v>0.2497317</v>
      </c>
      <c r="F11" s="3">
        <v>0.53953859999999998</v>
      </c>
      <c r="G11" s="3">
        <v>0.31048160000000002</v>
      </c>
      <c r="H11" s="3">
        <v>0.52260830000000003</v>
      </c>
      <c r="I11" s="3">
        <v>0.35330530000000004</v>
      </c>
      <c r="J11" s="3">
        <v>0.39413719999999997</v>
      </c>
      <c r="K11" s="3">
        <v>7</v>
      </c>
      <c r="L11" s="3">
        <v>5</v>
      </c>
      <c r="M11" s="3">
        <v>12</v>
      </c>
      <c r="N11" s="3">
        <v>0.53953859999999998</v>
      </c>
      <c r="O11" s="3">
        <v>0.41903469999999998</v>
      </c>
      <c r="P11" s="3">
        <v>0.52559600000000006</v>
      </c>
      <c r="Q11" s="3" t="s">
        <v>2</v>
      </c>
      <c r="R11" s="3" t="s">
        <v>2</v>
      </c>
      <c r="S11" s="3">
        <v>5</v>
      </c>
      <c r="T11" s="3" t="s">
        <v>2</v>
      </c>
      <c r="U11" s="3" t="s">
        <v>2</v>
      </c>
    </row>
    <row r="12" spans="1:21" x14ac:dyDescent="0.35">
      <c r="A12" s="3">
        <v>8.3000000000000007</v>
      </c>
      <c r="B12" s="4">
        <v>41499</v>
      </c>
      <c r="C12" s="3">
        <f t="shared" si="0"/>
        <v>0.26822400000000002</v>
      </c>
      <c r="D12" s="3">
        <f t="shared" si="1"/>
        <v>0.76200000000000001</v>
      </c>
      <c r="E12" s="3">
        <v>0.33438319999999999</v>
      </c>
      <c r="F12" s="3">
        <v>0.4997026</v>
      </c>
      <c r="G12" s="3">
        <v>0.40310029999999997</v>
      </c>
      <c r="H12" s="3">
        <v>0.49771080000000001</v>
      </c>
      <c r="I12" s="3">
        <v>0.37521510000000002</v>
      </c>
      <c r="J12" s="3">
        <v>0.38019459999999994</v>
      </c>
      <c r="K12" s="3">
        <v>3</v>
      </c>
      <c r="L12" s="3">
        <v>9</v>
      </c>
      <c r="M12" s="3">
        <v>12</v>
      </c>
      <c r="N12" s="3">
        <v>0.47480509999999998</v>
      </c>
      <c r="O12" s="3">
        <v>0.41704289999999999</v>
      </c>
      <c r="P12" s="3">
        <v>0.50169439999999998</v>
      </c>
      <c r="Q12" s="3" t="s">
        <v>2</v>
      </c>
      <c r="R12" s="3" t="s">
        <v>2</v>
      </c>
      <c r="S12" s="3">
        <v>5</v>
      </c>
      <c r="T12" s="3" t="s">
        <v>2</v>
      </c>
      <c r="U12" s="3" t="s">
        <v>2</v>
      </c>
    </row>
    <row r="13" spans="1:21" x14ac:dyDescent="0.35">
      <c r="A13" s="3">
        <v>9.6999999999999993</v>
      </c>
      <c r="B13" s="4">
        <v>41506</v>
      </c>
      <c r="C13" s="3">
        <f t="shared" si="0"/>
        <v>0.26822400000000002</v>
      </c>
      <c r="D13" s="3">
        <f t="shared" si="1"/>
        <v>0.76200000000000001</v>
      </c>
      <c r="E13" s="3">
        <v>0.27064560000000004</v>
      </c>
      <c r="F13" s="3">
        <v>0.49671489999999996</v>
      </c>
      <c r="G13" s="3">
        <v>0.34035859999999996</v>
      </c>
      <c r="H13" s="3">
        <v>0.51165340000000004</v>
      </c>
      <c r="I13" s="3">
        <v>0.35928070000000001</v>
      </c>
      <c r="J13" s="3">
        <v>0.38716589999999995</v>
      </c>
      <c r="K13" s="3">
        <v>6</v>
      </c>
      <c r="L13" s="3">
        <v>3</v>
      </c>
      <c r="M13" s="3">
        <v>9</v>
      </c>
      <c r="N13" s="3">
        <v>0.50169439999999998</v>
      </c>
      <c r="O13" s="3">
        <v>0.42202240000000002</v>
      </c>
      <c r="P13" s="3">
        <v>0.5176288</v>
      </c>
      <c r="Q13" s="3" t="s">
        <v>2</v>
      </c>
      <c r="R13" s="3" t="s">
        <v>2</v>
      </c>
      <c r="S13" s="3">
        <v>4</v>
      </c>
      <c r="T13" s="3" t="s">
        <v>2</v>
      </c>
      <c r="U13" s="3" t="s">
        <v>2</v>
      </c>
    </row>
    <row r="14" spans="1:21" x14ac:dyDescent="0.35">
      <c r="A14" s="3">
        <v>26.4</v>
      </c>
      <c r="B14" s="4">
        <v>41517</v>
      </c>
      <c r="C14" s="3">
        <f t="shared" si="0"/>
        <v>0.26822400000000002</v>
      </c>
      <c r="D14" s="3">
        <f t="shared" si="1"/>
        <v>0.76200000000000001</v>
      </c>
      <c r="E14" s="3">
        <v>0.28857180000000004</v>
      </c>
      <c r="F14" s="3">
        <v>0.53953859999999998</v>
      </c>
      <c r="G14" s="3">
        <v>0.34932170000000007</v>
      </c>
      <c r="H14" s="3">
        <v>0.5265919</v>
      </c>
      <c r="I14" s="3">
        <v>0.35928070000000001</v>
      </c>
      <c r="J14" s="3">
        <v>0.39513310000000001</v>
      </c>
      <c r="K14" s="3">
        <v>2</v>
      </c>
      <c r="L14" s="3">
        <v>12</v>
      </c>
      <c r="M14" s="3">
        <v>14</v>
      </c>
      <c r="N14" s="3">
        <v>0.54650989999999999</v>
      </c>
      <c r="O14" s="3">
        <v>0.42301830000000007</v>
      </c>
      <c r="P14" s="3">
        <v>0.53455910000000006</v>
      </c>
      <c r="Q14" s="3" t="s">
        <v>2</v>
      </c>
      <c r="R14" s="3" t="s">
        <v>2</v>
      </c>
      <c r="S14" s="3">
        <v>4</v>
      </c>
      <c r="T14" s="3" t="s">
        <v>2</v>
      </c>
      <c r="U14" s="3" t="s">
        <v>2</v>
      </c>
    </row>
    <row r="15" spans="1:21" x14ac:dyDescent="0.35">
      <c r="A15" s="3">
        <v>21.9</v>
      </c>
      <c r="B15" s="4">
        <v>41537</v>
      </c>
      <c r="C15" s="3">
        <f t="shared" si="0"/>
        <v>0.26822400000000002</v>
      </c>
      <c r="D15" s="3">
        <f t="shared" si="1"/>
        <v>0.76200000000000001</v>
      </c>
      <c r="E15" s="3">
        <v>0.1899777</v>
      </c>
      <c r="F15" s="3">
        <v>0.5265919</v>
      </c>
      <c r="G15" s="3">
        <v>0.29454720000000001</v>
      </c>
      <c r="H15" s="3">
        <v>0.53057549999999998</v>
      </c>
      <c r="I15" s="3">
        <v>0.35529710000000003</v>
      </c>
      <c r="J15" s="3">
        <v>0.3881618</v>
      </c>
      <c r="K15" s="3">
        <v>4</v>
      </c>
      <c r="L15" s="3">
        <v>2</v>
      </c>
      <c r="M15" s="3">
        <v>6</v>
      </c>
      <c r="N15" s="3">
        <v>0.52559600000000006</v>
      </c>
      <c r="O15" s="3">
        <v>0.38417820000000003</v>
      </c>
      <c r="P15" s="3">
        <v>0.53057549999999998</v>
      </c>
      <c r="Q15" s="3" t="s">
        <v>2</v>
      </c>
      <c r="R15" s="3" t="s">
        <v>2</v>
      </c>
      <c r="S15" s="3">
        <v>8</v>
      </c>
      <c r="T15" s="3" t="s">
        <v>2</v>
      </c>
      <c r="U15" s="3" t="s">
        <v>2</v>
      </c>
    </row>
    <row r="16" spans="1:21" x14ac:dyDescent="0.35">
      <c r="A16" s="3">
        <v>37.5</v>
      </c>
      <c r="B16" s="4">
        <v>41552</v>
      </c>
      <c r="C16" s="3">
        <f t="shared" si="0"/>
        <v>0.26822400000000002</v>
      </c>
      <c r="D16" s="3">
        <f t="shared" si="1"/>
        <v>0.76200000000000001</v>
      </c>
      <c r="E16" s="3">
        <v>0.19694900000000001</v>
      </c>
      <c r="F16" s="3">
        <v>0.47679689999999997</v>
      </c>
      <c r="G16" s="3">
        <v>0.29753489999999999</v>
      </c>
      <c r="H16" s="3">
        <v>0.53157140000000003</v>
      </c>
      <c r="I16" s="3">
        <v>0.36027660000000006</v>
      </c>
      <c r="J16" s="3">
        <v>0.39513310000000001</v>
      </c>
      <c r="K16" s="3">
        <v>5</v>
      </c>
      <c r="L16" s="3">
        <v>4</v>
      </c>
      <c r="M16" s="3">
        <v>9</v>
      </c>
      <c r="N16" s="3">
        <v>0.47679689999999997</v>
      </c>
      <c r="O16" s="3">
        <v>0.39612899999999995</v>
      </c>
      <c r="P16" s="3">
        <v>0.53157140000000003</v>
      </c>
      <c r="Q16" s="3" t="s">
        <v>2</v>
      </c>
      <c r="R16" s="3" t="s">
        <v>2</v>
      </c>
      <c r="S16" s="3">
        <v>8</v>
      </c>
      <c r="T16" s="3" t="s">
        <v>2</v>
      </c>
      <c r="U16" s="3" t="s">
        <v>2</v>
      </c>
    </row>
    <row r="17" spans="1:21" x14ac:dyDescent="0.35">
      <c r="A17" s="3">
        <v>32.200000000000003</v>
      </c>
      <c r="B17" s="4">
        <v>41576</v>
      </c>
      <c r="C17" s="3">
        <f t="shared" si="0"/>
        <v>0.26822400000000002</v>
      </c>
      <c r="D17" s="3">
        <f t="shared" si="1"/>
        <v>0.76200000000000001</v>
      </c>
      <c r="E17" s="3">
        <v>0.3234283</v>
      </c>
      <c r="F17" s="3">
        <v>0.53754679999999999</v>
      </c>
      <c r="G17" s="3">
        <v>0.37222739999999999</v>
      </c>
      <c r="H17" s="3">
        <v>0.53655090000000005</v>
      </c>
      <c r="I17" s="3">
        <v>0.3702356</v>
      </c>
      <c r="J17" s="3">
        <v>0.40807979999999999</v>
      </c>
      <c r="K17" s="3">
        <v>5</v>
      </c>
      <c r="L17" s="3">
        <v>6</v>
      </c>
      <c r="M17" s="3">
        <v>11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3" t="s">
        <v>2</v>
      </c>
      <c r="U17" s="3" t="s">
        <v>2</v>
      </c>
    </row>
    <row r="18" spans="1:21" x14ac:dyDescent="0.35">
      <c r="A18" s="3">
        <v>16.899999999999999</v>
      </c>
      <c r="B18" s="4">
        <v>41578</v>
      </c>
      <c r="C18" s="3">
        <f t="shared" si="0"/>
        <v>0.26822400000000002</v>
      </c>
      <c r="D18" s="3">
        <f t="shared" si="1"/>
        <v>0.76200000000000001</v>
      </c>
      <c r="E18" s="3">
        <v>0.30251440000000002</v>
      </c>
      <c r="F18" s="3">
        <v>0.53953859999999998</v>
      </c>
      <c r="G18" s="3">
        <v>0.39314130000000003</v>
      </c>
      <c r="H18" s="3">
        <v>0.52559600000000006</v>
      </c>
      <c r="I18" s="3" t="s">
        <v>2</v>
      </c>
      <c r="J18" s="3" t="s">
        <v>2</v>
      </c>
      <c r="K18" s="3">
        <v>3</v>
      </c>
      <c r="L18" s="3" t="s">
        <v>2</v>
      </c>
      <c r="M18" s="3" t="s">
        <v>2</v>
      </c>
      <c r="N18" s="3">
        <v>0.50368619999999997</v>
      </c>
      <c r="O18" s="3">
        <v>0.38915770000000005</v>
      </c>
      <c r="P18" s="3">
        <v>0.49671489999999996</v>
      </c>
      <c r="Q18" s="3" t="s">
        <v>2</v>
      </c>
      <c r="R18" s="3" t="s">
        <v>2</v>
      </c>
      <c r="S18" s="3">
        <v>12</v>
      </c>
      <c r="T18" s="3" t="s">
        <v>2</v>
      </c>
      <c r="U18" s="3" t="s">
        <v>2</v>
      </c>
    </row>
    <row r="19" spans="1:21" x14ac:dyDescent="0.35">
      <c r="A19" s="3">
        <v>74.900000000000006</v>
      </c>
      <c r="B19" s="4">
        <v>41595</v>
      </c>
      <c r="C19" s="3">
        <f t="shared" si="0"/>
        <v>0.26822400000000002</v>
      </c>
      <c r="D19" s="3">
        <f t="shared" si="1"/>
        <v>0.76200000000000001</v>
      </c>
      <c r="E19" s="3">
        <v>0.37421919999999997</v>
      </c>
      <c r="F19" s="3">
        <v>0.53157140000000003</v>
      </c>
      <c r="G19" s="3">
        <v>0.40310029999999997</v>
      </c>
      <c r="H19" s="3">
        <v>0.54750580000000004</v>
      </c>
      <c r="I19" s="3" t="s">
        <v>2</v>
      </c>
      <c r="J19" s="3" t="s">
        <v>2</v>
      </c>
      <c r="K19" s="3">
        <v>5</v>
      </c>
      <c r="L19" s="3" t="s">
        <v>2</v>
      </c>
      <c r="M19" s="3" t="s">
        <v>2</v>
      </c>
      <c r="N19" s="3">
        <v>0.54850169999999998</v>
      </c>
      <c r="O19" s="3">
        <v>0.40907570000000004</v>
      </c>
      <c r="P19" s="3">
        <v>0.53057549999999998</v>
      </c>
      <c r="Q19" s="3" t="s">
        <v>2</v>
      </c>
      <c r="R19" s="3" t="s">
        <v>2</v>
      </c>
      <c r="S19" s="3">
        <v>5</v>
      </c>
      <c r="T19" s="3" t="s">
        <v>2</v>
      </c>
      <c r="U19" s="3" t="s">
        <v>2</v>
      </c>
    </row>
    <row r="20" spans="1:21" x14ac:dyDescent="0.35">
      <c r="A20" s="3">
        <v>19.600000000000001</v>
      </c>
      <c r="B20" s="4">
        <v>41613</v>
      </c>
      <c r="C20" s="3">
        <f t="shared" si="0"/>
        <v>0.26822400000000002</v>
      </c>
      <c r="D20" s="3">
        <f t="shared" si="1"/>
        <v>0.76200000000000001</v>
      </c>
      <c r="E20" s="3">
        <v>0.2676579</v>
      </c>
      <c r="F20" s="3">
        <v>0.54153040000000008</v>
      </c>
      <c r="G20" s="3">
        <v>0.34135450000000001</v>
      </c>
      <c r="H20" s="3">
        <v>0.53157140000000003</v>
      </c>
      <c r="I20" s="3">
        <v>0.38716589999999995</v>
      </c>
      <c r="J20" s="3">
        <v>0.39812080000000005</v>
      </c>
      <c r="K20" s="3">
        <v>3</v>
      </c>
      <c r="L20" s="3">
        <v>6</v>
      </c>
      <c r="M20" s="3">
        <v>9</v>
      </c>
      <c r="N20" s="3">
        <v>0.54153040000000008</v>
      </c>
      <c r="O20" s="3">
        <v>0.40708390000000005</v>
      </c>
      <c r="P20" s="3">
        <v>0.53157140000000003</v>
      </c>
      <c r="Q20" s="3" t="s">
        <v>2</v>
      </c>
      <c r="R20" s="3" t="s">
        <v>2</v>
      </c>
      <c r="S20" s="3">
        <v>4</v>
      </c>
      <c r="T20" s="3" t="s">
        <v>2</v>
      </c>
      <c r="U20" s="3" t="s">
        <v>2</v>
      </c>
    </row>
    <row r="21" spans="1:21" x14ac:dyDescent="0.35">
      <c r="A21" s="3">
        <v>26.7</v>
      </c>
      <c r="B21" s="4">
        <v>41629</v>
      </c>
      <c r="C21" s="3">
        <f t="shared" si="0"/>
        <v>0.26822400000000002</v>
      </c>
      <c r="D21" s="3">
        <f t="shared" si="1"/>
        <v>0.76200000000000001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3" t="s">
        <v>2</v>
      </c>
      <c r="L21" s="3">
        <v>17</v>
      </c>
      <c r="M21" s="3">
        <v>17</v>
      </c>
      <c r="N21" s="3">
        <v>0.53854270000000004</v>
      </c>
      <c r="O21" s="3">
        <v>0.40310029999999997</v>
      </c>
      <c r="P21" s="3">
        <v>0.49571900000000002</v>
      </c>
      <c r="Q21" s="3" t="s">
        <v>2</v>
      </c>
      <c r="R21" s="3" t="s">
        <v>2</v>
      </c>
      <c r="S21" s="3">
        <v>11</v>
      </c>
      <c r="T21" s="3" t="s">
        <v>2</v>
      </c>
      <c r="U21" s="3" t="s">
        <v>2</v>
      </c>
    </row>
    <row r="22" spans="1:21" x14ac:dyDescent="0.35">
      <c r="A22" s="3">
        <v>44.2</v>
      </c>
      <c r="B22" s="4">
        <v>41629</v>
      </c>
      <c r="C22" s="3">
        <f t="shared" si="0"/>
        <v>0.26822400000000002</v>
      </c>
      <c r="D22" s="3">
        <f t="shared" si="1"/>
        <v>0.76200000000000001</v>
      </c>
      <c r="E22" s="3">
        <v>0.34135450000000001</v>
      </c>
      <c r="F22" s="3">
        <v>0.51962059999999999</v>
      </c>
      <c r="G22" s="3">
        <v>0.41604700000000006</v>
      </c>
      <c r="H22" s="3">
        <v>0.51065749999999999</v>
      </c>
      <c r="I22" s="3" t="s">
        <v>2</v>
      </c>
      <c r="J22" s="3" t="s">
        <v>2</v>
      </c>
      <c r="K22" s="3">
        <v>4</v>
      </c>
      <c r="L22" s="3" t="s">
        <v>2</v>
      </c>
      <c r="M22" s="3" t="s">
        <v>2</v>
      </c>
      <c r="N22" s="3">
        <v>0.46484610000000004</v>
      </c>
      <c r="O22" s="3">
        <v>0.40807979999999999</v>
      </c>
      <c r="P22" s="3">
        <v>0.51264929999999997</v>
      </c>
      <c r="Q22" s="3" t="s">
        <v>2</v>
      </c>
      <c r="R22" s="3" t="s">
        <v>2</v>
      </c>
      <c r="S22" s="3">
        <v>8</v>
      </c>
      <c r="T22" s="3" t="s">
        <v>2</v>
      </c>
      <c r="U22" s="3" t="s">
        <v>2</v>
      </c>
    </row>
    <row r="23" spans="1:21" x14ac:dyDescent="0.35">
      <c r="A23" s="3">
        <v>13.6</v>
      </c>
      <c r="B23" s="4">
        <v>41649</v>
      </c>
      <c r="C23" s="3">
        <f t="shared" si="0"/>
        <v>0.26822400000000002</v>
      </c>
      <c r="D23" s="3">
        <f t="shared" si="1"/>
        <v>0.76200000000000001</v>
      </c>
      <c r="E23" s="3">
        <v>0.30251440000000002</v>
      </c>
      <c r="F23" s="3">
        <v>0.54352220000000007</v>
      </c>
      <c r="G23" s="3">
        <v>0.39015359999999999</v>
      </c>
      <c r="H23" s="3">
        <v>0.52460010000000001</v>
      </c>
      <c r="I23" s="3" t="s">
        <v>2</v>
      </c>
      <c r="J23" s="3" t="s">
        <v>2</v>
      </c>
      <c r="K23" s="3">
        <v>5</v>
      </c>
      <c r="L23" s="3" t="s">
        <v>2</v>
      </c>
      <c r="M23" s="3" t="s">
        <v>2</v>
      </c>
      <c r="N23" s="3">
        <v>0.54252630000000002</v>
      </c>
      <c r="O23" s="3">
        <v>0.42401420000000001</v>
      </c>
      <c r="P23" s="3">
        <v>0.52460010000000001</v>
      </c>
      <c r="Q23" s="3" t="s">
        <v>2</v>
      </c>
      <c r="R23" s="3" t="s">
        <v>2</v>
      </c>
      <c r="S23" s="3">
        <v>10</v>
      </c>
      <c r="T23" s="3" t="s">
        <v>2</v>
      </c>
      <c r="U23" s="3" t="s">
        <v>2</v>
      </c>
    </row>
    <row r="24" spans="1:21" x14ac:dyDescent="0.35">
      <c r="A24" s="3">
        <v>6.3</v>
      </c>
      <c r="B24" s="4">
        <v>41690</v>
      </c>
      <c r="C24" s="3">
        <f t="shared" si="0"/>
        <v>0.26822400000000002</v>
      </c>
      <c r="D24" s="3">
        <f t="shared" si="1"/>
        <v>0.76200000000000001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>
        <v>15</v>
      </c>
      <c r="M24" s="3">
        <v>15</v>
      </c>
      <c r="N24" s="3">
        <v>0.5265919</v>
      </c>
      <c r="O24" s="3">
        <v>0.40907570000000004</v>
      </c>
      <c r="P24" s="3">
        <v>0.52061650000000004</v>
      </c>
      <c r="Q24" s="3" t="s">
        <v>2</v>
      </c>
      <c r="R24" s="3" t="s">
        <v>2</v>
      </c>
      <c r="S24" s="3">
        <v>19</v>
      </c>
      <c r="T24" s="3" t="s">
        <v>2</v>
      </c>
      <c r="U24" s="3" t="s">
        <v>2</v>
      </c>
    </row>
    <row r="25" spans="1:21" x14ac:dyDescent="0.35">
      <c r="A25" s="3">
        <v>9.1</v>
      </c>
      <c r="B25" s="4">
        <v>41700</v>
      </c>
      <c r="C25" s="3">
        <f t="shared" si="0"/>
        <v>0.26822400000000002</v>
      </c>
      <c r="D25" s="3">
        <f t="shared" si="1"/>
        <v>0.76200000000000001</v>
      </c>
      <c r="E25" s="3">
        <v>0.30948569999999997</v>
      </c>
      <c r="F25" s="3">
        <v>0.5445181</v>
      </c>
      <c r="G25" s="3">
        <v>0.38716589999999995</v>
      </c>
      <c r="H25" s="3">
        <v>0.51165340000000004</v>
      </c>
      <c r="I25" s="3" t="s">
        <v>2</v>
      </c>
      <c r="J25" s="3" t="s">
        <v>2</v>
      </c>
      <c r="K25" s="3">
        <v>43</v>
      </c>
      <c r="L25" s="3" t="s">
        <v>2</v>
      </c>
      <c r="M25" s="3" t="s">
        <v>2</v>
      </c>
      <c r="N25" s="3">
        <v>0.54352220000000007</v>
      </c>
      <c r="O25" s="3">
        <v>0.41803880000000004</v>
      </c>
      <c r="P25" s="3">
        <v>0.51464109999999996</v>
      </c>
      <c r="Q25" s="3" t="s">
        <v>2</v>
      </c>
      <c r="R25" s="3" t="s">
        <v>2</v>
      </c>
      <c r="S25" s="3">
        <v>18</v>
      </c>
      <c r="T25" s="3" t="s">
        <v>2</v>
      </c>
      <c r="U25" s="3" t="s">
        <v>2</v>
      </c>
    </row>
    <row r="26" spans="1:21" x14ac:dyDescent="0.35">
      <c r="A26" s="3">
        <v>4.8</v>
      </c>
      <c r="B26" s="4">
        <v>41725</v>
      </c>
      <c r="C26" s="3">
        <f t="shared" si="0"/>
        <v>0.26822400000000002</v>
      </c>
      <c r="D26" s="3">
        <f t="shared" si="1"/>
        <v>0.76200000000000001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>
        <v>45</v>
      </c>
      <c r="M26" s="3">
        <v>45</v>
      </c>
      <c r="N26" s="3">
        <v>0.55348120000000001</v>
      </c>
      <c r="O26" s="3">
        <v>0.426006</v>
      </c>
      <c r="P26" s="3">
        <v>0.52858369999999999</v>
      </c>
      <c r="Q26" s="3" t="s">
        <v>2</v>
      </c>
      <c r="R26" s="3" t="s">
        <v>2</v>
      </c>
      <c r="S26" s="3">
        <v>10</v>
      </c>
      <c r="T26" s="3" t="s">
        <v>2</v>
      </c>
      <c r="U26" s="3" t="s">
        <v>2</v>
      </c>
    </row>
    <row r="27" spans="1:21" x14ac:dyDescent="0.35">
      <c r="A27" s="3">
        <v>23.1</v>
      </c>
      <c r="B27" s="4">
        <v>41727</v>
      </c>
      <c r="C27" s="3">
        <f t="shared" si="0"/>
        <v>0.26822400000000002</v>
      </c>
      <c r="D27" s="3">
        <f t="shared" si="1"/>
        <v>0.76200000000000001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>
        <v>23</v>
      </c>
      <c r="M27" s="3">
        <v>23</v>
      </c>
      <c r="N27" s="3">
        <v>0.5176288</v>
      </c>
      <c r="O27" s="3">
        <v>0.41604700000000006</v>
      </c>
      <c r="P27" s="3">
        <v>0.51464109999999996</v>
      </c>
      <c r="Q27" s="3" t="s">
        <v>2</v>
      </c>
      <c r="R27" s="3" t="s">
        <v>2</v>
      </c>
      <c r="S27" s="3">
        <v>12</v>
      </c>
      <c r="T27" s="3" t="s">
        <v>2</v>
      </c>
      <c r="U27" s="3" t="s">
        <v>2</v>
      </c>
    </row>
    <row r="28" spans="1:21" x14ac:dyDescent="0.35">
      <c r="A28" s="3">
        <v>65.3</v>
      </c>
      <c r="B28" s="4">
        <v>41732</v>
      </c>
      <c r="C28" s="3">
        <f t="shared" si="0"/>
        <v>0.26822400000000002</v>
      </c>
      <c r="D28" s="3">
        <f t="shared" si="1"/>
        <v>0.76200000000000001</v>
      </c>
      <c r="E28" s="3">
        <v>0.43596499999999994</v>
      </c>
      <c r="F28" s="3">
        <v>0.52161239999999998</v>
      </c>
      <c r="G28" s="3" t="s">
        <v>2</v>
      </c>
      <c r="H28" s="3" t="s">
        <v>2</v>
      </c>
      <c r="I28" s="3" t="s">
        <v>2</v>
      </c>
      <c r="J28" s="3" t="s">
        <v>2</v>
      </c>
      <c r="K28" s="3">
        <v>3</v>
      </c>
      <c r="L28" s="3" t="s">
        <v>2</v>
      </c>
      <c r="M28" s="3" t="s">
        <v>2</v>
      </c>
      <c r="N28" s="3">
        <v>0.54153040000000008</v>
      </c>
      <c r="O28" s="3">
        <v>0.41704289999999999</v>
      </c>
      <c r="P28" s="3">
        <v>0.52161239999999998</v>
      </c>
      <c r="Q28" s="3" t="s">
        <v>2</v>
      </c>
      <c r="R28" s="3" t="s">
        <v>2</v>
      </c>
      <c r="S28" s="3">
        <v>11</v>
      </c>
      <c r="T28" s="3" t="s">
        <v>2</v>
      </c>
      <c r="U28" s="3" t="s">
        <v>2</v>
      </c>
    </row>
    <row r="29" spans="1:21" x14ac:dyDescent="0.35">
      <c r="A29" s="3">
        <v>27.4</v>
      </c>
      <c r="B29" s="4">
        <v>41736</v>
      </c>
      <c r="C29" s="3">
        <f t="shared" si="0"/>
        <v>0.26822400000000002</v>
      </c>
      <c r="D29" s="3">
        <f t="shared" si="1"/>
        <v>0.76200000000000001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3" t="s">
        <v>2</v>
      </c>
      <c r="L29" s="3">
        <v>0</v>
      </c>
      <c r="M29" s="3" t="s">
        <v>2</v>
      </c>
      <c r="N29" s="3">
        <v>0.53356320000000002</v>
      </c>
      <c r="O29" s="3">
        <v>0.406088</v>
      </c>
      <c r="P29" s="3">
        <v>0.5176288</v>
      </c>
      <c r="Q29" s="3" t="s">
        <v>2</v>
      </c>
      <c r="R29" s="3" t="s">
        <v>2</v>
      </c>
      <c r="S29" s="3">
        <v>19</v>
      </c>
      <c r="T29" s="3" t="s">
        <v>2</v>
      </c>
      <c r="U29" s="3" t="s">
        <v>2</v>
      </c>
    </row>
    <row r="30" spans="1:21" x14ac:dyDescent="0.35">
      <c r="A30" s="3">
        <v>2.4</v>
      </c>
      <c r="B30" s="4">
        <v>41756</v>
      </c>
      <c r="C30" s="3">
        <f t="shared" si="0"/>
        <v>0.26822400000000002</v>
      </c>
      <c r="D30" s="3">
        <f t="shared" si="1"/>
        <v>0.76200000000000001</v>
      </c>
      <c r="E30" s="3">
        <v>0.33936270000000002</v>
      </c>
      <c r="F30" s="3">
        <v>0.53256729999999997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>
        <v>0</v>
      </c>
      <c r="M30" s="3" t="s">
        <v>2</v>
      </c>
      <c r="N30" s="3">
        <v>0.52758780000000005</v>
      </c>
      <c r="O30" s="3">
        <v>0.42301830000000007</v>
      </c>
      <c r="P30" s="3">
        <v>0.53455910000000006</v>
      </c>
      <c r="Q30" s="3" t="s">
        <v>2</v>
      </c>
      <c r="R30" s="3" t="s">
        <v>2</v>
      </c>
      <c r="S30" s="3">
        <v>5</v>
      </c>
      <c r="T30" s="3" t="s">
        <v>2</v>
      </c>
      <c r="U30" s="3" t="s">
        <v>2</v>
      </c>
    </row>
    <row r="31" spans="1:21" x14ac:dyDescent="0.35">
      <c r="A31" s="3">
        <v>24.3</v>
      </c>
      <c r="B31" s="4">
        <v>41768</v>
      </c>
      <c r="C31" s="3">
        <f t="shared" si="0"/>
        <v>0.26822400000000002</v>
      </c>
      <c r="D31" s="3">
        <f t="shared" si="1"/>
        <v>0.76200000000000001</v>
      </c>
      <c r="E31" s="3">
        <v>0.3234283</v>
      </c>
      <c r="F31" s="3">
        <v>0.53655090000000005</v>
      </c>
      <c r="G31" s="3">
        <v>0.39812080000000005</v>
      </c>
      <c r="H31" s="3">
        <v>0.41106750000000003</v>
      </c>
      <c r="I31" s="3" t="s">
        <v>2</v>
      </c>
      <c r="J31" s="3" t="s">
        <v>2</v>
      </c>
      <c r="K31" s="3">
        <v>3</v>
      </c>
      <c r="L31" s="3">
        <v>21</v>
      </c>
      <c r="M31" s="3">
        <v>24</v>
      </c>
      <c r="N31" s="3">
        <v>0.54252630000000002</v>
      </c>
      <c r="O31" s="3">
        <v>0.41007159999999998</v>
      </c>
      <c r="P31" s="3">
        <v>0.53754679999999999</v>
      </c>
      <c r="Q31" s="3" t="s">
        <v>2</v>
      </c>
      <c r="R31" s="3" t="s">
        <v>2</v>
      </c>
      <c r="S31" s="3">
        <v>5</v>
      </c>
      <c r="T31" s="3" t="s">
        <v>2</v>
      </c>
      <c r="U31" s="3" t="s">
        <v>2</v>
      </c>
    </row>
    <row r="32" spans="1:21" x14ac:dyDescent="0.35">
      <c r="A32" s="3">
        <v>15.4</v>
      </c>
      <c r="B32" s="4">
        <v>41769</v>
      </c>
      <c r="C32" s="3">
        <f t="shared" si="0"/>
        <v>0.26822400000000002</v>
      </c>
      <c r="D32" s="3">
        <f t="shared" si="1"/>
        <v>0.76200000000000001</v>
      </c>
      <c r="E32" s="3">
        <v>0.42700190000000005</v>
      </c>
      <c r="F32" s="3">
        <v>0.50269030000000003</v>
      </c>
      <c r="G32" s="3" t="s">
        <v>2</v>
      </c>
      <c r="H32" s="3" t="s">
        <v>2</v>
      </c>
      <c r="I32" s="3" t="s">
        <v>2</v>
      </c>
      <c r="J32" s="3" t="s">
        <v>2</v>
      </c>
      <c r="K32" s="3">
        <v>3</v>
      </c>
      <c r="L32" s="3" t="s">
        <v>2</v>
      </c>
      <c r="M32" s="3" t="s">
        <v>2</v>
      </c>
      <c r="N32" s="3">
        <v>0.49771080000000001</v>
      </c>
      <c r="O32" s="3">
        <v>0.39911669999999999</v>
      </c>
      <c r="P32" s="3">
        <v>0.50368619999999997</v>
      </c>
      <c r="Q32" s="3" t="s">
        <v>2</v>
      </c>
      <c r="R32" s="3" t="s">
        <v>2</v>
      </c>
      <c r="S32" s="3">
        <v>10</v>
      </c>
      <c r="T32" s="3" t="s">
        <v>2</v>
      </c>
      <c r="U32" s="3" t="s">
        <v>2</v>
      </c>
    </row>
    <row r="33" spans="1:21" x14ac:dyDescent="0.35">
      <c r="A33" s="3">
        <v>4</v>
      </c>
      <c r="B33" s="4">
        <v>41773</v>
      </c>
      <c r="C33" s="3">
        <f t="shared" si="0"/>
        <v>0.26822400000000002</v>
      </c>
      <c r="D33" s="3">
        <f t="shared" si="1"/>
        <v>0.76200000000000001</v>
      </c>
      <c r="E33" s="3">
        <v>0.37521510000000002</v>
      </c>
      <c r="F33" s="3">
        <v>0.52858369999999999</v>
      </c>
      <c r="G33" s="3">
        <v>0.40011260000000004</v>
      </c>
      <c r="H33" s="3">
        <v>0.40708390000000005</v>
      </c>
      <c r="I33" s="3" t="s">
        <v>2</v>
      </c>
      <c r="J33" s="3" t="s">
        <v>2</v>
      </c>
      <c r="K33" s="3">
        <v>3</v>
      </c>
      <c r="L33" s="3">
        <v>17</v>
      </c>
      <c r="M33" s="3">
        <v>20</v>
      </c>
      <c r="N33" s="3">
        <v>0.49771080000000001</v>
      </c>
      <c r="O33" s="3">
        <v>0.40210440000000003</v>
      </c>
      <c r="P33" s="3">
        <v>0.50069849999999994</v>
      </c>
      <c r="Q33" s="3" t="s">
        <v>2</v>
      </c>
      <c r="R33" s="3" t="s">
        <v>2</v>
      </c>
      <c r="S33" s="3">
        <v>13</v>
      </c>
      <c r="T33" s="3" t="s">
        <v>2</v>
      </c>
      <c r="U33" s="3" t="s">
        <v>2</v>
      </c>
    </row>
    <row r="34" spans="1:21" x14ac:dyDescent="0.35">
      <c r="A34" s="3">
        <v>2.7</v>
      </c>
      <c r="B34" s="4">
        <v>41833</v>
      </c>
      <c r="C34" s="3">
        <f t="shared" si="0"/>
        <v>0.26822400000000002</v>
      </c>
      <c r="D34" s="3">
        <f t="shared" si="1"/>
        <v>0.76200000000000001</v>
      </c>
      <c r="E34" s="3">
        <v>0.29753489999999999</v>
      </c>
      <c r="F34" s="3">
        <v>0.52161239999999998</v>
      </c>
      <c r="G34" s="3" t="s">
        <v>2</v>
      </c>
      <c r="H34" s="3" t="s">
        <v>2</v>
      </c>
      <c r="I34" s="3" t="s">
        <v>2</v>
      </c>
      <c r="J34" s="3" t="s">
        <v>2</v>
      </c>
      <c r="K34" s="3">
        <v>3</v>
      </c>
      <c r="L34" s="3" t="s">
        <v>2</v>
      </c>
      <c r="M34" s="3" t="s">
        <v>2</v>
      </c>
      <c r="N34" s="3">
        <v>0.49472309999999997</v>
      </c>
      <c r="O34" s="3">
        <v>0.41704289999999999</v>
      </c>
      <c r="P34" s="3">
        <v>0.52460010000000001</v>
      </c>
      <c r="Q34" s="3" t="s">
        <v>2</v>
      </c>
      <c r="R34" s="3" t="s">
        <v>2</v>
      </c>
      <c r="S34" s="3">
        <v>5</v>
      </c>
      <c r="T34" s="3" t="s">
        <v>2</v>
      </c>
      <c r="U34" s="3" t="s">
        <v>2</v>
      </c>
    </row>
    <row r="35" spans="1:21" x14ac:dyDescent="0.35">
      <c r="A35" s="3">
        <v>4</v>
      </c>
      <c r="B35" s="4">
        <v>41862</v>
      </c>
      <c r="C35" s="3">
        <f t="shared" si="0"/>
        <v>0.26822400000000002</v>
      </c>
      <c r="D35" s="3">
        <f t="shared" si="1"/>
        <v>0.76200000000000001</v>
      </c>
      <c r="E35" s="3">
        <v>0.35330530000000004</v>
      </c>
      <c r="F35" s="3">
        <v>0.51464109999999996</v>
      </c>
      <c r="G35" s="3">
        <v>0.40210440000000003</v>
      </c>
      <c r="H35" s="3">
        <v>0.40807979999999999</v>
      </c>
      <c r="I35" s="3" t="s">
        <v>2</v>
      </c>
      <c r="J35" s="3" t="s">
        <v>2</v>
      </c>
      <c r="K35" s="3">
        <v>4</v>
      </c>
      <c r="L35" s="3">
        <v>7</v>
      </c>
      <c r="M35" s="3">
        <v>11</v>
      </c>
      <c r="N35" s="3">
        <v>0.50069849999999994</v>
      </c>
      <c r="O35" s="3">
        <v>0.40310029999999997</v>
      </c>
      <c r="P35" s="3">
        <v>0.5176288</v>
      </c>
      <c r="Q35" s="3" t="s">
        <v>2</v>
      </c>
      <c r="R35" s="3" t="s">
        <v>2</v>
      </c>
      <c r="S35" s="3">
        <v>9</v>
      </c>
      <c r="T35" s="3" t="s">
        <v>2</v>
      </c>
      <c r="U35" s="3" t="s">
        <v>2</v>
      </c>
    </row>
    <row r="36" spans="1:21" x14ac:dyDescent="0.35">
      <c r="A36" s="3">
        <v>13.5</v>
      </c>
      <c r="B36" s="4">
        <v>41873</v>
      </c>
      <c r="C36" s="3">
        <f t="shared" si="0"/>
        <v>0.26822400000000002</v>
      </c>
      <c r="D36" s="3">
        <f t="shared" si="1"/>
        <v>0.76200000000000001</v>
      </c>
      <c r="E36" s="3">
        <v>0.30848980000000004</v>
      </c>
      <c r="F36" s="3">
        <v>0.52758780000000005</v>
      </c>
      <c r="G36" s="3">
        <v>0.39214539999999998</v>
      </c>
      <c r="H36" s="3">
        <v>0.406088</v>
      </c>
      <c r="I36" s="3" t="s">
        <v>2</v>
      </c>
      <c r="J36" s="3" t="s">
        <v>2</v>
      </c>
      <c r="K36" s="3">
        <v>3</v>
      </c>
      <c r="L36" s="3">
        <v>13</v>
      </c>
      <c r="M36" s="3">
        <v>16</v>
      </c>
      <c r="N36" s="3">
        <v>0.52858369999999999</v>
      </c>
      <c r="O36" s="3">
        <v>0.42301830000000007</v>
      </c>
      <c r="P36" s="3">
        <v>0.52161239999999998</v>
      </c>
      <c r="Q36" s="3" t="s">
        <v>2</v>
      </c>
      <c r="R36" s="3" t="s">
        <v>2</v>
      </c>
      <c r="S36" s="3">
        <v>5</v>
      </c>
      <c r="T36" s="3" t="s">
        <v>2</v>
      </c>
      <c r="U36" s="3" t="s">
        <v>2</v>
      </c>
    </row>
    <row r="37" spans="1:21" x14ac:dyDescent="0.35">
      <c r="A37" s="3">
        <v>15.2</v>
      </c>
      <c r="B37" s="4">
        <v>41868</v>
      </c>
      <c r="C37" s="3">
        <f t="shared" si="0"/>
        <v>0.26822400000000002</v>
      </c>
      <c r="D37" s="3">
        <f t="shared" si="1"/>
        <v>0.76200000000000001</v>
      </c>
      <c r="E37" s="3">
        <v>0.29753489999999999</v>
      </c>
      <c r="F37" s="3">
        <v>0.52858369999999999</v>
      </c>
      <c r="G37" s="3">
        <v>0.39114950000000004</v>
      </c>
      <c r="H37" s="3">
        <v>0.40807979999999999</v>
      </c>
      <c r="I37" s="3" t="s">
        <v>2</v>
      </c>
      <c r="J37" s="3" t="s">
        <v>2</v>
      </c>
      <c r="K37" s="3">
        <v>3</v>
      </c>
      <c r="L37" s="3">
        <v>10</v>
      </c>
      <c r="M37" s="3">
        <v>13</v>
      </c>
      <c r="N37" s="3">
        <v>0.52161239999999998</v>
      </c>
      <c r="O37" s="3">
        <v>0.41903469999999998</v>
      </c>
      <c r="P37" s="3">
        <v>0.53356320000000002</v>
      </c>
      <c r="Q37" s="3" t="s">
        <v>2</v>
      </c>
      <c r="R37" s="3" t="s">
        <v>2</v>
      </c>
      <c r="S37" s="3">
        <v>6</v>
      </c>
      <c r="T37" s="3" t="s">
        <v>2</v>
      </c>
      <c r="U37" s="3" t="s">
        <v>2</v>
      </c>
    </row>
    <row r="38" spans="1:21" x14ac:dyDescent="0.35">
      <c r="A38" s="3">
        <v>46.5</v>
      </c>
      <c r="B38" s="4">
        <v>41893</v>
      </c>
      <c r="C38" s="3">
        <f t="shared" si="0"/>
        <v>0.26822400000000002</v>
      </c>
      <c r="D38" s="3">
        <f t="shared" si="1"/>
        <v>0.76200000000000001</v>
      </c>
      <c r="E38" s="3">
        <v>0.296539</v>
      </c>
      <c r="F38" s="3">
        <v>0.53057549999999998</v>
      </c>
      <c r="G38" s="3">
        <v>0.3881618</v>
      </c>
      <c r="H38" s="3">
        <v>0.41505110000000001</v>
      </c>
      <c r="I38" s="3" t="s">
        <v>2</v>
      </c>
      <c r="J38" s="3" t="s">
        <v>2</v>
      </c>
      <c r="K38" s="3">
        <v>3</v>
      </c>
      <c r="L38" s="3">
        <v>10</v>
      </c>
      <c r="M38" s="3">
        <v>13</v>
      </c>
      <c r="N38" s="3">
        <v>0.48078050000000006</v>
      </c>
      <c r="O38" s="3">
        <v>0.43696089999999999</v>
      </c>
      <c r="P38" s="3">
        <v>0.5265919</v>
      </c>
      <c r="Q38" s="3" t="s">
        <v>2</v>
      </c>
      <c r="R38" s="3" t="s">
        <v>2</v>
      </c>
      <c r="S38" s="3">
        <v>4</v>
      </c>
      <c r="T38" s="3" t="s">
        <v>2</v>
      </c>
      <c r="U38" s="3" t="s">
        <v>2</v>
      </c>
    </row>
    <row r="39" spans="1:21" x14ac:dyDescent="0.35">
      <c r="A39" s="3">
        <v>6.35</v>
      </c>
      <c r="B39" s="4">
        <v>41918</v>
      </c>
      <c r="C39" s="3">
        <f t="shared" si="0"/>
        <v>0.26822400000000002</v>
      </c>
      <c r="D39" s="3">
        <f t="shared" si="1"/>
        <v>0.76200000000000001</v>
      </c>
      <c r="E39" s="3">
        <v>0.38517409999999996</v>
      </c>
      <c r="F39" s="3">
        <v>0.53356320000000002</v>
      </c>
      <c r="G39" s="3" t="s">
        <v>2</v>
      </c>
      <c r="H39" s="3" t="s">
        <v>2</v>
      </c>
      <c r="I39" s="3" t="s">
        <v>2</v>
      </c>
      <c r="J39" s="3" t="s">
        <v>2</v>
      </c>
      <c r="K39" s="3" t="s">
        <v>2</v>
      </c>
      <c r="L39" s="3">
        <v>9</v>
      </c>
      <c r="M39" s="3">
        <v>9</v>
      </c>
      <c r="N39" s="3">
        <v>0.54352220000000007</v>
      </c>
      <c r="O39" s="3">
        <v>0.44891170000000002</v>
      </c>
      <c r="P39" s="3">
        <v>0.53854270000000004</v>
      </c>
      <c r="Q39" s="3" t="s">
        <v>2</v>
      </c>
      <c r="R39" s="3" t="s">
        <v>2</v>
      </c>
      <c r="S39" s="3">
        <v>7</v>
      </c>
      <c r="T39" s="3" t="s">
        <v>2</v>
      </c>
      <c r="U39" s="3" t="s">
        <v>2</v>
      </c>
    </row>
    <row r="40" spans="1:21" x14ac:dyDescent="0.35">
      <c r="A40" s="3">
        <v>5.6</v>
      </c>
      <c r="B40" s="4">
        <v>41919</v>
      </c>
      <c r="C40" s="3">
        <f t="shared" si="0"/>
        <v>0.26822400000000002</v>
      </c>
      <c r="D40" s="3">
        <f t="shared" si="1"/>
        <v>0.76200000000000001</v>
      </c>
      <c r="E40" s="3">
        <v>0.39513310000000001</v>
      </c>
      <c r="F40" s="3">
        <v>0.49671489999999996</v>
      </c>
      <c r="G40" s="3" t="s">
        <v>2</v>
      </c>
      <c r="H40" s="3" t="s">
        <v>2</v>
      </c>
      <c r="I40" s="3" t="s">
        <v>2</v>
      </c>
      <c r="J40" s="3" t="s">
        <v>2</v>
      </c>
      <c r="K40" s="3">
        <v>5</v>
      </c>
      <c r="L40" s="3" t="s">
        <v>2</v>
      </c>
      <c r="M40" s="3" t="s">
        <v>2</v>
      </c>
      <c r="N40" s="3">
        <v>0.48775180000000007</v>
      </c>
      <c r="O40" s="3">
        <v>0.41704289999999999</v>
      </c>
      <c r="P40" s="3">
        <v>0.49870669999999995</v>
      </c>
      <c r="Q40" s="3" t="s">
        <v>2</v>
      </c>
      <c r="R40" s="3" t="s">
        <v>2</v>
      </c>
      <c r="S40" s="3">
        <v>15</v>
      </c>
      <c r="T40" s="3" t="s">
        <v>2</v>
      </c>
      <c r="U40" s="3" t="s">
        <v>2</v>
      </c>
    </row>
    <row r="41" spans="1:21" x14ac:dyDescent="0.35">
      <c r="A41" s="3">
        <v>22.1</v>
      </c>
      <c r="B41" s="4">
        <v>41921</v>
      </c>
      <c r="C41" s="3">
        <f t="shared" si="0"/>
        <v>0.26822400000000002</v>
      </c>
      <c r="D41" s="3">
        <f t="shared" si="1"/>
        <v>0.76200000000000001</v>
      </c>
      <c r="E41" s="3">
        <v>0.36625200000000002</v>
      </c>
      <c r="F41" s="3">
        <v>0.52360419999999996</v>
      </c>
      <c r="G41" s="3" t="s">
        <v>2</v>
      </c>
      <c r="H41" s="3" t="s">
        <v>2</v>
      </c>
      <c r="I41" s="3" t="s">
        <v>2</v>
      </c>
      <c r="J41" s="3" t="s">
        <v>2</v>
      </c>
      <c r="K41" s="3">
        <v>2</v>
      </c>
      <c r="L41" s="3" t="s">
        <v>2</v>
      </c>
      <c r="M41" s="3" t="s">
        <v>2</v>
      </c>
      <c r="N41" s="3">
        <v>0.48576000000000008</v>
      </c>
      <c r="O41" s="3">
        <v>0.43198139999999996</v>
      </c>
      <c r="P41" s="3">
        <v>0.52559600000000006</v>
      </c>
      <c r="Q41" s="3" t="s">
        <v>2</v>
      </c>
      <c r="R41" s="3" t="s">
        <v>2</v>
      </c>
      <c r="S41" s="3">
        <v>7</v>
      </c>
      <c r="T41" s="3" t="s">
        <v>2</v>
      </c>
      <c r="U41" s="3" t="s">
        <v>2</v>
      </c>
    </row>
    <row r="42" spans="1:21" x14ac:dyDescent="0.35">
      <c r="A42" s="3">
        <v>10.6</v>
      </c>
      <c r="B42" s="4">
        <v>41925</v>
      </c>
      <c r="C42" s="3">
        <f t="shared" si="0"/>
        <v>0.26822400000000002</v>
      </c>
      <c r="D42" s="3">
        <f t="shared" si="1"/>
        <v>0.76200000000000001</v>
      </c>
      <c r="E42" s="3">
        <v>0.37322330000000004</v>
      </c>
      <c r="F42" s="3">
        <v>0.52260830000000003</v>
      </c>
      <c r="G42" s="3" t="s">
        <v>2</v>
      </c>
      <c r="H42" s="3" t="s">
        <v>2</v>
      </c>
      <c r="I42" s="3" t="s">
        <v>2</v>
      </c>
      <c r="J42" s="3" t="s">
        <v>2</v>
      </c>
      <c r="K42" s="3">
        <v>3</v>
      </c>
      <c r="L42" s="3" t="s">
        <v>2</v>
      </c>
      <c r="M42" s="3" t="s">
        <v>2</v>
      </c>
      <c r="N42" s="3">
        <v>0.53256729999999997</v>
      </c>
      <c r="O42" s="3">
        <v>0.426006</v>
      </c>
      <c r="P42" s="3">
        <v>0.52460010000000001</v>
      </c>
      <c r="Q42" s="3" t="s">
        <v>2</v>
      </c>
      <c r="R42" s="3" t="s">
        <v>2</v>
      </c>
      <c r="S42" s="3">
        <v>11</v>
      </c>
      <c r="T42" s="3" t="s">
        <v>2</v>
      </c>
      <c r="U42" s="3" t="s">
        <v>2</v>
      </c>
    </row>
    <row r="43" spans="1:21" x14ac:dyDescent="0.35">
      <c r="A43" s="3">
        <v>22.86</v>
      </c>
      <c r="B43" s="4">
        <v>41925</v>
      </c>
      <c r="C43" s="3">
        <f t="shared" si="0"/>
        <v>0.26822400000000002</v>
      </c>
      <c r="D43" s="3">
        <f t="shared" si="1"/>
        <v>0.76200000000000001</v>
      </c>
      <c r="E43" s="3">
        <v>0.39911669999999999</v>
      </c>
      <c r="F43" s="3">
        <v>0.50468210000000002</v>
      </c>
      <c r="G43" s="3" t="s">
        <v>2</v>
      </c>
      <c r="H43" s="3" t="s">
        <v>2</v>
      </c>
      <c r="I43" s="3" t="s">
        <v>2</v>
      </c>
      <c r="J43" s="3" t="s">
        <v>2</v>
      </c>
      <c r="K43" s="3">
        <v>3</v>
      </c>
      <c r="L43" s="3" t="s">
        <v>2</v>
      </c>
      <c r="M43" s="3" t="s">
        <v>2</v>
      </c>
      <c r="N43" s="3">
        <v>0.48675590000000002</v>
      </c>
      <c r="O43" s="3">
        <v>0.41106750000000003</v>
      </c>
      <c r="P43" s="3">
        <v>0.50468210000000002</v>
      </c>
      <c r="Q43" s="3" t="s">
        <v>2</v>
      </c>
      <c r="R43" s="3" t="s">
        <v>2</v>
      </c>
      <c r="S43" s="3">
        <v>22</v>
      </c>
      <c r="T43" s="3" t="s">
        <v>2</v>
      </c>
      <c r="U43" s="3" t="s">
        <v>2</v>
      </c>
    </row>
    <row r="44" spans="1:21" x14ac:dyDescent="0.35">
      <c r="A44" s="3">
        <v>18.899999999999999</v>
      </c>
      <c r="B44" s="4">
        <v>41966</v>
      </c>
      <c r="C44" s="3">
        <f t="shared" si="0"/>
        <v>0.26822400000000002</v>
      </c>
      <c r="D44" s="3">
        <f t="shared" si="1"/>
        <v>0.76200000000000001</v>
      </c>
      <c r="E44" s="3">
        <v>0.42102650000000008</v>
      </c>
      <c r="F44" s="3">
        <v>0.53256729999999997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>
        <v>0.54352220000000007</v>
      </c>
      <c r="O44" s="3">
        <v>0.42799779999999998</v>
      </c>
      <c r="P44" s="3">
        <v>0.53455910000000006</v>
      </c>
      <c r="Q44" s="3" t="s">
        <v>2</v>
      </c>
      <c r="R44" s="3" t="s">
        <v>2</v>
      </c>
      <c r="S44" s="3">
        <v>16</v>
      </c>
      <c r="T44" s="3" t="s">
        <v>2</v>
      </c>
      <c r="U44" s="3" t="s">
        <v>2</v>
      </c>
    </row>
    <row r="45" spans="1:21" x14ac:dyDescent="0.35">
      <c r="A45" s="3">
        <v>31</v>
      </c>
      <c r="B45" s="4">
        <v>41974</v>
      </c>
      <c r="C45" s="3">
        <f t="shared" si="0"/>
        <v>0.26822400000000002</v>
      </c>
      <c r="D45" s="3">
        <f t="shared" si="1"/>
        <v>0.76200000000000001</v>
      </c>
      <c r="E45" s="3">
        <v>0.36923969999999995</v>
      </c>
      <c r="F45" s="3">
        <v>0.49771080000000001</v>
      </c>
      <c r="G45" s="3" t="s">
        <v>2</v>
      </c>
      <c r="H45" s="3" t="s">
        <v>2</v>
      </c>
      <c r="I45" s="3" t="s">
        <v>2</v>
      </c>
      <c r="J45" s="3" t="s">
        <v>2</v>
      </c>
      <c r="K45" s="3">
        <v>9</v>
      </c>
      <c r="L45" s="3" t="s">
        <v>2</v>
      </c>
      <c r="M45" s="3" t="s">
        <v>2</v>
      </c>
      <c r="N45" s="3">
        <v>0.51862470000000005</v>
      </c>
      <c r="O45" s="3">
        <v>0.41803880000000004</v>
      </c>
      <c r="P45" s="3">
        <v>0.50069849999999994</v>
      </c>
      <c r="Q45" s="3" t="s">
        <v>2</v>
      </c>
      <c r="R45" s="3" t="s">
        <v>2</v>
      </c>
      <c r="S45" s="3">
        <v>29</v>
      </c>
      <c r="T45" s="3" t="s">
        <v>2</v>
      </c>
      <c r="U45" s="3" t="s">
        <v>2</v>
      </c>
    </row>
    <row r="46" spans="1:21" x14ac:dyDescent="0.35">
      <c r="A46" s="3">
        <v>7.7</v>
      </c>
      <c r="B46" s="4">
        <v>41978</v>
      </c>
      <c r="C46" s="3">
        <f t="shared" si="0"/>
        <v>0.26822400000000002</v>
      </c>
      <c r="D46" s="3">
        <f t="shared" si="1"/>
        <v>0.76200000000000001</v>
      </c>
      <c r="E46" s="3">
        <v>0.41903469999999998</v>
      </c>
      <c r="F46" s="3">
        <v>0.51563700000000001</v>
      </c>
      <c r="G46" s="3" t="s">
        <v>2</v>
      </c>
      <c r="H46" s="3" t="s">
        <v>2</v>
      </c>
      <c r="I46" s="3" t="s">
        <v>2</v>
      </c>
      <c r="J46" s="3" t="s">
        <v>2</v>
      </c>
      <c r="K46" s="3">
        <v>9</v>
      </c>
      <c r="L46" s="3" t="s">
        <v>2</v>
      </c>
      <c r="M46" s="3" t="s">
        <v>2</v>
      </c>
      <c r="N46" s="3">
        <v>0.53754679999999999</v>
      </c>
      <c r="O46" s="3">
        <v>0.41405520000000007</v>
      </c>
      <c r="P46" s="3">
        <v>0.49173540000000004</v>
      </c>
      <c r="Q46" s="3" t="s">
        <v>2</v>
      </c>
      <c r="R46" s="3" t="s">
        <v>2</v>
      </c>
      <c r="S46" s="3">
        <v>65</v>
      </c>
      <c r="T46" s="3" t="s">
        <v>2</v>
      </c>
      <c r="U46" s="3" t="s">
        <v>2</v>
      </c>
    </row>
    <row r="47" spans="1:21" x14ac:dyDescent="0.35">
      <c r="A47" s="3">
        <v>42</v>
      </c>
      <c r="B47" s="4">
        <v>42066</v>
      </c>
      <c r="C47" s="3">
        <f t="shared" si="0"/>
        <v>0.26822400000000002</v>
      </c>
      <c r="D47" s="3">
        <f t="shared" si="1"/>
        <v>0.76200000000000001</v>
      </c>
      <c r="E47" s="3">
        <v>0.39513310000000001</v>
      </c>
      <c r="F47" s="3">
        <v>0.52758780000000005</v>
      </c>
      <c r="G47" s="3" t="s">
        <v>2</v>
      </c>
      <c r="H47" s="3" t="s">
        <v>2</v>
      </c>
      <c r="I47" s="3" t="s">
        <v>2</v>
      </c>
      <c r="J47" s="3" t="s">
        <v>2</v>
      </c>
      <c r="K47" s="3">
        <v>17</v>
      </c>
      <c r="L47" s="3" t="s">
        <v>2</v>
      </c>
      <c r="M47" s="3" t="s">
        <v>2</v>
      </c>
      <c r="N47" s="3">
        <v>0.51264929999999997</v>
      </c>
      <c r="O47" s="3">
        <v>0.42301830000000007</v>
      </c>
      <c r="P47" s="3">
        <v>0.4997026</v>
      </c>
      <c r="Q47" s="3" t="s">
        <v>2</v>
      </c>
      <c r="R47" s="3" t="s">
        <v>2</v>
      </c>
      <c r="S47" s="3">
        <v>56</v>
      </c>
      <c r="T47" s="3" t="s">
        <v>2</v>
      </c>
      <c r="U47" s="3" t="s">
        <v>2</v>
      </c>
    </row>
    <row r="48" spans="1:21" x14ac:dyDescent="0.35">
      <c r="A48" s="3">
        <v>28</v>
      </c>
      <c r="B48" s="4">
        <v>42073</v>
      </c>
      <c r="C48" s="3">
        <f t="shared" si="0"/>
        <v>0.26822400000000002</v>
      </c>
      <c r="D48" s="3">
        <f t="shared" si="1"/>
        <v>0.76200000000000001</v>
      </c>
      <c r="E48" s="3">
        <v>0.43198139999999996</v>
      </c>
      <c r="F48" s="3">
        <v>0.58335820000000005</v>
      </c>
      <c r="G48" s="3" t="s">
        <v>2</v>
      </c>
      <c r="H48" s="3" t="s">
        <v>2</v>
      </c>
      <c r="I48" s="3" t="s">
        <v>2</v>
      </c>
      <c r="J48" s="3" t="s">
        <v>2</v>
      </c>
      <c r="K48" s="3" t="s">
        <v>2</v>
      </c>
      <c r="L48" s="3">
        <v>44</v>
      </c>
      <c r="M48" s="3">
        <v>44</v>
      </c>
      <c r="N48" s="3">
        <v>0.52559600000000006</v>
      </c>
      <c r="O48" s="3">
        <v>0.43596499999999994</v>
      </c>
      <c r="P48" s="3">
        <v>0.52161239999999998</v>
      </c>
      <c r="Q48" s="3" t="s">
        <v>2</v>
      </c>
      <c r="R48" s="3" t="s">
        <v>2</v>
      </c>
      <c r="S48" s="3">
        <v>23</v>
      </c>
      <c r="T48" s="3" t="s">
        <v>2</v>
      </c>
      <c r="U48" s="3" t="s">
        <v>2</v>
      </c>
    </row>
    <row r="49" spans="1:21" x14ac:dyDescent="0.35">
      <c r="A49" s="3">
        <v>44</v>
      </c>
      <c r="B49" s="4">
        <v>42076</v>
      </c>
      <c r="C49" s="3">
        <f t="shared" si="0"/>
        <v>0.26822400000000002</v>
      </c>
      <c r="D49" s="3">
        <f t="shared" si="1"/>
        <v>0.76200000000000001</v>
      </c>
      <c r="E49" s="3">
        <v>0.41007159999999998</v>
      </c>
      <c r="F49" s="3">
        <v>0.51663289999999995</v>
      </c>
      <c r="G49" s="3" t="s">
        <v>2</v>
      </c>
      <c r="H49" s="3" t="s">
        <v>2</v>
      </c>
      <c r="I49" s="3" t="s">
        <v>2</v>
      </c>
      <c r="J49" s="3" t="s">
        <v>2</v>
      </c>
      <c r="K49" s="3" t="s">
        <v>2</v>
      </c>
      <c r="L49" s="3">
        <v>0</v>
      </c>
      <c r="M49" s="3" t="s">
        <v>2</v>
      </c>
      <c r="N49" s="3">
        <v>0.53157140000000003</v>
      </c>
      <c r="O49" s="3">
        <v>0.43596499999999994</v>
      </c>
      <c r="P49" s="3">
        <v>0.52858369999999999</v>
      </c>
      <c r="Q49" s="3" t="s">
        <v>2</v>
      </c>
      <c r="R49" s="3" t="s">
        <v>2</v>
      </c>
      <c r="S49" s="3">
        <v>24</v>
      </c>
      <c r="T49" s="3" t="s">
        <v>2</v>
      </c>
      <c r="U49" s="3" t="s">
        <v>2</v>
      </c>
    </row>
    <row r="50" spans="1:21" x14ac:dyDescent="0.35">
      <c r="A50" s="3">
        <v>10.84</v>
      </c>
      <c r="B50" s="4">
        <v>42089</v>
      </c>
      <c r="C50" s="3">
        <f t="shared" si="0"/>
        <v>0.26822400000000002</v>
      </c>
      <c r="D50" s="3">
        <f t="shared" si="1"/>
        <v>0.76200000000000001</v>
      </c>
      <c r="E50" s="3">
        <v>0.41505110000000001</v>
      </c>
      <c r="F50" s="3">
        <v>0.51563700000000001</v>
      </c>
      <c r="G50" s="3" t="s">
        <v>2</v>
      </c>
      <c r="H50" s="3" t="s">
        <v>2</v>
      </c>
      <c r="I50" s="3" t="s">
        <v>2</v>
      </c>
      <c r="J50" s="3" t="s">
        <v>2</v>
      </c>
      <c r="K50" s="3">
        <v>2</v>
      </c>
      <c r="L50" s="3" t="s">
        <v>2</v>
      </c>
      <c r="M50" s="3" t="s">
        <v>2</v>
      </c>
      <c r="N50" s="3">
        <v>0.53455910000000006</v>
      </c>
      <c r="O50" s="3">
        <v>0.44094449999999996</v>
      </c>
      <c r="P50" s="3">
        <v>0.5176288</v>
      </c>
      <c r="Q50" s="3" t="s">
        <v>2</v>
      </c>
      <c r="R50" s="3" t="s">
        <v>2</v>
      </c>
      <c r="S50" s="3">
        <v>18</v>
      </c>
      <c r="T50" s="3" t="s">
        <v>2</v>
      </c>
      <c r="U50" s="3" t="s">
        <v>2</v>
      </c>
    </row>
    <row r="51" spans="1:21" x14ac:dyDescent="0.35">
      <c r="A51" s="3">
        <v>8.6</v>
      </c>
      <c r="B51" s="4">
        <v>42096</v>
      </c>
      <c r="C51" s="3">
        <f t="shared" si="0"/>
        <v>0.26822400000000002</v>
      </c>
      <c r="D51" s="3">
        <f t="shared" si="1"/>
        <v>0.76200000000000001</v>
      </c>
      <c r="E51" s="3">
        <v>0.38318229999999998</v>
      </c>
      <c r="F51" s="3">
        <v>0.49571900000000002</v>
      </c>
      <c r="G51" s="3" t="s">
        <v>2</v>
      </c>
      <c r="H51" s="3" t="s">
        <v>2</v>
      </c>
      <c r="I51" s="3" t="s">
        <v>2</v>
      </c>
      <c r="J51" s="3" t="s">
        <v>2</v>
      </c>
      <c r="K51" s="3">
        <v>12</v>
      </c>
      <c r="L51" s="3" t="s">
        <v>2</v>
      </c>
      <c r="M51" s="3" t="s">
        <v>2</v>
      </c>
      <c r="N51" s="3">
        <v>0.52161239999999998</v>
      </c>
      <c r="O51" s="3">
        <v>0.43696089999999999</v>
      </c>
      <c r="P51" s="3">
        <v>0.51165340000000004</v>
      </c>
      <c r="Q51" s="3" t="s">
        <v>2</v>
      </c>
      <c r="R51" s="3" t="s">
        <v>2</v>
      </c>
      <c r="S51" s="3">
        <v>16</v>
      </c>
      <c r="T51" s="3" t="s">
        <v>2</v>
      </c>
      <c r="U51" s="3" t="s">
        <v>2</v>
      </c>
    </row>
    <row r="52" spans="1:21" x14ac:dyDescent="0.35">
      <c r="A52" s="3">
        <v>14.3</v>
      </c>
      <c r="B52" s="4">
        <v>42096</v>
      </c>
      <c r="C52" s="3">
        <f t="shared" si="0"/>
        <v>0.26822400000000002</v>
      </c>
      <c r="D52" s="3">
        <f t="shared" si="1"/>
        <v>0.76200000000000001</v>
      </c>
      <c r="E52" s="3">
        <v>0.44194040000000001</v>
      </c>
      <c r="F52" s="3">
        <v>0.49771080000000001</v>
      </c>
      <c r="G52" s="3" t="s">
        <v>2</v>
      </c>
      <c r="H52" s="3" t="s">
        <v>2</v>
      </c>
      <c r="I52" s="3" t="s">
        <v>2</v>
      </c>
      <c r="J52" s="3" t="s">
        <v>2</v>
      </c>
      <c r="K52" s="3">
        <v>5</v>
      </c>
      <c r="L52" s="3" t="s">
        <v>2</v>
      </c>
      <c r="M52" s="3" t="s">
        <v>2</v>
      </c>
      <c r="N52" s="3">
        <v>0.49671489999999996</v>
      </c>
      <c r="O52" s="3">
        <v>0.42202240000000002</v>
      </c>
      <c r="P52" s="3">
        <v>0.49671489999999996</v>
      </c>
      <c r="Q52" s="3" t="s">
        <v>2</v>
      </c>
      <c r="R52" s="3" t="s">
        <v>2</v>
      </c>
      <c r="S52" s="3">
        <v>34</v>
      </c>
      <c r="T52" s="3" t="s">
        <v>2</v>
      </c>
      <c r="U52" s="3" t="s">
        <v>2</v>
      </c>
    </row>
    <row r="53" spans="1:21" x14ac:dyDescent="0.35">
      <c r="A53" s="3">
        <v>79.599999999999994</v>
      </c>
      <c r="B53" s="4">
        <v>42096</v>
      </c>
      <c r="C53" s="3">
        <f t="shared" si="0"/>
        <v>0.26822400000000002</v>
      </c>
      <c r="D53" s="3">
        <f t="shared" si="1"/>
        <v>0.76200000000000001</v>
      </c>
      <c r="E53" s="3" t="s">
        <v>2</v>
      </c>
      <c r="F53" s="3" t="s">
        <v>2</v>
      </c>
      <c r="G53" s="3" t="s">
        <v>2</v>
      </c>
      <c r="H53" s="3" t="s">
        <v>2</v>
      </c>
      <c r="I53" s="3" t="s">
        <v>2</v>
      </c>
      <c r="J53" s="3" t="s">
        <v>2</v>
      </c>
      <c r="K53" s="3" t="s">
        <v>2</v>
      </c>
      <c r="L53" s="3">
        <v>35</v>
      </c>
      <c r="M53" s="3">
        <v>35</v>
      </c>
      <c r="N53" s="3">
        <v>0.49571900000000002</v>
      </c>
      <c r="O53" s="3">
        <v>0.42102650000000008</v>
      </c>
      <c r="P53" s="3">
        <v>0.49571900000000002</v>
      </c>
      <c r="Q53" s="3" t="s">
        <v>2</v>
      </c>
      <c r="R53" s="3" t="s">
        <v>2</v>
      </c>
      <c r="S53" s="3">
        <v>37</v>
      </c>
      <c r="T53" s="3" t="s">
        <v>2</v>
      </c>
      <c r="U53" s="3" t="s">
        <v>2</v>
      </c>
    </row>
    <row r="54" spans="1:21" x14ac:dyDescent="0.35">
      <c r="A54" s="3">
        <v>8.3000000000000007</v>
      </c>
      <c r="B54" s="4">
        <v>42097</v>
      </c>
      <c r="C54" s="3">
        <f t="shared" si="0"/>
        <v>0.26822400000000002</v>
      </c>
      <c r="D54" s="3">
        <f t="shared" si="1"/>
        <v>0.76200000000000001</v>
      </c>
      <c r="E54" s="3" t="s">
        <v>2</v>
      </c>
      <c r="F54" s="3" t="s">
        <v>2</v>
      </c>
      <c r="G54" s="3" t="s">
        <v>2</v>
      </c>
      <c r="H54" s="3" t="s">
        <v>2</v>
      </c>
      <c r="I54" s="3" t="s">
        <v>2</v>
      </c>
      <c r="J54" s="3" t="s">
        <v>2</v>
      </c>
      <c r="K54" s="3" t="s">
        <v>2</v>
      </c>
      <c r="L54" s="3">
        <v>0</v>
      </c>
      <c r="M54" s="3" t="s">
        <v>2</v>
      </c>
      <c r="N54" s="3">
        <v>0.49372720000000003</v>
      </c>
      <c r="O54" s="3">
        <v>0.42102650000000008</v>
      </c>
      <c r="P54" s="3">
        <v>0.49372720000000003</v>
      </c>
      <c r="Q54" s="3" t="s">
        <v>2</v>
      </c>
      <c r="R54" s="3" t="s">
        <v>2</v>
      </c>
      <c r="S54" s="3">
        <v>33</v>
      </c>
      <c r="T54" s="3" t="s">
        <v>2</v>
      </c>
      <c r="U54" s="3" t="s">
        <v>2</v>
      </c>
    </row>
    <row r="55" spans="1:21" x14ac:dyDescent="0.35">
      <c r="A55" s="3">
        <v>17.440000000000001</v>
      </c>
      <c r="B55" s="4">
        <v>42101</v>
      </c>
      <c r="C55" s="3">
        <f t="shared" si="0"/>
        <v>0.26822400000000002</v>
      </c>
      <c r="D55" s="3">
        <f t="shared" si="1"/>
        <v>0.76200000000000001</v>
      </c>
      <c r="E55" s="3">
        <v>0.38617000000000001</v>
      </c>
      <c r="F55" s="3">
        <v>0.44293629999999995</v>
      </c>
      <c r="G55" s="3">
        <v>0.51663289999999995</v>
      </c>
      <c r="H55" s="3" t="s">
        <v>2</v>
      </c>
      <c r="I55" s="3" t="s">
        <v>2</v>
      </c>
      <c r="J55" s="3" t="s">
        <v>2</v>
      </c>
      <c r="K55" s="3" t="s">
        <v>2</v>
      </c>
      <c r="L55" s="3">
        <v>0</v>
      </c>
      <c r="M55" s="3" t="s">
        <v>2</v>
      </c>
      <c r="N55" s="3">
        <v>0.52858369999999999</v>
      </c>
      <c r="O55" s="3">
        <v>0.45389120000000005</v>
      </c>
      <c r="P55" s="3">
        <v>0.51563700000000001</v>
      </c>
      <c r="Q55" s="3" t="s">
        <v>2</v>
      </c>
      <c r="R55" s="3" t="s">
        <v>2</v>
      </c>
      <c r="S55" s="3">
        <v>15</v>
      </c>
      <c r="T55" s="3" t="s">
        <v>2</v>
      </c>
      <c r="U55" s="3" t="s">
        <v>2</v>
      </c>
    </row>
    <row r="56" spans="1:21" x14ac:dyDescent="0.35">
      <c r="A56" s="3">
        <v>6.35</v>
      </c>
      <c r="B56" s="4">
        <v>42101</v>
      </c>
      <c r="C56" s="3">
        <f t="shared" si="0"/>
        <v>0.26822400000000002</v>
      </c>
      <c r="D56" s="3">
        <f t="shared" si="1"/>
        <v>0.76200000000000001</v>
      </c>
      <c r="E56" s="3">
        <v>0.43596499999999994</v>
      </c>
      <c r="F56" s="3">
        <v>0.48675590000000002</v>
      </c>
      <c r="G56" s="3" t="s">
        <v>2</v>
      </c>
      <c r="H56" s="3" t="s">
        <v>2</v>
      </c>
      <c r="I56" s="3" t="s">
        <v>2</v>
      </c>
      <c r="J56" s="3" t="s">
        <v>2</v>
      </c>
      <c r="K56" s="3">
        <v>4</v>
      </c>
      <c r="L56" s="3" t="s">
        <v>2</v>
      </c>
      <c r="M56" s="3" t="s">
        <v>2</v>
      </c>
      <c r="N56" s="3">
        <v>0.48775180000000007</v>
      </c>
      <c r="O56" s="3">
        <v>0.41505110000000001</v>
      </c>
      <c r="P56" s="3">
        <v>0.48775180000000007</v>
      </c>
      <c r="Q56" s="3" t="s">
        <v>2</v>
      </c>
      <c r="R56" s="3" t="s">
        <v>2</v>
      </c>
      <c r="S56" s="3">
        <v>45</v>
      </c>
      <c r="T56" s="3" t="s">
        <v>2</v>
      </c>
      <c r="U56" s="3" t="s">
        <v>2</v>
      </c>
    </row>
    <row r="57" spans="1:21" x14ac:dyDescent="0.35">
      <c r="A57" s="3">
        <v>4.5719999999999992</v>
      </c>
      <c r="B57" s="4">
        <v>42104</v>
      </c>
      <c r="C57" s="3">
        <f t="shared" si="0"/>
        <v>0.26822400000000002</v>
      </c>
      <c r="D57" s="3">
        <f t="shared" si="1"/>
        <v>0.76200000000000001</v>
      </c>
      <c r="E57" s="3">
        <v>0.26566610000000002</v>
      </c>
      <c r="F57" s="3">
        <v>0.4528953</v>
      </c>
      <c r="G57" s="3">
        <v>0.34334629999999999</v>
      </c>
      <c r="H57" s="3">
        <v>0.4708215</v>
      </c>
      <c r="I57" s="3">
        <v>0.3333873</v>
      </c>
      <c r="J57" s="3">
        <v>0.45787480000000003</v>
      </c>
      <c r="K57" s="3">
        <v>6</v>
      </c>
      <c r="L57" s="3">
        <v>14</v>
      </c>
      <c r="M57" s="3">
        <v>20</v>
      </c>
      <c r="N57" s="3">
        <v>0.4528953</v>
      </c>
      <c r="O57" s="3">
        <v>0.36824380000000001</v>
      </c>
      <c r="P57" s="3">
        <v>0.46982560000000007</v>
      </c>
      <c r="Q57" s="3" t="s">
        <v>2</v>
      </c>
      <c r="R57" s="3" t="s">
        <v>2</v>
      </c>
      <c r="S57" s="3">
        <v>4</v>
      </c>
      <c r="T57" s="3" t="s">
        <v>2</v>
      </c>
      <c r="U57" s="3" t="s">
        <v>2</v>
      </c>
    </row>
    <row r="58" spans="1:21" x14ac:dyDescent="0.35">
      <c r="A58" s="3">
        <v>2.794</v>
      </c>
      <c r="B58" s="4">
        <v>42107</v>
      </c>
      <c r="C58" s="3">
        <f t="shared" si="0"/>
        <v>0.26822400000000002</v>
      </c>
      <c r="D58" s="3">
        <f t="shared" si="1"/>
        <v>0.76200000000000001</v>
      </c>
      <c r="E58" s="3">
        <v>0.20192850000000001</v>
      </c>
      <c r="F58" s="3">
        <v>0.47181740000000005</v>
      </c>
      <c r="G58" s="3">
        <v>0.27861279999999999</v>
      </c>
      <c r="H58" s="3">
        <v>0.49771080000000001</v>
      </c>
      <c r="I58" s="3">
        <v>0.30052259999999997</v>
      </c>
      <c r="J58" s="3">
        <v>0.48576000000000008</v>
      </c>
      <c r="K58" s="3">
        <v>5</v>
      </c>
      <c r="L58" s="3">
        <v>9</v>
      </c>
      <c r="M58" s="3">
        <v>14</v>
      </c>
      <c r="N58" s="3">
        <v>0.47181740000000005</v>
      </c>
      <c r="O58" s="3">
        <v>0.3244242</v>
      </c>
      <c r="P58" s="3">
        <v>0.49771080000000001</v>
      </c>
      <c r="Q58" s="3">
        <v>0.40907570000000004</v>
      </c>
      <c r="R58" s="3">
        <v>0.48576000000000008</v>
      </c>
      <c r="S58" s="3">
        <v>4</v>
      </c>
      <c r="T58" s="3">
        <v>17</v>
      </c>
      <c r="U58" s="3">
        <v>21</v>
      </c>
    </row>
    <row r="59" spans="1:21" x14ac:dyDescent="0.35">
      <c r="A59" s="3">
        <v>17.779999999999998</v>
      </c>
      <c r="B59" s="4">
        <v>42113</v>
      </c>
      <c r="C59" s="3">
        <f t="shared" si="0"/>
        <v>0.26822400000000002</v>
      </c>
      <c r="D59" s="3">
        <f t="shared" si="1"/>
        <v>0.76200000000000001</v>
      </c>
      <c r="E59" s="3">
        <v>0.2596907</v>
      </c>
      <c r="F59" s="3">
        <v>0.48376819999999998</v>
      </c>
      <c r="G59" s="3">
        <v>0.36824380000000001</v>
      </c>
      <c r="H59" s="3">
        <v>0.50169439999999998</v>
      </c>
      <c r="I59" s="3">
        <v>0.35430119999999998</v>
      </c>
      <c r="J59" s="3">
        <v>0.49273129999999998</v>
      </c>
      <c r="K59" s="3">
        <v>4</v>
      </c>
      <c r="L59" s="3">
        <v>9</v>
      </c>
      <c r="M59" s="3">
        <v>13</v>
      </c>
      <c r="N59" s="3">
        <v>0.44592399999999999</v>
      </c>
      <c r="O59" s="3">
        <v>0.3144652</v>
      </c>
      <c r="P59" s="3">
        <v>0.50069849999999994</v>
      </c>
      <c r="Q59" s="3">
        <v>0.3881618</v>
      </c>
      <c r="R59" s="3">
        <v>0.49372720000000003</v>
      </c>
      <c r="S59" s="3">
        <v>5</v>
      </c>
      <c r="T59" s="3">
        <v>48</v>
      </c>
      <c r="U59" s="3">
        <v>53</v>
      </c>
    </row>
    <row r="60" spans="1:21" x14ac:dyDescent="0.35">
      <c r="A60" s="3">
        <v>2.032</v>
      </c>
      <c r="B60" s="4">
        <v>42119</v>
      </c>
      <c r="C60" s="3">
        <f t="shared" si="0"/>
        <v>0.26822400000000002</v>
      </c>
      <c r="D60" s="3">
        <f t="shared" si="1"/>
        <v>0.76200000000000001</v>
      </c>
      <c r="E60" s="3">
        <v>0.1899777</v>
      </c>
      <c r="F60" s="3">
        <v>0.47679689999999997</v>
      </c>
      <c r="G60" s="3">
        <v>0.28359230000000002</v>
      </c>
      <c r="H60" s="3">
        <v>0.48078050000000006</v>
      </c>
      <c r="I60" s="3">
        <v>0.31048160000000002</v>
      </c>
      <c r="J60" s="3">
        <v>0.41206339999999997</v>
      </c>
      <c r="K60" s="3">
        <v>8</v>
      </c>
      <c r="L60" s="3">
        <v>35</v>
      </c>
      <c r="M60" s="3">
        <v>43</v>
      </c>
      <c r="N60" s="3">
        <v>0.47580100000000003</v>
      </c>
      <c r="O60" s="3">
        <v>0.30251440000000002</v>
      </c>
      <c r="P60" s="3">
        <v>0.48078050000000006</v>
      </c>
      <c r="Q60" s="3">
        <v>0.39114950000000004</v>
      </c>
      <c r="R60" s="3">
        <v>0.41206339999999997</v>
      </c>
      <c r="S60" s="3">
        <v>5</v>
      </c>
      <c r="T60" s="3">
        <v>48</v>
      </c>
      <c r="U60" s="3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1"/>
  <sheetViews>
    <sheetView workbookViewId="0">
      <selection activeCell="D19" sqref="D19"/>
    </sheetView>
  </sheetViews>
  <sheetFormatPr defaultRowHeight="14.5" x14ac:dyDescent="0.35"/>
  <cols>
    <col min="2" max="2" width="10.54296875" bestFit="1" customWidth="1"/>
    <col min="5" max="5" width="9.6328125" customWidth="1"/>
    <col min="20" max="20" width="12.08984375" customWidth="1"/>
    <col min="22" max="22" width="11" bestFit="1" customWidth="1"/>
  </cols>
  <sheetData>
    <row r="1" spans="1:21" x14ac:dyDescent="0.35">
      <c r="A1" s="3">
        <v>10.7</v>
      </c>
      <c r="B1" s="4">
        <v>41448</v>
      </c>
      <c r="C1" s="3">
        <f>0.99*0.3048</f>
        <v>0.30175200000000002</v>
      </c>
      <c r="D1" s="3">
        <f>2.46*0.3048</f>
        <v>0.74980800000000003</v>
      </c>
      <c r="E1" s="3">
        <v>0.2686538</v>
      </c>
      <c r="F1" s="3">
        <v>0.47281329999999999</v>
      </c>
      <c r="G1" s="3">
        <v>0.31745290000000004</v>
      </c>
      <c r="H1" s="3">
        <v>0.47878870000000007</v>
      </c>
      <c r="I1" s="3">
        <v>0.35131350000000006</v>
      </c>
      <c r="J1" s="3">
        <v>0.40110849999999998</v>
      </c>
      <c r="K1" s="3">
        <v>4</v>
      </c>
      <c r="L1" s="3">
        <v>14</v>
      </c>
      <c r="M1" s="3">
        <v>18</v>
      </c>
      <c r="N1" s="3">
        <v>0.47281329999999999</v>
      </c>
      <c r="O1" s="3">
        <v>0.35828480000000007</v>
      </c>
      <c r="P1" s="3">
        <v>0.47978460000000001</v>
      </c>
      <c r="Q1" s="3">
        <v>0.41106750000000003</v>
      </c>
      <c r="R1" s="3">
        <v>0.40110849999999998</v>
      </c>
      <c r="S1" s="3">
        <v>9</v>
      </c>
      <c r="T1" s="3">
        <v>3</v>
      </c>
      <c r="U1" s="3">
        <v>12</v>
      </c>
    </row>
    <row r="2" spans="1:21" x14ac:dyDescent="0.35">
      <c r="A2" s="3">
        <v>1.6</v>
      </c>
      <c r="B2" s="4">
        <v>41449</v>
      </c>
      <c r="C2" s="3">
        <f t="shared" ref="C2:C65" si="0">0.99*0.3048</f>
        <v>0.30175200000000002</v>
      </c>
      <c r="D2" s="3">
        <f t="shared" ref="D2:D65" si="1">2.46*0.3048</f>
        <v>0.74980800000000003</v>
      </c>
      <c r="E2" s="3">
        <v>0.30649800000000005</v>
      </c>
      <c r="F2" s="3">
        <v>0.44891170000000002</v>
      </c>
      <c r="G2" s="3">
        <v>0.34434220000000004</v>
      </c>
      <c r="H2" s="3">
        <v>0.47181740000000005</v>
      </c>
      <c r="I2" s="3">
        <v>0.3702356</v>
      </c>
      <c r="J2" s="3">
        <v>0.41206339999999997</v>
      </c>
      <c r="K2" s="3">
        <v>6</v>
      </c>
      <c r="L2" s="3">
        <v>22</v>
      </c>
      <c r="M2" s="3">
        <v>28</v>
      </c>
      <c r="N2" s="3">
        <v>0.44891170000000002</v>
      </c>
      <c r="O2" s="3">
        <v>0.34334629999999999</v>
      </c>
      <c r="P2" s="3">
        <v>0.47181740000000005</v>
      </c>
      <c r="Q2" s="3">
        <v>0.38617000000000001</v>
      </c>
      <c r="R2" s="3">
        <v>0.41505110000000001</v>
      </c>
      <c r="S2" s="3">
        <v>18</v>
      </c>
      <c r="T2" s="3">
        <v>15</v>
      </c>
      <c r="U2" s="3">
        <v>33</v>
      </c>
    </row>
    <row r="3" spans="1:21" x14ac:dyDescent="0.35">
      <c r="A3" s="3">
        <v>20.9</v>
      </c>
      <c r="B3" s="4">
        <v>41451</v>
      </c>
      <c r="C3" s="3">
        <f t="shared" si="0"/>
        <v>0.30175200000000002</v>
      </c>
      <c r="D3" s="3">
        <f t="shared" si="1"/>
        <v>0.74980800000000003</v>
      </c>
      <c r="E3" s="3">
        <v>0.296539</v>
      </c>
      <c r="F3" s="3">
        <v>0.45787480000000003</v>
      </c>
      <c r="G3" s="3">
        <v>0.33737090000000003</v>
      </c>
      <c r="H3" s="3">
        <v>0.48177639999999999</v>
      </c>
      <c r="I3" s="3">
        <v>0.3612725</v>
      </c>
      <c r="J3" s="3">
        <v>0.44194040000000001</v>
      </c>
      <c r="K3" s="3">
        <v>4</v>
      </c>
      <c r="L3" s="3">
        <v>18</v>
      </c>
      <c r="M3" s="3">
        <v>22</v>
      </c>
      <c r="N3" s="3">
        <v>0.42700190000000005</v>
      </c>
      <c r="O3" s="3">
        <v>0.34633400000000003</v>
      </c>
      <c r="P3" s="3">
        <v>0.44891170000000002</v>
      </c>
      <c r="Q3" s="3">
        <v>0.38517409999999996</v>
      </c>
      <c r="R3" s="3">
        <v>0.44293629999999995</v>
      </c>
      <c r="S3" s="3">
        <v>12</v>
      </c>
      <c r="T3" s="3">
        <v>28</v>
      </c>
      <c r="U3" s="3">
        <v>40</v>
      </c>
    </row>
    <row r="4" spans="1:21" x14ac:dyDescent="0.35">
      <c r="A4" s="3">
        <v>76.599999999999994</v>
      </c>
      <c r="B4" s="4">
        <v>41451</v>
      </c>
      <c r="C4" s="3">
        <f t="shared" si="0"/>
        <v>0.30175200000000002</v>
      </c>
      <c r="D4" s="3">
        <f t="shared" si="1"/>
        <v>0.74980800000000003</v>
      </c>
      <c r="E4" s="3">
        <v>0.32243240000000001</v>
      </c>
      <c r="F4" s="3">
        <v>0.44691990000000004</v>
      </c>
      <c r="G4" s="3">
        <v>0.35728890000000002</v>
      </c>
      <c r="H4" s="3">
        <v>0.47779280000000002</v>
      </c>
      <c r="I4" s="3">
        <v>0.38119049999999999</v>
      </c>
      <c r="J4" s="3">
        <v>0.43397319999999995</v>
      </c>
      <c r="K4" s="3">
        <v>5</v>
      </c>
      <c r="L4" s="3">
        <v>11</v>
      </c>
      <c r="M4" s="3">
        <v>16</v>
      </c>
      <c r="N4" s="3">
        <v>0.43297730000000001</v>
      </c>
      <c r="O4" s="3">
        <v>0.34533809999999998</v>
      </c>
      <c r="P4" s="3">
        <v>0.45887069999999996</v>
      </c>
      <c r="Q4" s="3">
        <v>0.41903469999999998</v>
      </c>
      <c r="R4" s="3">
        <v>0.42998959999999997</v>
      </c>
      <c r="S4" s="3">
        <v>46</v>
      </c>
      <c r="T4" s="3">
        <v>13</v>
      </c>
      <c r="U4" s="3">
        <v>59</v>
      </c>
    </row>
    <row r="5" spans="1:21" x14ac:dyDescent="0.35">
      <c r="A5" s="3">
        <v>13.5</v>
      </c>
      <c r="B5" s="4">
        <v>41454</v>
      </c>
      <c r="C5" s="3">
        <f t="shared" si="0"/>
        <v>0.30175200000000002</v>
      </c>
      <c r="D5" s="3">
        <f t="shared" si="1"/>
        <v>0.74980800000000003</v>
      </c>
      <c r="E5" s="3">
        <v>0.28857180000000004</v>
      </c>
      <c r="F5" s="3">
        <v>0.46484610000000004</v>
      </c>
      <c r="G5" s="3">
        <v>0.33936270000000002</v>
      </c>
      <c r="H5" s="3">
        <v>0.48376819999999998</v>
      </c>
      <c r="I5" s="3">
        <v>0.36226840000000005</v>
      </c>
      <c r="J5" s="3">
        <v>0.4439322</v>
      </c>
      <c r="K5" s="3">
        <v>5</v>
      </c>
      <c r="L5" s="3">
        <v>11</v>
      </c>
      <c r="M5" s="3">
        <v>16</v>
      </c>
      <c r="N5" s="3">
        <v>0.43297730000000001</v>
      </c>
      <c r="O5" s="3">
        <v>0.35330530000000004</v>
      </c>
      <c r="P5" s="3">
        <v>0.45090350000000001</v>
      </c>
      <c r="Q5" s="3">
        <v>0.39612899999999995</v>
      </c>
      <c r="R5" s="3">
        <v>0.44094449999999996</v>
      </c>
      <c r="S5" s="3">
        <v>15</v>
      </c>
      <c r="T5" s="3">
        <v>14</v>
      </c>
      <c r="U5" s="3">
        <v>29</v>
      </c>
    </row>
    <row r="6" spans="1:21" x14ac:dyDescent="0.35">
      <c r="A6" s="3">
        <v>5.0999999999999996</v>
      </c>
      <c r="B6" s="4">
        <v>41456</v>
      </c>
      <c r="C6" s="3">
        <f t="shared" si="0"/>
        <v>0.30175200000000002</v>
      </c>
      <c r="D6" s="3">
        <f t="shared" si="1"/>
        <v>0.74980800000000003</v>
      </c>
      <c r="E6" s="3">
        <v>0.29952670000000003</v>
      </c>
      <c r="F6" s="3">
        <v>0.45887069999999996</v>
      </c>
      <c r="G6" s="3">
        <v>0.34235040000000005</v>
      </c>
      <c r="H6" s="3">
        <v>0.47779280000000002</v>
      </c>
      <c r="I6" s="3">
        <v>0.36923969999999995</v>
      </c>
      <c r="J6" s="3">
        <v>0.42998959999999997</v>
      </c>
      <c r="K6" s="3">
        <v>6</v>
      </c>
      <c r="L6" s="3">
        <v>16</v>
      </c>
      <c r="M6" s="3">
        <v>22</v>
      </c>
      <c r="N6" s="3">
        <v>0.42003060000000003</v>
      </c>
      <c r="O6" s="3">
        <v>0.35728890000000002</v>
      </c>
      <c r="P6" s="3">
        <v>0.43596499999999994</v>
      </c>
      <c r="Q6" s="3">
        <v>0.40907570000000004</v>
      </c>
      <c r="R6" s="3">
        <v>0.42301830000000007</v>
      </c>
      <c r="S6" s="3">
        <v>13</v>
      </c>
      <c r="T6" s="3">
        <v>14</v>
      </c>
      <c r="U6" s="3">
        <v>27</v>
      </c>
    </row>
    <row r="7" spans="1:21" x14ac:dyDescent="0.35">
      <c r="A7" s="3">
        <v>6.4</v>
      </c>
      <c r="B7" s="4">
        <v>41457</v>
      </c>
      <c r="C7" s="3">
        <f t="shared" si="0"/>
        <v>0.30175200000000002</v>
      </c>
      <c r="D7" s="3">
        <f t="shared" si="1"/>
        <v>0.74980800000000003</v>
      </c>
      <c r="E7" s="3">
        <v>0.3144652</v>
      </c>
      <c r="F7" s="3">
        <v>0.46086250000000006</v>
      </c>
      <c r="G7" s="3">
        <v>0.35330530000000004</v>
      </c>
      <c r="H7" s="3">
        <v>0.49273129999999998</v>
      </c>
      <c r="I7" s="3">
        <v>0.3791987</v>
      </c>
      <c r="J7" s="3">
        <v>0.43895269999999997</v>
      </c>
      <c r="K7" s="3">
        <v>4</v>
      </c>
      <c r="L7" s="3">
        <v>8</v>
      </c>
      <c r="M7" s="3">
        <v>12</v>
      </c>
      <c r="N7" s="3">
        <v>0.46086250000000006</v>
      </c>
      <c r="O7" s="3">
        <v>0.3612725</v>
      </c>
      <c r="P7" s="3">
        <v>0.4907395</v>
      </c>
      <c r="Q7" s="3">
        <v>0.42501010000000006</v>
      </c>
      <c r="R7" s="3">
        <v>0.43895269999999997</v>
      </c>
      <c r="S7" s="3">
        <v>15</v>
      </c>
      <c r="T7" s="3">
        <v>5</v>
      </c>
      <c r="U7" s="3">
        <v>20</v>
      </c>
    </row>
    <row r="8" spans="1:21" x14ac:dyDescent="0.35">
      <c r="A8" s="3">
        <v>13.5</v>
      </c>
      <c r="B8" s="4">
        <v>41459</v>
      </c>
      <c r="C8" s="3">
        <f t="shared" si="0"/>
        <v>0.30175200000000002</v>
      </c>
      <c r="D8" s="3">
        <f t="shared" si="1"/>
        <v>0.74980800000000003</v>
      </c>
      <c r="E8" s="3">
        <v>0.31745290000000004</v>
      </c>
      <c r="F8" s="3">
        <v>0.43895269999999997</v>
      </c>
      <c r="G8" s="3">
        <v>0.35728890000000002</v>
      </c>
      <c r="H8" s="3">
        <v>0.47181740000000005</v>
      </c>
      <c r="I8" s="3">
        <v>0.38019459999999994</v>
      </c>
      <c r="J8" s="3">
        <v>0.426006</v>
      </c>
      <c r="K8" s="3">
        <v>7</v>
      </c>
      <c r="L8" s="3">
        <v>23</v>
      </c>
      <c r="M8" s="3">
        <v>30</v>
      </c>
      <c r="N8" s="3">
        <v>0.43994860000000002</v>
      </c>
      <c r="O8" s="3">
        <v>0.35728890000000002</v>
      </c>
      <c r="P8" s="3">
        <v>0.47181740000000005</v>
      </c>
      <c r="Q8" s="3">
        <v>0.41704289999999999</v>
      </c>
      <c r="R8" s="3">
        <v>0.42700190000000005</v>
      </c>
      <c r="S8" s="3">
        <v>25</v>
      </c>
      <c r="T8" s="3">
        <v>8</v>
      </c>
      <c r="U8" s="3">
        <v>33</v>
      </c>
    </row>
    <row r="9" spans="1:21" x14ac:dyDescent="0.35">
      <c r="A9" s="3">
        <v>22.7</v>
      </c>
      <c r="B9" s="4">
        <v>41460</v>
      </c>
      <c r="C9" s="3">
        <f t="shared" si="0"/>
        <v>0.30175200000000002</v>
      </c>
      <c r="D9" s="3">
        <f t="shared" si="1"/>
        <v>0.74980800000000003</v>
      </c>
      <c r="E9" s="3">
        <v>0.30948569999999997</v>
      </c>
      <c r="F9" s="3">
        <v>0.43994860000000002</v>
      </c>
      <c r="G9" s="3">
        <v>0.35031760000000001</v>
      </c>
      <c r="H9" s="3">
        <v>0.48177639999999999</v>
      </c>
      <c r="I9" s="3">
        <v>0.38019459999999994</v>
      </c>
      <c r="J9" s="3">
        <v>0.43696089999999999</v>
      </c>
      <c r="K9" s="3">
        <v>11</v>
      </c>
      <c r="L9" s="3">
        <v>20</v>
      </c>
      <c r="M9" s="3">
        <v>31</v>
      </c>
      <c r="N9" s="3">
        <v>0.45687889999999998</v>
      </c>
      <c r="O9" s="3">
        <v>0.35928070000000001</v>
      </c>
      <c r="P9" s="3">
        <v>0.48177639999999999</v>
      </c>
      <c r="Q9" s="3">
        <v>0.45090350000000001</v>
      </c>
      <c r="R9" s="3">
        <v>0.43696089999999999</v>
      </c>
      <c r="S9" s="3">
        <v>17</v>
      </c>
      <c r="T9" s="3">
        <v>7</v>
      </c>
      <c r="U9" s="3">
        <v>24</v>
      </c>
    </row>
    <row r="10" spans="1:21" x14ac:dyDescent="0.35">
      <c r="A10" s="3">
        <v>19.2</v>
      </c>
      <c r="B10" s="4">
        <v>41465</v>
      </c>
      <c r="C10" s="3">
        <f t="shared" si="0"/>
        <v>0.30175200000000002</v>
      </c>
      <c r="D10" s="3">
        <f t="shared" si="1"/>
        <v>0.74980800000000003</v>
      </c>
      <c r="E10" s="3">
        <v>0.27363329999999997</v>
      </c>
      <c r="F10" s="3">
        <v>0.4708215</v>
      </c>
      <c r="G10" s="3">
        <v>0.33836679999999997</v>
      </c>
      <c r="H10" s="3">
        <v>0.49173540000000004</v>
      </c>
      <c r="I10" s="3">
        <v>0.36923969999999995</v>
      </c>
      <c r="J10" s="3">
        <v>0.44691990000000004</v>
      </c>
      <c r="K10" s="3">
        <v>4</v>
      </c>
      <c r="L10" s="3">
        <v>8</v>
      </c>
      <c r="M10" s="3">
        <v>12</v>
      </c>
      <c r="N10" s="3">
        <v>0.47181740000000005</v>
      </c>
      <c r="O10" s="3">
        <v>0.35828480000000007</v>
      </c>
      <c r="P10" s="3">
        <v>0.49173540000000004</v>
      </c>
      <c r="Q10" s="3">
        <v>0.41106750000000003</v>
      </c>
      <c r="R10" s="3">
        <v>0.44691990000000004</v>
      </c>
      <c r="S10" s="3">
        <v>9</v>
      </c>
      <c r="T10" s="3">
        <v>8</v>
      </c>
      <c r="U10" s="3">
        <v>17</v>
      </c>
    </row>
    <row r="11" spans="1:21" x14ac:dyDescent="0.35">
      <c r="A11" s="3">
        <v>63.4</v>
      </c>
      <c r="B11" s="4">
        <v>41476</v>
      </c>
      <c r="C11" s="3">
        <f t="shared" si="0"/>
        <v>0.30175200000000002</v>
      </c>
      <c r="D11" s="3">
        <f t="shared" si="1"/>
        <v>0.74980800000000003</v>
      </c>
      <c r="E11" s="3">
        <v>0.28857180000000004</v>
      </c>
      <c r="F11" s="3">
        <v>0.41604700000000006</v>
      </c>
      <c r="G11" s="3">
        <v>0.33537910000000004</v>
      </c>
      <c r="H11" s="3">
        <v>0.48974360000000006</v>
      </c>
      <c r="I11" s="3">
        <v>0.37521510000000002</v>
      </c>
      <c r="J11" s="3">
        <v>0.42998959999999997</v>
      </c>
      <c r="K11" s="3">
        <v>6</v>
      </c>
      <c r="L11" s="3">
        <v>16</v>
      </c>
      <c r="M11" s="3">
        <v>22</v>
      </c>
      <c r="N11" s="3">
        <v>0.41505110000000001</v>
      </c>
      <c r="O11" s="3">
        <v>0.33139550000000001</v>
      </c>
      <c r="P11" s="3">
        <v>0.48974360000000006</v>
      </c>
      <c r="Q11" s="3">
        <v>0.39612899999999995</v>
      </c>
      <c r="R11" s="3">
        <v>0.42998959999999997</v>
      </c>
      <c r="S11" s="3">
        <v>16</v>
      </c>
      <c r="T11" s="3">
        <v>12</v>
      </c>
      <c r="U11" s="3">
        <v>28</v>
      </c>
    </row>
    <row r="12" spans="1:21" x14ac:dyDescent="0.35">
      <c r="A12" s="3">
        <v>13.6</v>
      </c>
      <c r="B12" s="4">
        <v>41498</v>
      </c>
      <c r="C12" s="3">
        <f t="shared" si="0"/>
        <v>0.30175200000000002</v>
      </c>
      <c r="D12" s="3">
        <f t="shared" si="1"/>
        <v>0.74980800000000003</v>
      </c>
      <c r="E12" s="3">
        <v>0.2079039</v>
      </c>
      <c r="F12" s="3">
        <v>0.47978460000000001</v>
      </c>
      <c r="G12" s="3">
        <v>0.27363329999999997</v>
      </c>
      <c r="H12" s="3">
        <v>0.49571900000000002</v>
      </c>
      <c r="I12" s="3">
        <v>0.35230939999999999</v>
      </c>
      <c r="J12" s="3">
        <v>0.42501010000000006</v>
      </c>
      <c r="K12" s="3">
        <v>4</v>
      </c>
      <c r="L12" s="3">
        <v>8</v>
      </c>
      <c r="M12" s="3">
        <v>12</v>
      </c>
      <c r="N12" s="3">
        <v>0.48177639999999999</v>
      </c>
      <c r="O12" s="3">
        <v>0.35031760000000001</v>
      </c>
      <c r="P12" s="3">
        <v>0.49771080000000001</v>
      </c>
      <c r="Q12" s="3">
        <v>0.40409620000000002</v>
      </c>
      <c r="R12" s="3">
        <v>0.426006</v>
      </c>
      <c r="S12" s="3">
        <v>5</v>
      </c>
      <c r="T12" s="3">
        <v>4</v>
      </c>
      <c r="U12" s="3">
        <v>9</v>
      </c>
    </row>
    <row r="13" spans="1:21" x14ac:dyDescent="0.35">
      <c r="A13" s="3">
        <v>8.3000000000000007</v>
      </c>
      <c r="B13" s="4">
        <v>41499</v>
      </c>
      <c r="C13" s="3">
        <f t="shared" si="0"/>
        <v>0.30175200000000002</v>
      </c>
      <c r="D13" s="3">
        <f t="shared" si="1"/>
        <v>0.74980800000000003</v>
      </c>
      <c r="E13" s="3">
        <v>0.29853079999999999</v>
      </c>
      <c r="F13" s="3">
        <v>0.43795680000000003</v>
      </c>
      <c r="G13" s="3">
        <v>0.35430119999999998</v>
      </c>
      <c r="H13" s="3">
        <v>0.48277230000000004</v>
      </c>
      <c r="I13" s="3">
        <v>0.39812080000000005</v>
      </c>
      <c r="J13" s="3">
        <v>0.42202240000000002</v>
      </c>
      <c r="K13" s="3">
        <v>3</v>
      </c>
      <c r="L13" s="3">
        <v>10</v>
      </c>
      <c r="M13" s="3">
        <v>13</v>
      </c>
      <c r="N13" s="3">
        <v>0.42202240000000002</v>
      </c>
      <c r="O13" s="3">
        <v>0.33836679999999997</v>
      </c>
      <c r="P13" s="3">
        <v>0.46385019999999999</v>
      </c>
      <c r="Q13" s="3">
        <v>0.40509210000000007</v>
      </c>
      <c r="R13" s="3">
        <v>0.42202240000000002</v>
      </c>
      <c r="S13" s="3">
        <v>16</v>
      </c>
      <c r="T13" s="3">
        <v>14</v>
      </c>
      <c r="U13" s="3">
        <v>30</v>
      </c>
    </row>
    <row r="14" spans="1:21" x14ac:dyDescent="0.35">
      <c r="A14" s="3">
        <v>9.6999999999999993</v>
      </c>
      <c r="B14" s="4">
        <v>41506</v>
      </c>
      <c r="C14" s="3">
        <f t="shared" si="0"/>
        <v>0.30175200000000002</v>
      </c>
      <c r="D14" s="3">
        <f t="shared" si="1"/>
        <v>0.74980800000000003</v>
      </c>
      <c r="E14" s="3">
        <v>0.22483420000000001</v>
      </c>
      <c r="F14" s="3">
        <v>0.47181740000000005</v>
      </c>
      <c r="G14" s="3">
        <v>0.296539</v>
      </c>
      <c r="H14" s="3">
        <v>0.4907395</v>
      </c>
      <c r="I14" s="3">
        <v>0.3612725</v>
      </c>
      <c r="J14" s="3">
        <v>0.42301830000000007</v>
      </c>
      <c r="K14" s="3">
        <v>4</v>
      </c>
      <c r="L14" s="3">
        <v>9</v>
      </c>
      <c r="M14" s="3">
        <v>13</v>
      </c>
      <c r="N14" s="3">
        <v>0.47281329999999999</v>
      </c>
      <c r="O14" s="3">
        <v>0.35529710000000003</v>
      </c>
      <c r="P14" s="3">
        <v>0.4907395</v>
      </c>
      <c r="Q14" s="3">
        <v>0.40907570000000004</v>
      </c>
      <c r="R14" s="3">
        <v>0.42301830000000007</v>
      </c>
      <c r="S14" s="3">
        <v>7</v>
      </c>
      <c r="T14" s="3">
        <v>3</v>
      </c>
      <c r="U14" s="3">
        <v>10</v>
      </c>
    </row>
    <row r="15" spans="1:21" x14ac:dyDescent="0.35">
      <c r="A15" s="3">
        <v>26.4</v>
      </c>
      <c r="B15" s="4">
        <v>41517</v>
      </c>
      <c r="C15" s="3">
        <f t="shared" si="0"/>
        <v>0.30175200000000002</v>
      </c>
      <c r="D15" s="3">
        <f t="shared" si="1"/>
        <v>0.74980800000000003</v>
      </c>
      <c r="E15" s="3">
        <v>0.25072760000000005</v>
      </c>
      <c r="F15" s="3">
        <v>0.46584199999999998</v>
      </c>
      <c r="G15" s="3">
        <v>0.31645699999999999</v>
      </c>
      <c r="H15" s="3">
        <v>0.48675590000000002</v>
      </c>
      <c r="I15" s="3">
        <v>0.36625200000000002</v>
      </c>
      <c r="J15" s="3">
        <v>0.41803880000000004</v>
      </c>
      <c r="K15" s="3">
        <v>4</v>
      </c>
      <c r="L15" s="3">
        <v>10</v>
      </c>
      <c r="M15" s="3">
        <v>14</v>
      </c>
      <c r="N15" s="3">
        <v>0.46285430000000005</v>
      </c>
      <c r="O15" s="3">
        <v>0.35928070000000001</v>
      </c>
      <c r="P15" s="3">
        <v>0.4907395</v>
      </c>
      <c r="Q15" s="3">
        <v>0.44194040000000001</v>
      </c>
      <c r="R15" s="3">
        <v>0.41903469999999998</v>
      </c>
      <c r="S15" s="3">
        <v>6</v>
      </c>
      <c r="T15" s="3">
        <v>3</v>
      </c>
      <c r="U15" s="3">
        <v>9</v>
      </c>
    </row>
    <row r="16" spans="1:21" x14ac:dyDescent="0.35">
      <c r="A16" s="3">
        <v>1.7</v>
      </c>
      <c r="B16" s="4">
        <v>41536</v>
      </c>
      <c r="C16" s="3">
        <f t="shared" si="0"/>
        <v>0.30175200000000002</v>
      </c>
      <c r="D16" s="3">
        <f t="shared" si="1"/>
        <v>0.74980800000000003</v>
      </c>
      <c r="E16" s="3">
        <v>0.19196950000000002</v>
      </c>
      <c r="F16" s="3">
        <v>0.45189939999999995</v>
      </c>
      <c r="G16" s="3">
        <v>0.26267839999999998</v>
      </c>
      <c r="H16" s="3">
        <v>0.42102650000000008</v>
      </c>
      <c r="I16" s="3" t="s">
        <v>2</v>
      </c>
      <c r="J16" s="3" t="s">
        <v>2</v>
      </c>
      <c r="K16" s="3">
        <v>9</v>
      </c>
      <c r="L16" s="3" t="s">
        <v>2</v>
      </c>
      <c r="M16" s="3" t="s">
        <v>2</v>
      </c>
      <c r="N16" s="3">
        <v>0.45189939999999995</v>
      </c>
      <c r="O16" s="3">
        <v>0.3702356</v>
      </c>
      <c r="P16" s="3">
        <v>0.42102650000000008</v>
      </c>
      <c r="Q16" s="3" t="s">
        <v>2</v>
      </c>
      <c r="R16" s="3" t="s">
        <v>2</v>
      </c>
      <c r="S16" s="3">
        <v>8</v>
      </c>
      <c r="T16" s="3" t="s">
        <v>2</v>
      </c>
      <c r="U16" s="3" t="s">
        <v>2</v>
      </c>
    </row>
    <row r="17" spans="1:21" x14ac:dyDescent="0.35">
      <c r="A17" s="3">
        <v>21.9</v>
      </c>
      <c r="B17" s="4">
        <v>41537</v>
      </c>
      <c r="C17" s="3">
        <f t="shared" si="0"/>
        <v>0.30175200000000002</v>
      </c>
      <c r="D17" s="3">
        <f t="shared" si="1"/>
        <v>0.74980800000000003</v>
      </c>
      <c r="E17" s="3">
        <v>0.2407686</v>
      </c>
      <c r="F17" s="3">
        <v>0.46683790000000003</v>
      </c>
      <c r="G17" s="3">
        <v>0.3055021</v>
      </c>
      <c r="H17" s="3">
        <v>0.4997026</v>
      </c>
      <c r="I17" s="3">
        <v>0.3612725</v>
      </c>
      <c r="J17" s="3">
        <v>0.41007159999999998</v>
      </c>
      <c r="K17" s="3">
        <v>3</v>
      </c>
      <c r="L17" s="3">
        <v>9</v>
      </c>
      <c r="M17" s="3">
        <v>12</v>
      </c>
      <c r="N17" s="3">
        <v>0.46683790000000003</v>
      </c>
      <c r="O17" s="3">
        <v>0.34035859999999996</v>
      </c>
      <c r="P17" s="3">
        <v>0.50069849999999994</v>
      </c>
      <c r="Q17" s="3">
        <v>0.40310029999999997</v>
      </c>
      <c r="R17" s="3">
        <v>0.41007159999999998</v>
      </c>
      <c r="S17" s="3">
        <v>8</v>
      </c>
      <c r="T17" s="3">
        <v>10</v>
      </c>
      <c r="U17" s="3">
        <v>18</v>
      </c>
    </row>
    <row r="18" spans="1:21" x14ac:dyDescent="0.35">
      <c r="A18" s="3">
        <v>37.5</v>
      </c>
      <c r="B18" s="4">
        <v>41552</v>
      </c>
      <c r="C18" s="3">
        <f t="shared" si="0"/>
        <v>0.30175200000000002</v>
      </c>
      <c r="D18" s="3">
        <f t="shared" si="1"/>
        <v>0.74980800000000003</v>
      </c>
      <c r="E18" s="3">
        <v>0.2029244</v>
      </c>
      <c r="F18" s="3">
        <v>0.43397319999999995</v>
      </c>
      <c r="G18" s="3">
        <v>0.2686538</v>
      </c>
      <c r="H18" s="3">
        <v>0.49372720000000003</v>
      </c>
      <c r="I18" s="3">
        <v>0.36226840000000005</v>
      </c>
      <c r="J18" s="3">
        <v>0.42998959999999997</v>
      </c>
      <c r="K18" s="3">
        <v>25</v>
      </c>
      <c r="L18" s="3">
        <v>7</v>
      </c>
      <c r="M18" s="3">
        <v>32</v>
      </c>
      <c r="N18" s="3">
        <v>0.42301830000000007</v>
      </c>
      <c r="O18" s="3">
        <v>0.35131350000000006</v>
      </c>
      <c r="P18" s="3">
        <v>0.48376819999999998</v>
      </c>
      <c r="Q18" s="3">
        <v>0.39612899999999995</v>
      </c>
      <c r="R18" s="3">
        <v>0.43397319999999995</v>
      </c>
      <c r="S18" s="3">
        <v>12</v>
      </c>
      <c r="T18" s="3">
        <v>16</v>
      </c>
      <c r="U18" s="3">
        <v>28</v>
      </c>
    </row>
    <row r="19" spans="1:21" x14ac:dyDescent="0.35">
      <c r="A19" s="3">
        <v>32.200000000000003</v>
      </c>
      <c r="B19" s="4">
        <v>41576</v>
      </c>
      <c r="C19" s="3">
        <f t="shared" si="0"/>
        <v>0.30175200000000002</v>
      </c>
      <c r="D19" s="3">
        <f t="shared" si="1"/>
        <v>0.74980800000000003</v>
      </c>
      <c r="E19" s="3">
        <v>0.21188750000000001</v>
      </c>
      <c r="F19" s="3">
        <v>0.44891170000000002</v>
      </c>
      <c r="G19" s="3">
        <v>0.27562510000000001</v>
      </c>
      <c r="H19" s="3">
        <v>0.45588300000000004</v>
      </c>
      <c r="I19" s="3" t="s">
        <v>2</v>
      </c>
      <c r="J19" s="3" t="s">
        <v>2</v>
      </c>
      <c r="K19" s="3">
        <v>7</v>
      </c>
      <c r="L19" s="3" t="s">
        <v>2</v>
      </c>
      <c r="M19" s="3" t="s">
        <v>2</v>
      </c>
      <c r="N19" s="3">
        <v>0.44891170000000002</v>
      </c>
      <c r="O19" s="3">
        <v>0.36824380000000001</v>
      </c>
      <c r="P19" s="3">
        <v>0.45588300000000004</v>
      </c>
      <c r="Q19" s="3" t="s">
        <v>2</v>
      </c>
      <c r="R19" s="3" t="s">
        <v>2</v>
      </c>
      <c r="S19" s="3">
        <v>7</v>
      </c>
      <c r="T19" s="3" t="s">
        <v>2</v>
      </c>
      <c r="U19" s="3" t="s">
        <v>2</v>
      </c>
    </row>
    <row r="20" spans="1:21" x14ac:dyDescent="0.35">
      <c r="A20" s="3">
        <v>74.900000000000006</v>
      </c>
      <c r="B20" s="4">
        <v>41595</v>
      </c>
      <c r="C20" s="3">
        <f t="shared" si="0"/>
        <v>0.30175200000000002</v>
      </c>
      <c r="D20" s="3">
        <f t="shared" si="1"/>
        <v>0.74980800000000003</v>
      </c>
      <c r="E20" s="3">
        <v>0.25570710000000002</v>
      </c>
      <c r="F20" s="3">
        <v>0.49372720000000003</v>
      </c>
      <c r="G20" s="3">
        <v>0.32542009999999999</v>
      </c>
      <c r="H20" s="3">
        <v>0.50368619999999997</v>
      </c>
      <c r="I20" s="3">
        <v>0.38119049999999999</v>
      </c>
      <c r="J20" s="3">
        <v>0.45488709999999999</v>
      </c>
      <c r="K20" s="3">
        <v>3</v>
      </c>
      <c r="L20" s="3">
        <v>9</v>
      </c>
      <c r="M20" s="3">
        <v>12</v>
      </c>
      <c r="N20" s="3">
        <v>0.45687889999999998</v>
      </c>
      <c r="O20" s="3">
        <v>0.34235040000000005</v>
      </c>
      <c r="P20" s="3">
        <v>0.48277230000000004</v>
      </c>
      <c r="Q20" s="3" t="s">
        <v>2</v>
      </c>
      <c r="R20" s="3" t="s">
        <v>2</v>
      </c>
      <c r="S20" s="3">
        <v>19</v>
      </c>
      <c r="T20" s="3" t="s">
        <v>2</v>
      </c>
      <c r="U20" s="3" t="s">
        <v>2</v>
      </c>
    </row>
    <row r="21" spans="1:21" x14ac:dyDescent="0.35">
      <c r="A21" s="3">
        <v>19.600000000000001</v>
      </c>
      <c r="B21" s="4">
        <v>41613</v>
      </c>
      <c r="C21" s="3">
        <f t="shared" si="0"/>
        <v>0.30175200000000002</v>
      </c>
      <c r="D21" s="3">
        <f t="shared" si="1"/>
        <v>0.74980800000000003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3" t="s">
        <v>2</v>
      </c>
      <c r="L21" s="3" t="s">
        <v>2</v>
      </c>
      <c r="M21" s="3" t="s">
        <v>2</v>
      </c>
      <c r="N21" s="3">
        <v>0.4618584</v>
      </c>
      <c r="O21" s="3">
        <v>0.35928070000000001</v>
      </c>
      <c r="P21" s="3">
        <v>0.49870669999999995</v>
      </c>
      <c r="Q21" s="3">
        <v>0.4349691</v>
      </c>
      <c r="R21" s="3">
        <v>0.46285430000000005</v>
      </c>
      <c r="S21" s="3">
        <v>17</v>
      </c>
      <c r="T21" s="3">
        <v>8</v>
      </c>
      <c r="U21" s="3">
        <v>25</v>
      </c>
    </row>
    <row r="22" spans="1:21" x14ac:dyDescent="0.35">
      <c r="A22" s="3">
        <v>44.2</v>
      </c>
      <c r="B22" s="4">
        <v>41629</v>
      </c>
      <c r="C22" s="3">
        <f t="shared" si="0"/>
        <v>0.30175200000000002</v>
      </c>
      <c r="D22" s="3">
        <f t="shared" si="1"/>
        <v>0.74980800000000003</v>
      </c>
      <c r="E22" s="3">
        <v>0.29853079999999999</v>
      </c>
      <c r="F22" s="3">
        <v>0.46683790000000003</v>
      </c>
      <c r="G22" s="3">
        <v>0.36226840000000005</v>
      </c>
      <c r="H22" s="3">
        <v>0.49671489999999996</v>
      </c>
      <c r="I22" s="3" t="s">
        <v>2</v>
      </c>
      <c r="J22" s="3" t="s">
        <v>2</v>
      </c>
      <c r="K22" s="3">
        <v>6</v>
      </c>
      <c r="L22" s="3" t="s">
        <v>2</v>
      </c>
      <c r="M22" s="3" t="s">
        <v>2</v>
      </c>
      <c r="N22" s="3">
        <v>0.46683790000000003</v>
      </c>
      <c r="O22" s="3">
        <v>0.35230939999999999</v>
      </c>
      <c r="P22" s="3">
        <v>0.49173540000000004</v>
      </c>
      <c r="Q22" s="3" t="s">
        <v>2</v>
      </c>
      <c r="R22" s="3" t="s">
        <v>2</v>
      </c>
      <c r="S22" s="3">
        <v>16</v>
      </c>
      <c r="T22" s="3" t="s">
        <v>2</v>
      </c>
      <c r="U22" s="3" t="s">
        <v>2</v>
      </c>
    </row>
    <row r="23" spans="1:21" x14ac:dyDescent="0.35">
      <c r="A23" s="3">
        <v>13.6</v>
      </c>
      <c r="B23" s="4">
        <v>41649</v>
      </c>
      <c r="C23" s="3">
        <f t="shared" si="0"/>
        <v>0.30175200000000002</v>
      </c>
      <c r="D23" s="3">
        <f t="shared" si="1"/>
        <v>0.74980800000000003</v>
      </c>
      <c r="E23" s="3">
        <v>0.25570710000000002</v>
      </c>
      <c r="F23" s="3">
        <v>0.43994860000000002</v>
      </c>
      <c r="G23" s="3">
        <v>0.31844880000000003</v>
      </c>
      <c r="H23" s="3">
        <v>0.4907395</v>
      </c>
      <c r="I23" s="3">
        <v>0.39413719999999997</v>
      </c>
      <c r="J23" s="3">
        <v>0.46385019999999999</v>
      </c>
      <c r="K23" s="3">
        <v>9</v>
      </c>
      <c r="L23" s="3">
        <v>12</v>
      </c>
      <c r="M23" s="3">
        <v>21</v>
      </c>
      <c r="N23" s="3">
        <v>0.48675590000000002</v>
      </c>
      <c r="O23" s="3">
        <v>0.35430119999999998</v>
      </c>
      <c r="P23" s="3">
        <v>0.43994860000000002</v>
      </c>
      <c r="Q23" s="3" t="s">
        <v>2</v>
      </c>
      <c r="R23" s="3" t="s">
        <v>2</v>
      </c>
      <c r="S23" s="3">
        <v>62</v>
      </c>
      <c r="T23" s="3" t="s">
        <v>2</v>
      </c>
      <c r="U23" s="3" t="s">
        <v>2</v>
      </c>
    </row>
    <row r="24" spans="1:21" x14ac:dyDescent="0.35">
      <c r="A24" s="3">
        <v>14.1</v>
      </c>
      <c r="B24" s="4">
        <v>41687</v>
      </c>
      <c r="C24" s="3">
        <f t="shared" si="0"/>
        <v>0.30175200000000002</v>
      </c>
      <c r="D24" s="3">
        <f t="shared" si="1"/>
        <v>0.74980800000000003</v>
      </c>
      <c r="E24" s="3">
        <v>0.28658000000000006</v>
      </c>
      <c r="F24" s="3">
        <v>0.40210440000000003</v>
      </c>
      <c r="G24" s="3">
        <v>0.3333873</v>
      </c>
      <c r="H24" s="3">
        <v>0.4907395</v>
      </c>
      <c r="I24" s="3">
        <v>0.39612899999999995</v>
      </c>
      <c r="J24" s="3">
        <v>0.46484610000000004</v>
      </c>
      <c r="K24" s="3">
        <v>9</v>
      </c>
      <c r="L24" s="3">
        <v>12</v>
      </c>
      <c r="M24" s="3">
        <v>21</v>
      </c>
      <c r="N24" s="3">
        <v>0.43895269999999997</v>
      </c>
      <c r="O24" s="3">
        <v>0.42501010000000006</v>
      </c>
      <c r="P24" s="3">
        <v>0.4907395</v>
      </c>
      <c r="Q24" s="3" t="s">
        <v>2</v>
      </c>
      <c r="R24" s="3" t="s">
        <v>2</v>
      </c>
      <c r="S24" s="3">
        <v>9</v>
      </c>
      <c r="T24" s="3" t="s">
        <v>2</v>
      </c>
      <c r="U24" s="3" t="s">
        <v>2</v>
      </c>
    </row>
    <row r="25" spans="1:21" x14ac:dyDescent="0.35">
      <c r="A25" s="3">
        <v>6.3</v>
      </c>
      <c r="B25" s="4">
        <v>41690</v>
      </c>
      <c r="C25" s="3">
        <f t="shared" si="0"/>
        <v>0.30175200000000002</v>
      </c>
      <c r="D25" s="3">
        <f t="shared" si="1"/>
        <v>0.74980800000000003</v>
      </c>
      <c r="E25" s="3">
        <v>0.28160050000000003</v>
      </c>
      <c r="F25" s="3">
        <v>0.42998959999999997</v>
      </c>
      <c r="G25" s="3">
        <v>0.33737090000000003</v>
      </c>
      <c r="H25" s="3">
        <v>0.42899370000000003</v>
      </c>
      <c r="I25" s="3" t="s">
        <v>2</v>
      </c>
      <c r="J25" s="3" t="s">
        <v>2</v>
      </c>
      <c r="K25" s="3">
        <v>16</v>
      </c>
      <c r="L25" s="3" t="s">
        <v>2</v>
      </c>
      <c r="M25" s="3" t="s">
        <v>2</v>
      </c>
      <c r="N25" s="3">
        <v>0.42998959999999997</v>
      </c>
      <c r="O25" s="3">
        <v>0.3971249</v>
      </c>
      <c r="P25" s="3">
        <v>0.42998959999999997</v>
      </c>
      <c r="Q25" s="3" t="s">
        <v>2</v>
      </c>
      <c r="R25" s="3" t="s">
        <v>2</v>
      </c>
      <c r="S25" s="3">
        <v>15</v>
      </c>
      <c r="T25" s="3" t="s">
        <v>2</v>
      </c>
      <c r="U25" s="3" t="s">
        <v>2</v>
      </c>
    </row>
    <row r="26" spans="1:21" x14ac:dyDescent="0.35">
      <c r="A26" s="3">
        <v>9.1</v>
      </c>
      <c r="B26" s="4">
        <v>41700</v>
      </c>
      <c r="C26" s="3">
        <f t="shared" si="0"/>
        <v>0.30175200000000002</v>
      </c>
      <c r="D26" s="3">
        <f t="shared" si="1"/>
        <v>0.74980800000000003</v>
      </c>
      <c r="E26" s="3">
        <v>0.2686538</v>
      </c>
      <c r="F26" s="3">
        <v>0.43297730000000001</v>
      </c>
      <c r="G26" s="3">
        <v>0.32542009999999999</v>
      </c>
      <c r="H26" s="3">
        <v>0.49472309999999997</v>
      </c>
      <c r="I26" s="3">
        <v>0.3881618</v>
      </c>
      <c r="J26" s="3">
        <v>0.45687889999999998</v>
      </c>
      <c r="K26" s="3">
        <v>8</v>
      </c>
      <c r="L26" s="3">
        <v>37</v>
      </c>
      <c r="M26" s="3">
        <v>45</v>
      </c>
      <c r="N26" s="3">
        <v>0.43795680000000003</v>
      </c>
      <c r="O26" s="3">
        <v>0.35330530000000004</v>
      </c>
      <c r="P26" s="3">
        <v>0.49372720000000003</v>
      </c>
      <c r="Q26" s="3">
        <v>0.41704289999999999</v>
      </c>
      <c r="R26" s="3">
        <v>0.45887069999999996</v>
      </c>
      <c r="S26" s="3">
        <v>24</v>
      </c>
      <c r="T26" s="3">
        <v>23</v>
      </c>
      <c r="U26" s="3">
        <v>47</v>
      </c>
    </row>
    <row r="27" spans="1:21" x14ac:dyDescent="0.35">
      <c r="A27" s="3">
        <v>2.7</v>
      </c>
      <c r="B27" s="4">
        <v>41717</v>
      </c>
      <c r="C27" s="3">
        <f t="shared" si="0"/>
        <v>0.30175200000000002</v>
      </c>
      <c r="D27" s="3">
        <f t="shared" si="1"/>
        <v>0.74980800000000003</v>
      </c>
      <c r="E27" s="3">
        <v>0.27960870000000004</v>
      </c>
      <c r="F27" s="3" t="s">
        <v>2</v>
      </c>
      <c r="G27" s="3">
        <v>0.3971249</v>
      </c>
      <c r="H27" s="3" t="s">
        <v>2</v>
      </c>
      <c r="I27" s="3">
        <v>0.40907570000000004</v>
      </c>
      <c r="J27" s="3" t="s">
        <v>2</v>
      </c>
      <c r="K27" s="3" t="s">
        <v>2</v>
      </c>
      <c r="L27" s="3" t="s">
        <v>2</v>
      </c>
      <c r="M27" s="3" t="s">
        <v>2</v>
      </c>
      <c r="N27" s="3" t="s">
        <v>2</v>
      </c>
      <c r="O27" s="3" t="s">
        <v>2</v>
      </c>
      <c r="P27" s="3" t="s">
        <v>2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</row>
    <row r="28" spans="1:21" x14ac:dyDescent="0.35">
      <c r="A28" s="3">
        <v>23.1</v>
      </c>
      <c r="B28" s="4">
        <v>41727</v>
      </c>
      <c r="C28" s="3">
        <f t="shared" si="0"/>
        <v>0.30175200000000002</v>
      </c>
      <c r="D28" s="3">
        <f t="shared" si="1"/>
        <v>0.74980800000000003</v>
      </c>
      <c r="E28" s="3">
        <v>0.28658000000000006</v>
      </c>
      <c r="F28" s="3">
        <v>0.47281329999999999</v>
      </c>
      <c r="G28" s="3">
        <v>0.35728890000000002</v>
      </c>
      <c r="H28" s="3">
        <v>0.48277230000000004</v>
      </c>
      <c r="I28" s="3">
        <v>0.43994860000000002</v>
      </c>
      <c r="J28" s="3">
        <v>0.47380920000000004</v>
      </c>
      <c r="K28" s="3" t="s">
        <v>2</v>
      </c>
      <c r="L28" s="3" t="s">
        <v>2</v>
      </c>
      <c r="M28" s="3" t="s">
        <v>2</v>
      </c>
      <c r="N28" s="3">
        <v>0.47779280000000002</v>
      </c>
      <c r="O28" s="3">
        <v>0.36326429999999998</v>
      </c>
      <c r="P28" s="3">
        <v>0.48177639999999999</v>
      </c>
      <c r="Q28" s="3" t="s">
        <v>2</v>
      </c>
      <c r="R28" s="3" t="s">
        <v>2</v>
      </c>
      <c r="S28" s="3">
        <v>19</v>
      </c>
      <c r="T28" s="3" t="s">
        <v>2</v>
      </c>
      <c r="U28" s="3" t="s">
        <v>2</v>
      </c>
    </row>
    <row r="29" spans="1:21" x14ac:dyDescent="0.35">
      <c r="A29" s="3">
        <v>65.3</v>
      </c>
      <c r="B29" s="4">
        <v>41732</v>
      </c>
      <c r="C29" s="3">
        <f t="shared" si="0"/>
        <v>0.30175200000000002</v>
      </c>
      <c r="D29" s="3">
        <f t="shared" si="1"/>
        <v>0.74980800000000003</v>
      </c>
      <c r="E29" s="3">
        <v>0.29454720000000001</v>
      </c>
      <c r="F29" s="3">
        <v>0.38617000000000001</v>
      </c>
      <c r="G29" s="3">
        <v>0.34732989999999997</v>
      </c>
      <c r="H29" s="3">
        <v>0.46385019999999999</v>
      </c>
      <c r="I29" s="3">
        <v>0.39911669999999999</v>
      </c>
      <c r="J29" s="3">
        <v>0.44592399999999999</v>
      </c>
      <c r="K29" s="3">
        <v>13</v>
      </c>
      <c r="L29" s="3">
        <v>46</v>
      </c>
      <c r="M29" s="3">
        <v>59</v>
      </c>
      <c r="N29" s="3">
        <v>0.43696089999999999</v>
      </c>
      <c r="O29" s="3">
        <v>0.35131350000000006</v>
      </c>
      <c r="P29" s="3">
        <v>0.48576000000000008</v>
      </c>
      <c r="Q29" s="3" t="s">
        <v>2</v>
      </c>
      <c r="R29" s="3" t="s">
        <v>2</v>
      </c>
      <c r="S29" s="3">
        <v>17</v>
      </c>
      <c r="T29" s="3" t="s">
        <v>2</v>
      </c>
      <c r="U29" s="3" t="s">
        <v>2</v>
      </c>
    </row>
    <row r="30" spans="1:21" x14ac:dyDescent="0.35">
      <c r="A30" s="3">
        <v>27.4</v>
      </c>
      <c r="B30" s="4">
        <v>41736</v>
      </c>
      <c r="C30" s="3">
        <f t="shared" si="0"/>
        <v>0.30175200000000002</v>
      </c>
      <c r="D30" s="3">
        <f t="shared" si="1"/>
        <v>0.74980800000000003</v>
      </c>
      <c r="E30" s="3">
        <v>0.29255540000000002</v>
      </c>
      <c r="F30" s="3">
        <v>0.39612899999999995</v>
      </c>
      <c r="G30" s="3">
        <v>0.34235040000000005</v>
      </c>
      <c r="H30" s="3">
        <v>0.45389120000000005</v>
      </c>
      <c r="I30" s="3">
        <v>0.39812080000000005</v>
      </c>
      <c r="J30" s="3">
        <v>0.44990759999999996</v>
      </c>
      <c r="K30" s="3">
        <v>15</v>
      </c>
      <c r="L30" s="3">
        <v>61</v>
      </c>
      <c r="M30" s="3">
        <v>76</v>
      </c>
      <c r="N30" s="3">
        <v>0.43596499999999994</v>
      </c>
      <c r="O30" s="3">
        <v>0.35131350000000006</v>
      </c>
      <c r="P30" s="3">
        <v>0.47281329999999999</v>
      </c>
      <c r="Q30" s="3">
        <v>0.41305930000000002</v>
      </c>
      <c r="R30" s="3">
        <v>0.45189939999999995</v>
      </c>
      <c r="S30" s="3">
        <v>100</v>
      </c>
      <c r="T30" s="3">
        <v>27</v>
      </c>
      <c r="U30" s="3">
        <v>127</v>
      </c>
    </row>
    <row r="31" spans="1:21" x14ac:dyDescent="0.35">
      <c r="A31" s="3">
        <v>5</v>
      </c>
      <c r="B31" s="4">
        <v>41743</v>
      </c>
      <c r="C31" s="3">
        <f t="shared" si="0"/>
        <v>0.30175200000000002</v>
      </c>
      <c r="D31" s="3">
        <f t="shared" si="1"/>
        <v>0.74980800000000003</v>
      </c>
      <c r="E31" s="3">
        <v>0.30052259999999997</v>
      </c>
      <c r="F31" s="3">
        <v>0.41704289999999999</v>
      </c>
      <c r="G31" s="3">
        <v>0.34832580000000002</v>
      </c>
      <c r="H31" s="3">
        <v>0.4907395</v>
      </c>
      <c r="I31" s="3" t="s">
        <v>2</v>
      </c>
      <c r="J31" s="3" t="s">
        <v>2</v>
      </c>
      <c r="K31" s="3" t="s">
        <v>2</v>
      </c>
      <c r="L31" s="3" t="s">
        <v>2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</row>
    <row r="32" spans="1:21" x14ac:dyDescent="0.35">
      <c r="A32" s="3">
        <v>2.4</v>
      </c>
      <c r="B32" s="4">
        <v>41756</v>
      </c>
      <c r="C32" s="3">
        <f t="shared" si="0"/>
        <v>0.30175200000000002</v>
      </c>
      <c r="D32" s="3">
        <f t="shared" si="1"/>
        <v>0.74980800000000003</v>
      </c>
      <c r="E32" s="3">
        <v>0.27064560000000004</v>
      </c>
      <c r="F32" s="3">
        <v>0.39015359999999999</v>
      </c>
      <c r="G32" s="3">
        <v>0.32741189999999998</v>
      </c>
      <c r="H32" s="3">
        <v>0.36426020000000003</v>
      </c>
      <c r="I32" s="3" t="s">
        <v>2</v>
      </c>
      <c r="J32" s="3" t="s">
        <v>2</v>
      </c>
      <c r="K32" s="3">
        <v>16</v>
      </c>
      <c r="L32" s="3">
        <v>-16</v>
      </c>
      <c r="M32" s="3"/>
      <c r="N32" s="3">
        <v>0.426006</v>
      </c>
      <c r="O32" s="3">
        <v>0.37820279999999995</v>
      </c>
      <c r="P32" s="3">
        <v>0.4907395</v>
      </c>
      <c r="Q32" s="3" t="s">
        <v>2</v>
      </c>
      <c r="R32" s="3" t="s">
        <v>2</v>
      </c>
      <c r="S32" s="3">
        <v>34</v>
      </c>
      <c r="T32" s="3" t="s">
        <v>2</v>
      </c>
      <c r="U32" s="3" t="s">
        <v>2</v>
      </c>
    </row>
    <row r="33" spans="1:21" x14ac:dyDescent="0.35">
      <c r="A33" s="3">
        <v>24.3</v>
      </c>
      <c r="B33" s="4">
        <v>41768</v>
      </c>
      <c r="C33" s="3">
        <f t="shared" si="0"/>
        <v>0.30175200000000002</v>
      </c>
      <c r="D33" s="3">
        <f t="shared" si="1"/>
        <v>0.74980800000000003</v>
      </c>
      <c r="E33" s="3">
        <v>0.216867</v>
      </c>
      <c r="F33" s="3">
        <v>0.46683790000000003</v>
      </c>
      <c r="G33" s="3">
        <v>0.2955431</v>
      </c>
      <c r="H33" s="3">
        <v>0.4907395</v>
      </c>
      <c r="I33" s="3">
        <v>0.38617000000000001</v>
      </c>
      <c r="J33" s="3">
        <v>0.4528953</v>
      </c>
      <c r="K33" s="3">
        <v>4</v>
      </c>
      <c r="L33" s="3">
        <v>15</v>
      </c>
      <c r="M33" s="3">
        <v>19</v>
      </c>
      <c r="N33" s="3">
        <v>0.44293629999999995</v>
      </c>
      <c r="O33" s="3">
        <v>0.34135450000000001</v>
      </c>
      <c r="P33" s="3">
        <v>0.45986660000000001</v>
      </c>
      <c r="Q33" s="3">
        <v>0.42899370000000003</v>
      </c>
      <c r="R33" s="3">
        <v>0.44791579999999998</v>
      </c>
      <c r="S33" s="3">
        <v>21</v>
      </c>
      <c r="T33" s="3">
        <v>7</v>
      </c>
      <c r="U33" s="3">
        <v>28</v>
      </c>
    </row>
    <row r="34" spans="1:21" x14ac:dyDescent="0.35">
      <c r="A34" s="3">
        <v>15.4</v>
      </c>
      <c r="B34" s="4">
        <v>41769</v>
      </c>
      <c r="C34" s="3">
        <f t="shared" si="0"/>
        <v>0.30175200000000002</v>
      </c>
      <c r="D34" s="3">
        <f t="shared" si="1"/>
        <v>0.74980800000000003</v>
      </c>
      <c r="E34" s="3">
        <v>0.30948569999999997</v>
      </c>
      <c r="F34" s="3">
        <v>0.43696089999999999</v>
      </c>
      <c r="G34" s="3">
        <v>0.36525610000000008</v>
      </c>
      <c r="H34" s="3">
        <v>0.4618584</v>
      </c>
      <c r="I34" s="3" t="s">
        <v>2</v>
      </c>
      <c r="J34" s="3" t="s">
        <v>2</v>
      </c>
      <c r="K34" s="3">
        <v>6</v>
      </c>
      <c r="L34" s="3">
        <v>-6</v>
      </c>
      <c r="M34" s="3"/>
      <c r="N34" s="3">
        <v>0.43795680000000003</v>
      </c>
      <c r="O34" s="3">
        <v>0.34832580000000002</v>
      </c>
      <c r="P34" s="3">
        <v>0.46285430000000005</v>
      </c>
      <c r="Q34" s="3">
        <v>0.45986660000000001</v>
      </c>
      <c r="R34" s="3">
        <v>0.45090350000000001</v>
      </c>
      <c r="S34" s="3">
        <v>9</v>
      </c>
      <c r="T34" s="3">
        <v>10</v>
      </c>
      <c r="U34" s="3">
        <v>19</v>
      </c>
    </row>
    <row r="35" spans="1:21" x14ac:dyDescent="0.35">
      <c r="A35" s="3">
        <v>4</v>
      </c>
      <c r="B35" s="4">
        <v>41773</v>
      </c>
      <c r="C35" s="3">
        <f t="shared" si="0"/>
        <v>0.30175200000000002</v>
      </c>
      <c r="D35" s="3">
        <f t="shared" si="1"/>
        <v>0.74980800000000003</v>
      </c>
      <c r="E35" s="3">
        <v>0.2596907</v>
      </c>
      <c r="F35" s="3">
        <v>0.45090350000000001</v>
      </c>
      <c r="G35" s="3">
        <v>0.32840780000000003</v>
      </c>
      <c r="H35" s="3">
        <v>0.48177639999999999</v>
      </c>
      <c r="I35" s="3">
        <v>0.40011260000000004</v>
      </c>
      <c r="J35" s="3">
        <v>0.45488709999999999</v>
      </c>
      <c r="K35" s="3">
        <v>5</v>
      </c>
      <c r="L35" s="3">
        <v>12</v>
      </c>
      <c r="M35" s="3">
        <v>17</v>
      </c>
      <c r="N35" s="3">
        <v>0.45787480000000003</v>
      </c>
      <c r="O35" s="3">
        <v>0.3612725</v>
      </c>
      <c r="P35" s="3">
        <v>0.48277230000000004</v>
      </c>
      <c r="Q35" s="3">
        <v>0.42202240000000002</v>
      </c>
      <c r="R35" s="3">
        <v>0.45488709999999999</v>
      </c>
      <c r="S35" s="3">
        <v>10</v>
      </c>
      <c r="T35" s="3">
        <v>4</v>
      </c>
      <c r="U35" s="3">
        <v>14</v>
      </c>
    </row>
    <row r="36" spans="1:21" x14ac:dyDescent="0.35">
      <c r="A36" s="3">
        <v>2.7</v>
      </c>
      <c r="B36" s="4">
        <v>41833</v>
      </c>
      <c r="C36" s="3">
        <f t="shared" si="0"/>
        <v>0.30175200000000002</v>
      </c>
      <c r="D36" s="3">
        <f t="shared" si="1"/>
        <v>0.74980800000000003</v>
      </c>
      <c r="E36" s="3">
        <v>0.17573633</v>
      </c>
      <c r="F36" s="3">
        <v>0.43696089999999999</v>
      </c>
      <c r="G36" s="3">
        <v>0.2776169</v>
      </c>
      <c r="H36" s="3">
        <v>0.48775180000000007</v>
      </c>
      <c r="I36" s="3">
        <v>0.38915770000000005</v>
      </c>
      <c r="J36" s="3">
        <v>0.45090350000000001</v>
      </c>
      <c r="K36" s="3">
        <v>3</v>
      </c>
      <c r="L36" s="3">
        <v>5</v>
      </c>
      <c r="M36" s="3">
        <v>8</v>
      </c>
      <c r="N36" s="3">
        <v>0.43596499999999994</v>
      </c>
      <c r="O36" s="3">
        <v>0.31745290000000004</v>
      </c>
      <c r="P36" s="3">
        <v>0.48874770000000001</v>
      </c>
      <c r="Q36" s="3">
        <v>0.39114950000000004</v>
      </c>
      <c r="R36" s="3">
        <v>0.45189939999999995</v>
      </c>
      <c r="S36" s="3">
        <v>11</v>
      </c>
      <c r="T36" s="3">
        <v>9</v>
      </c>
      <c r="U36" s="3">
        <v>20</v>
      </c>
    </row>
    <row r="37" spans="1:21" x14ac:dyDescent="0.35">
      <c r="A37" s="3">
        <v>0.9</v>
      </c>
      <c r="B37" s="4">
        <v>41834</v>
      </c>
      <c r="C37" s="3">
        <f t="shared" si="0"/>
        <v>0.30175200000000002</v>
      </c>
      <c r="D37" s="3">
        <f t="shared" si="1"/>
        <v>0.74980800000000003</v>
      </c>
      <c r="E37" s="3">
        <v>0.28060459999999998</v>
      </c>
      <c r="F37" s="3">
        <v>0.41505110000000001</v>
      </c>
      <c r="G37" s="3">
        <v>0.35728890000000002</v>
      </c>
      <c r="H37" s="3">
        <v>0.45389120000000005</v>
      </c>
      <c r="I37" s="3" t="s">
        <v>2</v>
      </c>
      <c r="J37" s="3" t="s">
        <v>2</v>
      </c>
      <c r="K37" s="3">
        <v>5</v>
      </c>
      <c r="L37" s="3">
        <v>-5</v>
      </c>
      <c r="M37" s="3"/>
      <c r="N37" s="3">
        <v>0.41405520000000007</v>
      </c>
      <c r="O37" s="3">
        <v>0.37222739999999999</v>
      </c>
      <c r="P37" s="3">
        <v>0.45389120000000005</v>
      </c>
      <c r="Q37" s="3" t="s">
        <v>2</v>
      </c>
      <c r="R37" s="3" t="s">
        <v>2</v>
      </c>
      <c r="S37" s="3">
        <v>11</v>
      </c>
      <c r="T37" s="3" t="s">
        <v>2</v>
      </c>
      <c r="U37" s="3" t="s">
        <v>2</v>
      </c>
    </row>
    <row r="38" spans="1:21" x14ac:dyDescent="0.35">
      <c r="A38" s="3">
        <v>4</v>
      </c>
      <c r="B38" s="4">
        <v>41862</v>
      </c>
      <c r="C38" s="3">
        <f t="shared" si="0"/>
        <v>0.30175200000000002</v>
      </c>
      <c r="D38" s="3">
        <f t="shared" si="1"/>
        <v>0.74980800000000003</v>
      </c>
      <c r="E38" s="3">
        <v>0.22583010000000001</v>
      </c>
      <c r="F38" s="3">
        <v>0.43397319999999995</v>
      </c>
      <c r="G38" s="3">
        <v>0.31944470000000003</v>
      </c>
      <c r="H38" s="3">
        <v>0.47580100000000003</v>
      </c>
      <c r="I38" s="3">
        <v>0.41903469999999998</v>
      </c>
      <c r="J38" s="3">
        <v>0.44194040000000001</v>
      </c>
      <c r="K38" s="3">
        <v>7</v>
      </c>
      <c r="L38" s="3">
        <v>8</v>
      </c>
      <c r="M38" s="3">
        <v>15</v>
      </c>
      <c r="N38" s="3">
        <v>0.43397319999999995</v>
      </c>
      <c r="O38" s="3">
        <v>0.32143650000000001</v>
      </c>
      <c r="P38" s="3">
        <v>0.47580100000000003</v>
      </c>
      <c r="Q38" s="3">
        <v>0.38517409999999996</v>
      </c>
      <c r="R38" s="3">
        <v>0.44194040000000001</v>
      </c>
      <c r="S38" s="3">
        <v>15</v>
      </c>
      <c r="T38" s="3">
        <v>11</v>
      </c>
      <c r="U38" s="3">
        <v>26</v>
      </c>
    </row>
    <row r="39" spans="1:21" x14ac:dyDescent="0.35">
      <c r="A39" s="3">
        <v>13.5</v>
      </c>
      <c r="B39" s="4">
        <v>41873</v>
      </c>
      <c r="C39" s="3">
        <f t="shared" si="0"/>
        <v>0.30175200000000002</v>
      </c>
      <c r="D39" s="3">
        <f t="shared" si="1"/>
        <v>0.74980800000000003</v>
      </c>
      <c r="E39" s="3">
        <v>0.18201050000000002</v>
      </c>
      <c r="F39" s="3">
        <v>0.45787480000000003</v>
      </c>
      <c r="G39" s="3">
        <v>0.28259640000000003</v>
      </c>
      <c r="H39" s="3">
        <v>0.48675590000000002</v>
      </c>
      <c r="I39" s="3">
        <v>0.40011260000000004</v>
      </c>
      <c r="J39" s="3">
        <v>0.44492810000000005</v>
      </c>
      <c r="K39" s="3">
        <v>5</v>
      </c>
      <c r="L39" s="3">
        <v>7</v>
      </c>
      <c r="M39" s="3">
        <v>12</v>
      </c>
      <c r="N39" s="3">
        <v>0.45687889999999998</v>
      </c>
      <c r="O39" s="3">
        <v>0.32741189999999998</v>
      </c>
      <c r="P39" s="3">
        <v>0.48775180000000007</v>
      </c>
      <c r="Q39" s="3">
        <v>0.39413719999999997</v>
      </c>
      <c r="R39" s="3">
        <v>0.4439322</v>
      </c>
      <c r="S39" s="3">
        <v>7</v>
      </c>
      <c r="T39" s="3">
        <v>5</v>
      </c>
      <c r="U39" s="3">
        <v>12</v>
      </c>
    </row>
    <row r="40" spans="1:21" x14ac:dyDescent="0.35">
      <c r="A40" s="3">
        <v>15.2</v>
      </c>
      <c r="B40" s="4">
        <v>41868</v>
      </c>
      <c r="C40" s="3">
        <f t="shared" si="0"/>
        <v>0.30175200000000002</v>
      </c>
      <c r="D40" s="3">
        <f t="shared" si="1"/>
        <v>0.74980800000000003</v>
      </c>
      <c r="E40" s="3">
        <v>0.26964969999999999</v>
      </c>
      <c r="F40" s="3">
        <v>0.42998959999999997</v>
      </c>
      <c r="G40" s="3">
        <v>0.34235040000000005</v>
      </c>
      <c r="H40" s="3">
        <v>0.48675590000000002</v>
      </c>
      <c r="I40" s="3">
        <v>0.42998959999999997</v>
      </c>
      <c r="J40" s="3">
        <v>0.44094449999999996</v>
      </c>
      <c r="K40" s="3">
        <v>5</v>
      </c>
      <c r="L40" s="3">
        <v>5</v>
      </c>
      <c r="M40" s="3">
        <v>10</v>
      </c>
      <c r="N40" s="3">
        <v>0.41505110000000001</v>
      </c>
      <c r="O40" s="3">
        <v>0.40110849999999998</v>
      </c>
      <c r="P40" s="3">
        <v>0.48675590000000002</v>
      </c>
      <c r="Q40" s="3">
        <v>0.46484610000000004</v>
      </c>
      <c r="R40" s="3">
        <v>0.44293629999999995</v>
      </c>
      <c r="S40" s="3">
        <v>7</v>
      </c>
      <c r="T40" s="3">
        <v>5</v>
      </c>
      <c r="U40" s="3">
        <v>12</v>
      </c>
    </row>
    <row r="41" spans="1:21" x14ac:dyDescent="0.35">
      <c r="A41" s="3">
        <v>46.5</v>
      </c>
      <c r="B41" s="4">
        <v>41893</v>
      </c>
      <c r="C41" s="3">
        <f t="shared" si="0"/>
        <v>0.30175200000000002</v>
      </c>
      <c r="D41" s="3">
        <f t="shared" si="1"/>
        <v>0.74980800000000003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 t="s">
        <v>2</v>
      </c>
      <c r="M41" s="3" t="s">
        <v>2</v>
      </c>
      <c r="N41" s="3">
        <v>0.42799779999999998</v>
      </c>
      <c r="O41" s="3">
        <v>0.3323914</v>
      </c>
      <c r="P41" s="3">
        <v>0.45389120000000005</v>
      </c>
      <c r="Q41" s="3" t="s">
        <v>2</v>
      </c>
      <c r="R41" s="3" t="s">
        <v>2</v>
      </c>
      <c r="S41" s="3">
        <v>14</v>
      </c>
      <c r="T41" s="3" t="s">
        <v>2</v>
      </c>
      <c r="U41" s="3" t="s">
        <v>2</v>
      </c>
    </row>
    <row r="42" spans="1:21" x14ac:dyDescent="0.35">
      <c r="A42" s="3">
        <v>2.7</v>
      </c>
      <c r="B42" s="4">
        <v>41915</v>
      </c>
      <c r="C42" s="3">
        <f t="shared" si="0"/>
        <v>0.30175200000000002</v>
      </c>
      <c r="D42" s="3">
        <f t="shared" si="1"/>
        <v>0.74980800000000003</v>
      </c>
      <c r="E42" s="3">
        <v>0.26168249999999998</v>
      </c>
      <c r="F42" s="3">
        <v>0.406088</v>
      </c>
      <c r="G42" s="3">
        <v>0.32044060000000002</v>
      </c>
      <c r="H42" s="3">
        <v>0.44691990000000004</v>
      </c>
      <c r="I42" s="3">
        <v>0.42102650000000008</v>
      </c>
      <c r="J42" s="3">
        <v>0.44094449999999996</v>
      </c>
      <c r="K42" s="3">
        <v>10</v>
      </c>
      <c r="L42" s="3">
        <v>24</v>
      </c>
      <c r="M42" s="3">
        <v>34</v>
      </c>
      <c r="N42" s="3">
        <v>0.406088</v>
      </c>
      <c r="O42" s="3">
        <v>0.37322330000000004</v>
      </c>
      <c r="P42" s="3">
        <v>0.41007159999999998</v>
      </c>
      <c r="Q42" s="3" t="s">
        <v>2</v>
      </c>
      <c r="R42" s="3" t="s">
        <v>2</v>
      </c>
      <c r="S42" s="3">
        <v>10</v>
      </c>
      <c r="T42" s="3" t="s">
        <v>2</v>
      </c>
      <c r="U42" s="3" t="s">
        <v>2</v>
      </c>
    </row>
    <row r="43" spans="1:21" x14ac:dyDescent="0.35">
      <c r="A43" s="3">
        <v>6.35</v>
      </c>
      <c r="B43" s="4">
        <v>41918</v>
      </c>
      <c r="C43" s="3">
        <f t="shared" si="0"/>
        <v>0.30175200000000002</v>
      </c>
      <c r="D43" s="3">
        <f t="shared" si="1"/>
        <v>0.74980800000000003</v>
      </c>
      <c r="E43" s="3">
        <v>0.28857180000000004</v>
      </c>
      <c r="F43" s="3">
        <v>0.45189939999999995</v>
      </c>
      <c r="G43" s="3">
        <v>0.34832580000000002</v>
      </c>
      <c r="H43" s="3">
        <v>0.48775180000000007</v>
      </c>
      <c r="I43" s="3">
        <v>0.43696089999999999</v>
      </c>
      <c r="J43" s="3">
        <v>0.44194040000000001</v>
      </c>
      <c r="K43" s="3">
        <v>5</v>
      </c>
      <c r="L43" s="3">
        <v>10</v>
      </c>
      <c r="M43" s="3">
        <v>15</v>
      </c>
      <c r="N43" s="3">
        <v>0.40011260000000004</v>
      </c>
      <c r="O43" s="3">
        <v>0.3881618</v>
      </c>
      <c r="P43" s="3">
        <v>0.44293629999999995</v>
      </c>
      <c r="Q43" s="3" t="s">
        <v>2</v>
      </c>
      <c r="R43" s="3" t="s">
        <v>2</v>
      </c>
      <c r="S43" s="3">
        <v>12</v>
      </c>
      <c r="T43" s="3" t="s">
        <v>2</v>
      </c>
      <c r="U43" s="3" t="s">
        <v>2</v>
      </c>
    </row>
    <row r="44" spans="1:21" x14ac:dyDescent="0.35">
      <c r="A44" s="3">
        <v>5.6</v>
      </c>
      <c r="B44" s="4">
        <v>41919</v>
      </c>
      <c r="C44" s="3">
        <f t="shared" si="0"/>
        <v>0.30175200000000002</v>
      </c>
      <c r="D44" s="3">
        <f t="shared" si="1"/>
        <v>0.74980800000000003</v>
      </c>
      <c r="E44" s="3">
        <v>0.25072760000000005</v>
      </c>
      <c r="F44" s="3">
        <v>0.40708390000000005</v>
      </c>
      <c r="G44" s="3">
        <v>0.34135450000000001</v>
      </c>
      <c r="H44" s="3">
        <v>0.4708215</v>
      </c>
      <c r="I44" s="3">
        <v>0.42700190000000005</v>
      </c>
      <c r="J44" s="3">
        <v>0.44094449999999996</v>
      </c>
      <c r="K44" s="3">
        <v>12</v>
      </c>
      <c r="L44" s="3">
        <v>15</v>
      </c>
      <c r="M44" s="3">
        <v>27</v>
      </c>
      <c r="N44" s="3">
        <v>0.41903469999999998</v>
      </c>
      <c r="O44" s="3">
        <v>0.3612725</v>
      </c>
      <c r="P44" s="3">
        <v>0.4708215</v>
      </c>
      <c r="Q44" s="3">
        <v>0.46982560000000007</v>
      </c>
      <c r="R44" s="3">
        <v>0.44194040000000001</v>
      </c>
      <c r="S44" s="3">
        <v>16</v>
      </c>
      <c r="T44" s="3">
        <v>1</v>
      </c>
      <c r="U44" s="3">
        <v>17</v>
      </c>
    </row>
    <row r="45" spans="1:21" x14ac:dyDescent="0.35">
      <c r="A45" s="3">
        <v>22.1</v>
      </c>
      <c r="B45" s="4">
        <v>41921</v>
      </c>
      <c r="C45" s="3">
        <f t="shared" si="0"/>
        <v>0.30175200000000002</v>
      </c>
      <c r="D45" s="3">
        <f t="shared" si="1"/>
        <v>0.74980800000000003</v>
      </c>
      <c r="E45" s="3">
        <v>0.22881779999999999</v>
      </c>
      <c r="F45" s="3">
        <v>0.42301830000000007</v>
      </c>
      <c r="G45" s="3">
        <v>0.32243240000000001</v>
      </c>
      <c r="H45" s="3">
        <v>0.48476410000000003</v>
      </c>
      <c r="I45" s="3">
        <v>0.42003060000000003</v>
      </c>
      <c r="J45" s="3">
        <v>0.44293629999999995</v>
      </c>
      <c r="K45" s="3">
        <v>8</v>
      </c>
      <c r="L45" s="3">
        <v>8</v>
      </c>
      <c r="M45" s="3">
        <v>16</v>
      </c>
      <c r="N45" s="3">
        <v>0.42401420000000001</v>
      </c>
      <c r="O45" s="3">
        <v>0.34035859999999996</v>
      </c>
      <c r="P45" s="3">
        <v>0.48775180000000007</v>
      </c>
      <c r="Q45" s="3">
        <v>0.41505110000000001</v>
      </c>
      <c r="R45" s="3">
        <v>0.44691990000000004</v>
      </c>
      <c r="S45" s="3">
        <v>13</v>
      </c>
      <c r="T45" s="3">
        <v>6</v>
      </c>
      <c r="U45" s="3">
        <v>19</v>
      </c>
    </row>
    <row r="46" spans="1:21" x14ac:dyDescent="0.35">
      <c r="A46" s="3">
        <v>7.8</v>
      </c>
      <c r="B46" s="4">
        <v>41922</v>
      </c>
      <c r="C46" s="3">
        <f t="shared" si="0"/>
        <v>0.30175200000000002</v>
      </c>
      <c r="D46" s="3">
        <f t="shared" si="1"/>
        <v>0.74980800000000003</v>
      </c>
      <c r="E46" s="3">
        <v>0.26467019999999997</v>
      </c>
      <c r="F46" s="3">
        <v>0.3702356</v>
      </c>
      <c r="G46" s="3">
        <v>0.35529710000000003</v>
      </c>
      <c r="H46" s="3">
        <v>0.44293629999999995</v>
      </c>
      <c r="I46" s="3" t="s">
        <v>2</v>
      </c>
      <c r="J46" s="3" t="s">
        <v>2</v>
      </c>
      <c r="K46" s="3">
        <v>14</v>
      </c>
      <c r="L46" s="3" t="s">
        <v>2</v>
      </c>
      <c r="M46" s="3" t="s">
        <v>2</v>
      </c>
      <c r="N46" s="3">
        <v>0.3702356</v>
      </c>
      <c r="O46" s="3">
        <v>0.31944470000000003</v>
      </c>
      <c r="P46" s="3">
        <v>0.45389120000000005</v>
      </c>
      <c r="Q46" s="3">
        <v>0.39812080000000005</v>
      </c>
      <c r="R46" s="3">
        <v>0.44791579999999998</v>
      </c>
      <c r="S46" s="3">
        <v>14</v>
      </c>
      <c r="T46" s="3">
        <v>84</v>
      </c>
      <c r="U46" s="3">
        <v>98</v>
      </c>
    </row>
    <row r="47" spans="1:21" x14ac:dyDescent="0.35">
      <c r="A47" s="3">
        <v>10.6</v>
      </c>
      <c r="B47" s="4">
        <v>41925</v>
      </c>
      <c r="C47" s="3">
        <f t="shared" si="0"/>
        <v>0.30175200000000002</v>
      </c>
      <c r="D47" s="3">
        <f t="shared" si="1"/>
        <v>0.74980800000000003</v>
      </c>
      <c r="E47" s="3">
        <v>0.236785</v>
      </c>
      <c r="F47" s="3">
        <v>0.3971249</v>
      </c>
      <c r="G47" s="3">
        <v>0.32940369999999997</v>
      </c>
      <c r="H47" s="3">
        <v>0.47480509999999998</v>
      </c>
      <c r="I47" s="3">
        <v>0.42501010000000006</v>
      </c>
      <c r="J47" s="3">
        <v>0.44691990000000004</v>
      </c>
      <c r="K47" s="3">
        <v>9</v>
      </c>
      <c r="L47" s="3">
        <v>12</v>
      </c>
      <c r="M47" s="3">
        <v>21</v>
      </c>
      <c r="N47" s="3">
        <v>0.38716589999999995</v>
      </c>
      <c r="O47" s="3">
        <v>0.34533809999999998</v>
      </c>
      <c r="P47" s="3">
        <v>0.47181740000000005</v>
      </c>
      <c r="Q47" s="3">
        <v>0.41405520000000007</v>
      </c>
      <c r="R47" s="3">
        <v>0.45189939999999995</v>
      </c>
      <c r="S47" s="3">
        <v>8</v>
      </c>
      <c r="T47" s="3">
        <v>14</v>
      </c>
      <c r="U47" s="3">
        <v>22</v>
      </c>
    </row>
    <row r="48" spans="1:21" x14ac:dyDescent="0.35">
      <c r="A48" s="3">
        <v>22.86</v>
      </c>
      <c r="B48" s="4">
        <v>41925</v>
      </c>
      <c r="C48" s="3">
        <f t="shared" si="0"/>
        <v>0.30175200000000002</v>
      </c>
      <c r="D48" s="3">
        <f t="shared" si="1"/>
        <v>0.74980800000000003</v>
      </c>
      <c r="E48" s="3">
        <v>0.25769890000000001</v>
      </c>
      <c r="F48" s="3">
        <v>0.42401420000000001</v>
      </c>
      <c r="G48" s="3">
        <v>0.34932170000000007</v>
      </c>
      <c r="H48" s="3">
        <v>0.47380920000000004</v>
      </c>
      <c r="I48" s="3" t="s">
        <v>2</v>
      </c>
      <c r="J48" s="3" t="s">
        <v>2</v>
      </c>
      <c r="K48" s="3">
        <v>3</v>
      </c>
      <c r="L48" s="3">
        <v>-3</v>
      </c>
      <c r="M48" s="3"/>
      <c r="N48" s="3">
        <v>0.43795680000000003</v>
      </c>
      <c r="O48" s="3">
        <v>0.35529710000000003</v>
      </c>
      <c r="P48" s="3">
        <v>0.47380920000000004</v>
      </c>
      <c r="Q48" s="3">
        <v>0.45588300000000004</v>
      </c>
      <c r="R48" s="3">
        <v>0.44691990000000004</v>
      </c>
      <c r="S48" s="3">
        <v>34</v>
      </c>
      <c r="T48" s="3">
        <v>39</v>
      </c>
      <c r="U48" s="3">
        <v>73</v>
      </c>
    </row>
    <row r="49" spans="1:21" x14ac:dyDescent="0.35">
      <c r="A49" s="3">
        <v>2.9</v>
      </c>
      <c r="B49" s="4">
        <v>41940</v>
      </c>
      <c r="C49" s="3">
        <f t="shared" si="0"/>
        <v>0.30175200000000002</v>
      </c>
      <c r="D49" s="3">
        <f t="shared" si="1"/>
        <v>0.74980800000000003</v>
      </c>
      <c r="E49" s="3">
        <v>0.20690800000000001</v>
      </c>
      <c r="F49" s="3">
        <v>0.36326429999999998</v>
      </c>
      <c r="G49" s="3">
        <v>0.29952670000000003</v>
      </c>
      <c r="H49" s="3">
        <v>0.36625200000000002</v>
      </c>
      <c r="I49" s="3">
        <v>0.406088</v>
      </c>
      <c r="J49" s="3">
        <v>0.44592399999999999</v>
      </c>
      <c r="K49" s="3">
        <v>18</v>
      </c>
      <c r="L49" s="3">
        <v>42</v>
      </c>
      <c r="M49" s="3">
        <v>60</v>
      </c>
      <c r="N49" s="3">
        <v>0.34932170000000007</v>
      </c>
      <c r="O49" s="3">
        <v>0.33637499999999998</v>
      </c>
      <c r="P49" s="3">
        <v>0.39513310000000001</v>
      </c>
      <c r="Q49" s="3" t="s">
        <v>2</v>
      </c>
      <c r="R49" s="3" t="s">
        <v>2</v>
      </c>
      <c r="S49" s="3">
        <v>17</v>
      </c>
      <c r="T49" s="3" t="s">
        <v>2</v>
      </c>
      <c r="U49" s="3" t="s">
        <v>2</v>
      </c>
    </row>
    <row r="50" spans="1:21" x14ac:dyDescent="0.35">
      <c r="A50" s="3">
        <v>8.8000000000000007</v>
      </c>
      <c r="B50" s="4">
        <v>41959</v>
      </c>
      <c r="C50" s="3">
        <f t="shared" si="0"/>
        <v>0.30175200000000002</v>
      </c>
      <c r="D50" s="3">
        <f t="shared" si="1"/>
        <v>0.74980800000000003</v>
      </c>
      <c r="E50" s="3">
        <v>0.22782189999999999</v>
      </c>
      <c r="F50" s="3">
        <v>0.32641600000000004</v>
      </c>
      <c r="G50" s="3">
        <v>0.32243240000000001</v>
      </c>
      <c r="H50" s="3">
        <v>0.39612899999999995</v>
      </c>
      <c r="I50" s="3">
        <v>0.41305930000000002</v>
      </c>
      <c r="J50" s="3">
        <v>0.45787480000000003</v>
      </c>
      <c r="K50" s="3">
        <v>3</v>
      </c>
      <c r="L50" s="3">
        <v>9</v>
      </c>
      <c r="M50" s="3">
        <v>12</v>
      </c>
      <c r="N50" s="3" t="s">
        <v>2</v>
      </c>
      <c r="O50" s="3" t="s">
        <v>2</v>
      </c>
      <c r="P50" s="3" t="s">
        <v>2</v>
      </c>
      <c r="Q50" s="3" t="s">
        <v>2</v>
      </c>
      <c r="R50" s="3" t="s">
        <v>2</v>
      </c>
      <c r="S50" s="3" t="s">
        <v>2</v>
      </c>
      <c r="T50" s="3" t="s">
        <v>2</v>
      </c>
      <c r="U50" s="3" t="s">
        <v>2</v>
      </c>
    </row>
    <row r="51" spans="1:21" x14ac:dyDescent="0.35">
      <c r="A51" s="3">
        <v>18.899999999999999</v>
      </c>
      <c r="B51" s="4">
        <v>41966</v>
      </c>
      <c r="C51" s="3">
        <f t="shared" si="0"/>
        <v>0.30175200000000002</v>
      </c>
      <c r="D51" s="3">
        <f t="shared" si="1"/>
        <v>0.74980800000000003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  <c r="J51" s="3" t="s">
        <v>2</v>
      </c>
      <c r="K51" s="3" t="s">
        <v>2</v>
      </c>
      <c r="L51" s="3" t="s">
        <v>2</v>
      </c>
      <c r="M51" s="3" t="s">
        <v>2</v>
      </c>
      <c r="N51" s="3">
        <v>0.37421919999999997</v>
      </c>
      <c r="O51" s="3">
        <v>0.36625200000000002</v>
      </c>
      <c r="P51" s="3">
        <v>0.46086250000000006</v>
      </c>
      <c r="Q51" s="3" t="s">
        <v>2</v>
      </c>
      <c r="R51" s="3" t="s">
        <v>2</v>
      </c>
      <c r="S51" s="3">
        <v>6</v>
      </c>
      <c r="T51" s="3" t="s">
        <v>2</v>
      </c>
      <c r="U51" s="3" t="s">
        <v>2</v>
      </c>
    </row>
    <row r="52" spans="1:21" x14ac:dyDescent="0.35">
      <c r="A52" s="3">
        <v>31</v>
      </c>
      <c r="B52" s="4">
        <v>41974</v>
      </c>
      <c r="C52" s="3">
        <f t="shared" si="0"/>
        <v>0.30175200000000002</v>
      </c>
      <c r="D52" s="3">
        <f t="shared" si="1"/>
        <v>0.74980800000000003</v>
      </c>
      <c r="E52" s="3">
        <v>0.2457481</v>
      </c>
      <c r="F52" s="3">
        <v>0.3702356</v>
      </c>
      <c r="G52" s="3">
        <v>0.34035859999999996</v>
      </c>
      <c r="H52" s="3">
        <v>0.47380920000000004</v>
      </c>
      <c r="I52" s="3">
        <v>0.41305930000000002</v>
      </c>
      <c r="J52" s="3">
        <v>0.45687889999999998</v>
      </c>
      <c r="K52" s="3">
        <v>5</v>
      </c>
      <c r="L52" s="3">
        <v>2</v>
      </c>
      <c r="M52" s="3">
        <v>7</v>
      </c>
      <c r="N52" s="3">
        <v>0.33637499999999998</v>
      </c>
      <c r="O52" s="3">
        <v>0.33438319999999999</v>
      </c>
      <c r="P52" s="3">
        <v>0.42998959999999997</v>
      </c>
      <c r="Q52" s="3" t="s">
        <v>2</v>
      </c>
      <c r="R52" s="3" t="s">
        <v>2</v>
      </c>
      <c r="S52" s="3">
        <v>14</v>
      </c>
      <c r="T52" s="3" t="s">
        <v>2</v>
      </c>
      <c r="U52" s="3" t="s">
        <v>2</v>
      </c>
    </row>
    <row r="53" spans="1:21" x14ac:dyDescent="0.35">
      <c r="A53" s="3">
        <v>7.7</v>
      </c>
      <c r="B53" s="4">
        <v>41978</v>
      </c>
      <c r="C53" s="3">
        <f t="shared" si="0"/>
        <v>0.30175200000000002</v>
      </c>
      <c r="D53" s="3">
        <f t="shared" si="1"/>
        <v>0.74980800000000003</v>
      </c>
      <c r="E53" s="3" t="s">
        <v>2</v>
      </c>
      <c r="F53" s="3" t="s">
        <v>2</v>
      </c>
      <c r="G53" s="3" t="s">
        <v>2</v>
      </c>
      <c r="H53" s="3" t="s">
        <v>2</v>
      </c>
      <c r="I53" s="3" t="s">
        <v>2</v>
      </c>
      <c r="J53" s="3" t="s">
        <v>2</v>
      </c>
      <c r="K53" s="3" t="s">
        <v>2</v>
      </c>
      <c r="L53" s="3" t="s">
        <v>2</v>
      </c>
      <c r="M53" s="3" t="s">
        <v>2</v>
      </c>
      <c r="N53" s="3">
        <v>0.48874770000000001</v>
      </c>
      <c r="O53" s="3">
        <v>0.33637499999999998</v>
      </c>
      <c r="P53" s="3">
        <v>0.46982560000000007</v>
      </c>
      <c r="Q53" s="3" t="s">
        <v>2</v>
      </c>
      <c r="R53" s="3" t="s">
        <v>2</v>
      </c>
      <c r="S53" s="3">
        <v>34</v>
      </c>
      <c r="T53" s="3" t="s">
        <v>2</v>
      </c>
      <c r="U53" s="3" t="s">
        <v>2</v>
      </c>
    </row>
    <row r="54" spans="1:21" x14ac:dyDescent="0.35">
      <c r="A54" s="3">
        <v>1.95</v>
      </c>
      <c r="B54" s="4">
        <v>42022</v>
      </c>
      <c r="C54" s="3">
        <f t="shared" si="0"/>
        <v>0.30175200000000002</v>
      </c>
      <c r="D54" s="3">
        <f t="shared" si="1"/>
        <v>0.74980800000000003</v>
      </c>
      <c r="E54" s="3">
        <v>0.25769890000000001</v>
      </c>
      <c r="F54" s="3">
        <v>0.41206339999999997</v>
      </c>
      <c r="G54" s="3">
        <v>0.34434220000000004</v>
      </c>
      <c r="H54" s="3">
        <v>0.43397319999999995</v>
      </c>
      <c r="I54" s="3" t="s">
        <v>2</v>
      </c>
      <c r="J54" s="3" t="s">
        <v>2</v>
      </c>
      <c r="K54" s="3">
        <v>24</v>
      </c>
      <c r="L54" s="3" t="s">
        <v>2</v>
      </c>
      <c r="M54" s="3" t="s">
        <v>2</v>
      </c>
      <c r="N54" s="3">
        <v>0.41206339999999997</v>
      </c>
      <c r="O54" s="3">
        <v>0.36226840000000005</v>
      </c>
      <c r="P54" s="3">
        <v>0.43397319999999995</v>
      </c>
      <c r="Q54" s="3" t="s">
        <v>2</v>
      </c>
      <c r="R54" s="3" t="s">
        <v>2</v>
      </c>
      <c r="S54" s="3">
        <v>25</v>
      </c>
      <c r="T54" s="3" t="s">
        <v>2</v>
      </c>
      <c r="U54" s="3" t="s">
        <v>2</v>
      </c>
    </row>
    <row r="55" spans="1:21" x14ac:dyDescent="0.35">
      <c r="A55" s="3">
        <v>1.78</v>
      </c>
      <c r="B55" s="4">
        <v>42027</v>
      </c>
      <c r="C55" s="3">
        <f t="shared" si="0"/>
        <v>0.30175200000000002</v>
      </c>
      <c r="D55" s="3">
        <f t="shared" si="1"/>
        <v>0.74980800000000003</v>
      </c>
      <c r="E55" s="3">
        <v>0.26467019999999997</v>
      </c>
      <c r="F55" s="3">
        <v>0.36326429999999998</v>
      </c>
      <c r="G55" s="3">
        <v>0.35330530000000004</v>
      </c>
      <c r="H55" s="3">
        <v>0.41405520000000007</v>
      </c>
      <c r="I55" s="3" t="s">
        <v>2</v>
      </c>
      <c r="J55" s="3" t="s">
        <v>2</v>
      </c>
      <c r="K55" s="3">
        <v>35</v>
      </c>
      <c r="L55" s="3" t="s">
        <v>2</v>
      </c>
      <c r="M55" s="3" t="s">
        <v>2</v>
      </c>
      <c r="N55" s="3">
        <v>0.37322330000000004</v>
      </c>
      <c r="O55" s="3">
        <v>0.37123149999999994</v>
      </c>
      <c r="P55" s="3">
        <v>0.45389120000000005</v>
      </c>
      <c r="Q55" s="3" t="s">
        <v>2</v>
      </c>
      <c r="R55" s="3" t="s">
        <v>2</v>
      </c>
      <c r="S55" s="3">
        <v>12</v>
      </c>
      <c r="T55" s="3" t="s">
        <v>2</v>
      </c>
      <c r="U55" s="3" t="s">
        <v>2</v>
      </c>
    </row>
    <row r="56" spans="1:21" x14ac:dyDescent="0.35">
      <c r="A56" s="3">
        <v>42</v>
      </c>
      <c r="B56" s="4">
        <v>42066</v>
      </c>
      <c r="C56" s="3">
        <f t="shared" si="0"/>
        <v>0.30175200000000002</v>
      </c>
      <c r="D56" s="3">
        <f t="shared" si="1"/>
        <v>0.74980800000000003</v>
      </c>
      <c r="E56" s="3" t="s">
        <v>2</v>
      </c>
      <c r="F56" s="3" t="s">
        <v>2</v>
      </c>
      <c r="G56" s="3" t="s">
        <v>2</v>
      </c>
      <c r="H56" s="3" t="s">
        <v>2</v>
      </c>
      <c r="I56" s="3" t="s">
        <v>2</v>
      </c>
      <c r="J56" s="3" t="s">
        <v>2</v>
      </c>
      <c r="K56" s="3" t="s">
        <v>2</v>
      </c>
      <c r="L56" s="3" t="s">
        <v>2</v>
      </c>
      <c r="M56" s="3" t="s">
        <v>2</v>
      </c>
      <c r="N56" s="3">
        <v>0.48775180000000007</v>
      </c>
      <c r="O56" s="3">
        <v>0.43895269999999997</v>
      </c>
      <c r="P56" s="3">
        <v>0.47281329999999999</v>
      </c>
      <c r="Q56" s="3" t="s">
        <v>2</v>
      </c>
      <c r="R56" s="3" t="s">
        <v>2</v>
      </c>
      <c r="S56" s="3">
        <v>5</v>
      </c>
      <c r="T56" s="3" t="s">
        <v>2</v>
      </c>
      <c r="U56" s="3" t="s">
        <v>2</v>
      </c>
    </row>
    <row r="57" spans="1:21" x14ac:dyDescent="0.35">
      <c r="A57" s="3">
        <v>28</v>
      </c>
      <c r="B57" s="4">
        <v>42073</v>
      </c>
      <c r="C57" s="3">
        <f t="shared" si="0"/>
        <v>0.30175200000000002</v>
      </c>
      <c r="D57" s="3">
        <f t="shared" si="1"/>
        <v>0.74980800000000003</v>
      </c>
      <c r="E57" s="3" t="s">
        <v>2</v>
      </c>
      <c r="F57" s="3" t="s">
        <v>2</v>
      </c>
      <c r="G57" s="3" t="s">
        <v>2</v>
      </c>
      <c r="H57" s="3" t="s">
        <v>2</v>
      </c>
      <c r="I57" s="3" t="s">
        <v>2</v>
      </c>
      <c r="J57" s="3" t="s">
        <v>2</v>
      </c>
      <c r="K57" s="3" t="s">
        <v>2</v>
      </c>
      <c r="L57" s="3" t="s">
        <v>2</v>
      </c>
      <c r="M57" s="3" t="s">
        <v>2</v>
      </c>
      <c r="N57" s="3">
        <v>0.44891170000000002</v>
      </c>
      <c r="O57" s="3">
        <v>0.33438319999999999</v>
      </c>
      <c r="P57" s="3">
        <v>0.46882970000000002</v>
      </c>
      <c r="Q57" s="3">
        <v>0.41604700000000006</v>
      </c>
      <c r="R57" s="3">
        <v>0.46285430000000005</v>
      </c>
      <c r="S57" s="3">
        <v>29</v>
      </c>
      <c r="T57" s="3">
        <v>25</v>
      </c>
      <c r="U57" s="3">
        <v>54</v>
      </c>
    </row>
    <row r="58" spans="1:21" x14ac:dyDescent="0.35">
      <c r="A58" s="3">
        <v>44</v>
      </c>
      <c r="B58" s="4">
        <v>42076</v>
      </c>
      <c r="C58" s="3">
        <f t="shared" si="0"/>
        <v>0.30175200000000002</v>
      </c>
      <c r="D58" s="3">
        <f t="shared" si="1"/>
        <v>0.74980800000000003</v>
      </c>
      <c r="E58" s="3">
        <v>0.26964969999999999</v>
      </c>
      <c r="F58" s="3">
        <v>0.38617000000000001</v>
      </c>
      <c r="G58" s="3">
        <v>0.36027660000000006</v>
      </c>
      <c r="H58" s="3">
        <v>0.47480509999999998</v>
      </c>
      <c r="I58" s="3">
        <v>0.43297730000000001</v>
      </c>
      <c r="J58" s="3">
        <v>0.45887069999999996</v>
      </c>
      <c r="K58" s="3">
        <v>3</v>
      </c>
      <c r="L58" s="3">
        <v>7</v>
      </c>
      <c r="M58" s="3">
        <v>10</v>
      </c>
      <c r="N58" s="3" t="s">
        <v>2</v>
      </c>
      <c r="O58" s="3" t="s">
        <v>2</v>
      </c>
      <c r="P58" s="3" t="s">
        <v>2</v>
      </c>
      <c r="Q58" s="3" t="s">
        <v>2</v>
      </c>
      <c r="R58" s="3" t="s">
        <v>2</v>
      </c>
      <c r="S58" s="3" t="s">
        <v>2</v>
      </c>
      <c r="T58" s="3" t="s">
        <v>2</v>
      </c>
      <c r="U58" s="3" t="s">
        <v>2</v>
      </c>
    </row>
    <row r="59" spans="1:21" x14ac:dyDescent="0.35">
      <c r="A59" s="3">
        <v>10.84</v>
      </c>
      <c r="B59" s="4">
        <v>42089</v>
      </c>
      <c r="C59" s="3">
        <f t="shared" si="0"/>
        <v>0.30175200000000002</v>
      </c>
      <c r="D59" s="3">
        <f t="shared" si="1"/>
        <v>0.74980800000000003</v>
      </c>
      <c r="E59" s="3">
        <v>0.27164149999999998</v>
      </c>
      <c r="F59" s="3">
        <v>0.38617000000000001</v>
      </c>
      <c r="G59" s="3">
        <v>0.35928070000000001</v>
      </c>
      <c r="H59" s="3">
        <v>0.46882970000000002</v>
      </c>
      <c r="I59" s="3">
        <v>0.4439322</v>
      </c>
      <c r="J59" s="3">
        <v>0.45389120000000005</v>
      </c>
      <c r="K59" s="3">
        <v>11</v>
      </c>
      <c r="L59" s="3">
        <v>26</v>
      </c>
      <c r="M59" s="3">
        <v>37</v>
      </c>
      <c r="N59" s="3">
        <v>0.34732989999999997</v>
      </c>
      <c r="O59" s="3">
        <v>0.34434220000000004</v>
      </c>
      <c r="P59" s="3">
        <v>0.41505110000000001</v>
      </c>
      <c r="Q59" s="3" t="s">
        <v>2</v>
      </c>
      <c r="R59" s="3" t="s">
        <v>2</v>
      </c>
      <c r="S59" s="3">
        <v>17</v>
      </c>
      <c r="T59" s="3" t="s">
        <v>2</v>
      </c>
      <c r="U59" s="3" t="s">
        <v>2</v>
      </c>
    </row>
    <row r="60" spans="1:21" x14ac:dyDescent="0.35">
      <c r="A60" s="3">
        <v>8.6</v>
      </c>
      <c r="B60" s="4">
        <v>42096</v>
      </c>
      <c r="C60" s="3">
        <f t="shared" si="0"/>
        <v>0.30175200000000002</v>
      </c>
      <c r="D60" s="3">
        <f t="shared" si="1"/>
        <v>0.74980800000000003</v>
      </c>
      <c r="E60" s="3">
        <v>0.236785</v>
      </c>
      <c r="F60" s="3">
        <v>0.40409620000000002</v>
      </c>
      <c r="G60" s="3">
        <v>0.34732989999999997</v>
      </c>
      <c r="H60" s="3">
        <v>0.48576000000000008</v>
      </c>
      <c r="I60" s="3">
        <v>0.42301830000000007</v>
      </c>
      <c r="J60" s="3">
        <v>0.45687889999999998</v>
      </c>
      <c r="K60" s="3">
        <v>10</v>
      </c>
      <c r="L60" s="3">
        <v>2</v>
      </c>
      <c r="M60" s="3">
        <v>12</v>
      </c>
      <c r="N60" s="3">
        <v>0.39612899999999995</v>
      </c>
      <c r="O60" s="3">
        <v>0.34533809999999998</v>
      </c>
      <c r="P60" s="3">
        <v>0.48675590000000002</v>
      </c>
      <c r="Q60" s="3">
        <v>0.42401420000000001</v>
      </c>
      <c r="R60" s="3">
        <v>0.45887069999999996</v>
      </c>
      <c r="S60" s="3">
        <v>21</v>
      </c>
      <c r="T60" s="3">
        <v>17</v>
      </c>
      <c r="U60" s="3">
        <v>38</v>
      </c>
    </row>
    <row r="61" spans="1:21" x14ac:dyDescent="0.35">
      <c r="A61" s="3">
        <v>14.3</v>
      </c>
      <c r="B61" s="4">
        <v>42096</v>
      </c>
      <c r="C61" s="3">
        <f t="shared" si="0"/>
        <v>0.30175200000000002</v>
      </c>
      <c r="D61" s="3">
        <f t="shared" si="1"/>
        <v>0.74980800000000003</v>
      </c>
      <c r="E61" s="3">
        <v>0.30749389999999999</v>
      </c>
      <c r="F61" s="3">
        <v>0.38617000000000001</v>
      </c>
      <c r="G61" s="3">
        <v>0.39812080000000005</v>
      </c>
      <c r="H61" s="3">
        <v>0.46285430000000005</v>
      </c>
      <c r="I61" s="3" t="s">
        <v>2</v>
      </c>
      <c r="J61" s="3" t="s">
        <v>2</v>
      </c>
      <c r="K61" s="3">
        <v>8</v>
      </c>
      <c r="L61" s="3" t="s">
        <v>2</v>
      </c>
      <c r="M61" s="3" t="s">
        <v>2</v>
      </c>
      <c r="N61" s="3">
        <v>0.39214539999999998</v>
      </c>
      <c r="O61" s="3">
        <v>0.37123149999999994</v>
      </c>
      <c r="P61" s="3">
        <v>0.46285430000000005</v>
      </c>
      <c r="Q61" s="3" t="s">
        <v>2</v>
      </c>
      <c r="R61" s="3" t="s">
        <v>2</v>
      </c>
      <c r="S61" s="3">
        <v>35</v>
      </c>
      <c r="T61" s="3" t="s">
        <v>2</v>
      </c>
      <c r="U61" s="3" t="s">
        <v>2</v>
      </c>
    </row>
    <row r="62" spans="1:21" x14ac:dyDescent="0.35">
      <c r="A62" s="3">
        <v>79.599999999999994</v>
      </c>
      <c r="B62" s="4">
        <v>42096</v>
      </c>
      <c r="C62" s="3">
        <f t="shared" si="0"/>
        <v>0.30175200000000002</v>
      </c>
      <c r="D62" s="3">
        <f t="shared" si="1"/>
        <v>0.74980800000000003</v>
      </c>
      <c r="E62" s="3">
        <v>0.30151850000000002</v>
      </c>
      <c r="F62" s="3">
        <v>0.36824380000000001</v>
      </c>
      <c r="G62" s="3">
        <v>0.39513310000000001</v>
      </c>
      <c r="H62" s="3">
        <v>0.45986660000000001</v>
      </c>
      <c r="I62" s="3" t="s">
        <v>2</v>
      </c>
      <c r="J62" s="3" t="s">
        <v>2</v>
      </c>
      <c r="K62" s="3">
        <v>11</v>
      </c>
      <c r="L62" s="3" t="s">
        <v>2</v>
      </c>
      <c r="M62" s="3" t="s">
        <v>2</v>
      </c>
      <c r="N62" s="3">
        <v>0.36724790000000007</v>
      </c>
      <c r="O62" s="3">
        <v>0.36525610000000008</v>
      </c>
      <c r="P62" s="3">
        <v>0.45887069999999996</v>
      </c>
      <c r="Q62" s="3" t="s">
        <v>2</v>
      </c>
      <c r="R62" s="3" t="s">
        <v>2</v>
      </c>
      <c r="S62" s="3">
        <v>6</v>
      </c>
      <c r="T62" s="3" t="s">
        <v>2</v>
      </c>
      <c r="U62" s="3" t="s">
        <v>2</v>
      </c>
    </row>
    <row r="63" spans="1:21" x14ac:dyDescent="0.35">
      <c r="A63" s="3">
        <v>8.3000000000000007</v>
      </c>
      <c r="B63" s="4">
        <v>42097</v>
      </c>
      <c r="C63" s="3">
        <f t="shared" si="0"/>
        <v>0.30175200000000002</v>
      </c>
      <c r="D63" s="3">
        <f t="shared" si="1"/>
        <v>0.74980800000000003</v>
      </c>
      <c r="E63" s="3" t="s">
        <v>2</v>
      </c>
      <c r="F63" s="3" t="s">
        <v>2</v>
      </c>
      <c r="G63" s="3" t="s">
        <v>2</v>
      </c>
      <c r="H63" s="3" t="s">
        <v>2</v>
      </c>
      <c r="I63" s="3" t="s">
        <v>2</v>
      </c>
      <c r="J63" s="3" t="s">
        <v>2</v>
      </c>
      <c r="K63" s="3" t="s">
        <v>2</v>
      </c>
      <c r="L63" s="3" t="s">
        <v>2</v>
      </c>
      <c r="M63" s="3" t="s">
        <v>2</v>
      </c>
      <c r="N63" s="3">
        <v>0.40509210000000007</v>
      </c>
      <c r="O63" s="3">
        <v>0.3791987</v>
      </c>
      <c r="P63" s="3">
        <v>0.46285430000000005</v>
      </c>
      <c r="Q63" s="3" t="s">
        <v>2</v>
      </c>
      <c r="R63" s="3" t="s">
        <v>2</v>
      </c>
      <c r="S63" s="3">
        <v>51</v>
      </c>
      <c r="T63" s="3" t="s">
        <v>2</v>
      </c>
      <c r="U63" s="3" t="s">
        <v>2</v>
      </c>
    </row>
    <row r="64" spans="1:21" x14ac:dyDescent="0.35">
      <c r="A64" s="3">
        <v>17.440000000000001</v>
      </c>
      <c r="B64" s="4">
        <v>42101</v>
      </c>
      <c r="C64" s="3">
        <f t="shared" si="0"/>
        <v>0.30175200000000002</v>
      </c>
      <c r="D64" s="3">
        <f t="shared" si="1"/>
        <v>0.74980800000000003</v>
      </c>
      <c r="E64" s="3">
        <v>0.24674400000000002</v>
      </c>
      <c r="F64" s="3">
        <v>0.34932170000000007</v>
      </c>
      <c r="G64" s="3">
        <v>0.35629299999999997</v>
      </c>
      <c r="H64" s="3">
        <v>0.426006</v>
      </c>
      <c r="I64" s="3" t="s">
        <v>2</v>
      </c>
      <c r="J64" s="3" t="s">
        <v>2</v>
      </c>
      <c r="K64" s="3">
        <v>35</v>
      </c>
      <c r="L64" s="3" t="s">
        <v>2</v>
      </c>
      <c r="M64" s="3" t="s">
        <v>2</v>
      </c>
      <c r="N64" s="3">
        <v>0.39413719999999997</v>
      </c>
      <c r="O64" s="3">
        <v>0.39314130000000003</v>
      </c>
      <c r="P64" s="3">
        <v>0.46683790000000003</v>
      </c>
      <c r="Q64" s="3" t="s">
        <v>2</v>
      </c>
      <c r="R64" s="3" t="s">
        <v>2</v>
      </c>
      <c r="S64" s="3">
        <v>9</v>
      </c>
      <c r="T64" s="3" t="s">
        <v>2</v>
      </c>
      <c r="U64" s="3" t="s">
        <v>2</v>
      </c>
    </row>
    <row r="65" spans="1:21" x14ac:dyDescent="0.35">
      <c r="A65" s="3">
        <v>6.35</v>
      </c>
      <c r="B65" s="4">
        <v>42101</v>
      </c>
      <c r="C65" s="3">
        <f t="shared" si="0"/>
        <v>0.30175200000000002</v>
      </c>
      <c r="D65" s="3">
        <f t="shared" si="1"/>
        <v>0.74980800000000003</v>
      </c>
      <c r="E65" s="3">
        <v>0.30251440000000002</v>
      </c>
      <c r="F65" s="3">
        <v>0.39413719999999997</v>
      </c>
      <c r="G65" s="3">
        <v>0.39015359999999999</v>
      </c>
      <c r="H65" s="3">
        <v>0.47679689999999997</v>
      </c>
      <c r="I65" s="3" t="s">
        <v>2</v>
      </c>
      <c r="J65" s="3" t="s">
        <v>2</v>
      </c>
      <c r="K65" s="3">
        <v>10</v>
      </c>
      <c r="L65" s="3" t="s">
        <v>2</v>
      </c>
      <c r="M65" s="3" t="s">
        <v>2</v>
      </c>
      <c r="N65" s="3">
        <v>0.38517409999999996</v>
      </c>
      <c r="O65" s="3">
        <v>0.36625200000000002</v>
      </c>
      <c r="P65" s="3">
        <v>0.47679689999999997</v>
      </c>
      <c r="Q65" s="3" t="s">
        <v>2</v>
      </c>
      <c r="R65" s="3" t="s">
        <v>2</v>
      </c>
      <c r="S65" s="3">
        <v>22</v>
      </c>
      <c r="T65" s="3" t="s">
        <v>2</v>
      </c>
      <c r="U65" s="3" t="s">
        <v>2</v>
      </c>
    </row>
    <row r="66" spans="1:21" x14ac:dyDescent="0.35">
      <c r="A66" s="3">
        <v>4.5719999999999992</v>
      </c>
      <c r="B66" s="4">
        <v>42104</v>
      </c>
      <c r="C66" s="3">
        <f t="shared" ref="C66:C71" si="2">0.99*0.3048</f>
        <v>0.30175200000000002</v>
      </c>
      <c r="D66" s="3">
        <f t="shared" ref="D66:D71" si="3">2.46*0.3048</f>
        <v>0.74980800000000003</v>
      </c>
      <c r="E66" s="3">
        <v>0.22483420000000001</v>
      </c>
      <c r="F66" s="3">
        <v>0.48177639999999999</v>
      </c>
      <c r="G66" s="3">
        <v>0.22782189999999999</v>
      </c>
      <c r="H66" s="3">
        <v>0.45986660000000001</v>
      </c>
      <c r="I66" s="3" t="s">
        <v>2</v>
      </c>
      <c r="J66" s="3" t="s">
        <v>2</v>
      </c>
      <c r="K66" s="3">
        <v>4</v>
      </c>
      <c r="L66" s="3" t="s">
        <v>2</v>
      </c>
      <c r="M66" s="3" t="s">
        <v>2</v>
      </c>
      <c r="N66" s="3">
        <v>0.47380920000000004</v>
      </c>
      <c r="O66" s="3">
        <v>0.47181740000000005</v>
      </c>
      <c r="P66" s="3">
        <v>0.4528953</v>
      </c>
      <c r="Q66" s="3" t="s">
        <v>2</v>
      </c>
      <c r="R66" s="3" t="s">
        <v>2</v>
      </c>
      <c r="S66" s="3">
        <v>3</v>
      </c>
      <c r="T66" s="3" t="s">
        <v>2</v>
      </c>
      <c r="U66" s="3" t="s">
        <v>2</v>
      </c>
    </row>
    <row r="67" spans="1:21" x14ac:dyDescent="0.35">
      <c r="A67" s="3">
        <v>2.794</v>
      </c>
      <c r="B67" s="4">
        <v>42107</v>
      </c>
      <c r="C67" s="3">
        <f t="shared" si="2"/>
        <v>0.30175200000000002</v>
      </c>
      <c r="D67" s="3">
        <f t="shared" si="3"/>
        <v>0.74980800000000003</v>
      </c>
      <c r="E67" s="3">
        <v>0.18699000000000002</v>
      </c>
      <c r="F67" s="3">
        <v>0.50069849999999994</v>
      </c>
      <c r="G67" s="3">
        <v>0.19196950000000002</v>
      </c>
      <c r="H67" s="3">
        <v>0.49571900000000002</v>
      </c>
      <c r="I67" s="3">
        <v>0.44791579999999998</v>
      </c>
      <c r="J67" s="3">
        <v>0.49870669999999995</v>
      </c>
      <c r="K67" s="3">
        <v>4</v>
      </c>
      <c r="L67" s="3">
        <v>7</v>
      </c>
      <c r="M67" s="3">
        <v>11</v>
      </c>
      <c r="N67" s="3">
        <v>0.50169439999999998</v>
      </c>
      <c r="O67" s="3">
        <v>0.49472309999999997</v>
      </c>
      <c r="P67" s="3">
        <v>0.49571900000000002</v>
      </c>
      <c r="Q67" s="3" t="s">
        <v>2</v>
      </c>
      <c r="R67" s="3" t="s">
        <v>2</v>
      </c>
      <c r="S67" s="3">
        <v>6</v>
      </c>
      <c r="T67" s="3" t="s">
        <v>2</v>
      </c>
      <c r="U67" s="3" t="s">
        <v>2</v>
      </c>
    </row>
    <row r="68" spans="1:21" x14ac:dyDescent="0.35">
      <c r="A68" s="3">
        <v>7.1120000000000001</v>
      </c>
      <c r="B68" s="4">
        <v>42108</v>
      </c>
      <c r="C68" s="3">
        <f t="shared" si="2"/>
        <v>0.30175200000000002</v>
      </c>
      <c r="D68" s="3">
        <f t="shared" si="3"/>
        <v>0.74980800000000003</v>
      </c>
      <c r="E68" s="3" t="s">
        <v>2</v>
      </c>
      <c r="F68" s="3" t="s">
        <v>2</v>
      </c>
      <c r="G68" s="3" t="s">
        <v>2</v>
      </c>
      <c r="H68" s="3" t="s">
        <v>2</v>
      </c>
      <c r="I68" s="3" t="s">
        <v>2</v>
      </c>
      <c r="J68" s="3" t="s">
        <v>2</v>
      </c>
      <c r="K68" s="3" t="s">
        <v>2</v>
      </c>
      <c r="L68" s="3" t="s">
        <v>2</v>
      </c>
      <c r="M68" s="3" t="s">
        <v>2</v>
      </c>
      <c r="N68" s="3" t="s">
        <v>2</v>
      </c>
      <c r="O68" s="3" t="s">
        <v>2</v>
      </c>
      <c r="P68" s="3" t="s">
        <v>2</v>
      </c>
      <c r="Q68" s="3" t="s">
        <v>2</v>
      </c>
      <c r="R68" s="3" t="s">
        <v>2</v>
      </c>
      <c r="S68" s="3" t="s">
        <v>2</v>
      </c>
      <c r="T68" s="3" t="s">
        <v>2</v>
      </c>
      <c r="U68" s="3" t="s">
        <v>2</v>
      </c>
    </row>
    <row r="69" spans="1:21" x14ac:dyDescent="0.35">
      <c r="A69" s="3">
        <v>17.779999999999998</v>
      </c>
      <c r="B69" s="4">
        <v>42113</v>
      </c>
      <c r="C69" s="3">
        <f t="shared" si="2"/>
        <v>0.30175200000000002</v>
      </c>
      <c r="D69" s="3">
        <f t="shared" si="3"/>
        <v>0.74980800000000003</v>
      </c>
      <c r="E69" s="3">
        <v>0.18699000000000002</v>
      </c>
      <c r="F69" s="3">
        <v>0.48376819999999998</v>
      </c>
      <c r="G69" s="3">
        <v>0.20690800000000001</v>
      </c>
      <c r="H69" s="3">
        <v>0.41604700000000006</v>
      </c>
      <c r="I69" s="3" t="s">
        <v>2</v>
      </c>
      <c r="J69" s="3" t="s">
        <v>2</v>
      </c>
      <c r="K69" s="3">
        <v>5</v>
      </c>
      <c r="L69" s="3" t="s">
        <v>2</v>
      </c>
      <c r="M69" s="3" t="s">
        <v>2</v>
      </c>
      <c r="N69" s="3">
        <v>0.48376819999999998</v>
      </c>
      <c r="O69" s="3">
        <v>0.45090350000000001</v>
      </c>
      <c r="P69" s="3">
        <v>0.41604700000000006</v>
      </c>
      <c r="Q69" s="3" t="s">
        <v>2</v>
      </c>
      <c r="R69" s="3" t="s">
        <v>2</v>
      </c>
      <c r="S69" s="3">
        <v>5</v>
      </c>
      <c r="T69" s="3" t="s">
        <v>2</v>
      </c>
      <c r="U69" s="3" t="s">
        <v>2</v>
      </c>
    </row>
    <row r="70" spans="1:21" x14ac:dyDescent="0.35">
      <c r="A70" s="3">
        <v>10.921999999999999</v>
      </c>
      <c r="B70" s="4">
        <v>42140</v>
      </c>
      <c r="C70" s="3">
        <f t="shared" si="2"/>
        <v>0.30175200000000002</v>
      </c>
      <c r="D70" s="3">
        <f t="shared" si="3"/>
        <v>0.74980800000000003</v>
      </c>
      <c r="E70" s="3">
        <v>0.17802689999999999</v>
      </c>
      <c r="F70" s="3">
        <v>0.49671489999999996</v>
      </c>
      <c r="G70" s="3">
        <v>0.18699000000000002</v>
      </c>
      <c r="H70" s="3">
        <v>0.50966160000000005</v>
      </c>
      <c r="I70" s="3">
        <v>0.36824380000000001</v>
      </c>
      <c r="J70" s="3">
        <v>0.50169439999999998</v>
      </c>
      <c r="K70" s="3">
        <v>3</v>
      </c>
      <c r="L70" s="3">
        <v>6</v>
      </c>
      <c r="M70" s="3">
        <v>9</v>
      </c>
      <c r="N70" s="3">
        <v>0.50966160000000005</v>
      </c>
      <c r="O70" s="3">
        <v>0.37222739999999999</v>
      </c>
      <c r="P70" s="3">
        <v>0.4997026</v>
      </c>
      <c r="Q70" s="3" t="s">
        <v>2</v>
      </c>
      <c r="R70" s="3" t="s">
        <v>2</v>
      </c>
      <c r="S70" s="3">
        <v>4</v>
      </c>
      <c r="T70" s="3" t="s">
        <v>2</v>
      </c>
      <c r="U70" s="3" t="s">
        <v>2</v>
      </c>
    </row>
    <row r="71" spans="1:21" x14ac:dyDescent="0.35">
      <c r="A71" s="3">
        <v>6.6040000000000001</v>
      </c>
      <c r="B71" s="4">
        <v>42149</v>
      </c>
      <c r="C71" s="3">
        <f t="shared" si="2"/>
        <v>0.30175200000000002</v>
      </c>
      <c r="D71" s="3">
        <f t="shared" si="3"/>
        <v>0.74980800000000003</v>
      </c>
      <c r="E71" s="3">
        <v>0.1481499</v>
      </c>
      <c r="F71" s="3">
        <v>0.51065749999999999</v>
      </c>
      <c r="G71" s="3">
        <v>0.16109660000000001</v>
      </c>
      <c r="H71" s="3">
        <v>0.50269030000000003</v>
      </c>
      <c r="I71" s="3">
        <v>0.3971249</v>
      </c>
      <c r="J71" s="3">
        <v>0.49571900000000002</v>
      </c>
      <c r="K71" s="3">
        <v>2</v>
      </c>
      <c r="L71" s="3">
        <v>7</v>
      </c>
      <c r="M71" s="3">
        <v>9</v>
      </c>
      <c r="N71" s="3">
        <v>0.51065749999999999</v>
      </c>
      <c r="O71" s="3">
        <v>0.50766979999999995</v>
      </c>
      <c r="P71" s="3">
        <v>0.50567799999999996</v>
      </c>
      <c r="Q71" s="3" t="s">
        <v>2</v>
      </c>
      <c r="R71" s="3" t="s">
        <v>2</v>
      </c>
      <c r="S71" s="3">
        <v>3</v>
      </c>
      <c r="T71" s="3" t="s">
        <v>2</v>
      </c>
      <c r="U71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Source</vt:lpstr>
      <vt:lpstr>Data directory</vt:lpstr>
      <vt:lpstr>tree box A1</vt:lpstr>
      <vt:lpstr>tree box A2</vt:lpstr>
      <vt:lpstr>tree box A3</vt:lpstr>
      <vt:lpstr>tree box B1</vt:lpstr>
      <vt:lpstr>tree box B2</vt:lpstr>
      <vt:lpstr>tree box 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Farzana</dc:creator>
  <cp:lastModifiedBy>Robby Medich</cp:lastModifiedBy>
  <cp:lastPrinted>2015-05-06T14:54:56Z</cp:lastPrinted>
  <dcterms:created xsi:type="dcterms:W3CDTF">2015-04-22T13:57:46Z</dcterms:created>
  <dcterms:modified xsi:type="dcterms:W3CDTF">2022-07-09T13:28:03Z</dcterms:modified>
</cp:coreProperties>
</file>