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78E4016B-3576-4161-A3DB-D323F5F82EEB}" xr6:coauthVersionLast="44" xr6:coauthVersionMax="44" xr10:uidLastSave="{00000000-0000-0000-0000-000000000000}"/>
  <bookViews>
    <workbookView xWindow="-110" yWindow="-110" windowWidth="19420" windowHeight="10420" activeTab="1" xr2:uid="{667B39CD-42C4-4E7C-9ABD-896FAEB1F784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<sst xmlns="http://schemas.openxmlformats.org/spreadsheetml/2006/main" count="37" uniqueCount="29">
  <si>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</si>
  <si>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</si>
  <si>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</si>
  <si>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</si>
  <si>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</si>
  <si>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</si>
  <si>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</si>
  <si>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</si>
  <si>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</si>
  <si>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</si>
  <si>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</si>
  <si>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</si>
  <si>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x = 7.5</t>
  </si>
  <si>
    <t>x = 5</t>
  </si>
  <si>
    <t>E(5) - E(7.5)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</si>
  <si>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</si>
  <si>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</si>
  <si>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</si>
  <si>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</si>
  <si>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</si>
  <si>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</si>
  <si>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</si>
  <si>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</si>
  <si>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</si>
  <si>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</si>
  <si>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</si>
  <si>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Theoretical Solution</t>
  </si>
  <si>
    <t>measured</t>
  </si>
  <si>
    <t>Minimal Graph, B = 1, capacity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</si>
</sst>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Theoretical solution vs.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Tabelle2!$B$4:$B$43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Tabelle2!$C$4:$C$43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4-4424-9A8A-AA17600098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Tabelle2!$B$4:$B$43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4-4424-9A8A-AA176000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84608"/>
        <c:axId val="1557334688"/>
      </c:scatterChart>
      <c:valAx>
        <c:axId val="15506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688"/>
        <c:crosses val="autoZero"/>
        <c:crossBetween val="midCat"/>
      </c:valAx>
      <c:valAx>
        <c:axId val="15573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6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72349</xdr:colOff>
      <xdr:row>3</xdr:row>
      <xdr:rowOff>75603</xdr:rowOff>
    </xdr:from>
    <xdr:to>
      <xdr:col>9</xdr:col>
      <xdr:colOff>665651</xdr:colOff>
      <xdr:row>24</xdr:row>
      <xdr:rowOff>163973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4979BE0-CE95-4B14-80B0-8FD45E7A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topLeftCell="B205" zoomScale="41" zoomScaleNormal="58" workbookViewId="0">
      <selection activeCell="J218" sqref="J218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15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16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ht="29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17</v>
      </c>
    </row>
    <row r="88" spans="2:11" x14ac:dyDescent="0.35">
      <c r="B88" t="s">
        <v>18</v>
      </c>
      <c r="C88" t="s">
        <v>22</v>
      </c>
      <c r="D88" t="s">
        <v>23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19</v>
      </c>
    </row>
    <row r="133" spans="2:4" x14ac:dyDescent="0.35">
      <c r="C133" t="s">
        <v>22</v>
      </c>
      <c r="D133" t="s">
        <v>23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20</v>
      </c>
      <c r="G176" s="2" t="s">
        <v>24</v>
      </c>
    </row>
    <row r="177" spans="2:9" x14ac:dyDescent="0.35">
      <c r="C177" t="s">
        <v>22</v>
      </c>
      <c r="D177" t="s">
        <v>23</v>
      </c>
      <c r="H177" t="s">
        <v>22</v>
      </c>
      <c r="I177" t="s">
        <v>23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21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N92"/>
  <sheetViews>
    <sheetView tabSelected="1" zoomScale="84" workbookViewId="0">
      <selection activeCell="D8" sqref="D8"/>
    </sheetView>
  </sheetViews>
  <sheetFormatPr baseColWidth="10" defaultRowHeight="14.5" x14ac:dyDescent="0.35"/>
  <cols>
    <col min="3" max="3" width="19.81640625" customWidth="1"/>
    <col min="4" max="4" width="22.7265625" customWidth="1"/>
    <col min="5" max="5" width="19.81640625" customWidth="1"/>
  </cols>
  <sheetData>
    <row r="2" spans="1:14" ht="23.5" x14ac:dyDescent="0.55000000000000004">
      <c r="A2" s="2" t="s">
        <v>28</v>
      </c>
    </row>
    <row r="3" spans="1:14" ht="23.5" x14ac:dyDescent="0.55000000000000004">
      <c r="B3" t="s">
        <v>18</v>
      </c>
      <c r="C3" t="s">
        <v>27</v>
      </c>
      <c r="D3" t="s">
        <v>26</v>
      </c>
      <c r="J3" s="2" t="s">
        <v>8</v>
      </c>
    </row>
    <row r="4" spans="1:14" x14ac:dyDescent="0.35">
      <c r="B4">
        <v>0.5</v>
      </c>
      <c r="C4">
        <v>1.34714</v>
      </c>
      <c r="D4">
        <v>1.50003</v>
      </c>
      <c r="L4" t="s">
        <v>6</v>
      </c>
      <c r="M4" t="s">
        <v>7</v>
      </c>
    </row>
    <row r="5" spans="1:14" x14ac:dyDescent="0.35">
      <c r="B5">
        <v>0.53013399999999999</v>
      </c>
      <c r="C5">
        <v>1.4370099999999999</v>
      </c>
      <c r="D5">
        <v>1.5904499999999999</v>
      </c>
      <c r="K5">
        <v>4.5</v>
      </c>
      <c r="L5">
        <v>5.93811</v>
      </c>
      <c r="M5">
        <f>K5 + 0.8 / (5 - K5)</f>
        <v>6.1</v>
      </c>
      <c r="N5">
        <f xml:space="preserve"> 5 / (2 *(5 - K5)) - 1/2 * (5 - K5)</f>
        <v>4.75</v>
      </c>
    </row>
    <row r="6" spans="1:14" x14ac:dyDescent="0.35">
      <c r="B6">
        <v>0.56208499999999995</v>
      </c>
      <c r="C6">
        <v>1.54436</v>
      </c>
      <c r="D6">
        <v>1.68631</v>
      </c>
      <c r="K6">
        <v>4.5121700000000002</v>
      </c>
      <c r="L6">
        <v>5.9770799999999999</v>
      </c>
      <c r="M6">
        <f>K6 + 0.8 / (5 - K6)</f>
        <v>6.1520855443494673</v>
      </c>
      <c r="N6">
        <f xml:space="preserve"> 5 / (2 *(5 - K6)) - 1/2 * (5 - K6)</f>
        <v>4.8808210760920847</v>
      </c>
    </row>
    <row r="7" spans="1:14" x14ac:dyDescent="0.35">
      <c r="B7">
        <v>0.59596099999999996</v>
      </c>
      <c r="C7">
        <v>1.65374</v>
      </c>
      <c r="D7">
        <v>1.7879700000000001</v>
      </c>
      <c r="K7">
        <v>4.5243799999999998</v>
      </c>
      <c r="L7">
        <v>6.0327999999999999</v>
      </c>
      <c r="M7">
        <f>K7 + 0.8 / (5 - K7)</f>
        <v>6.2063950540347328</v>
      </c>
      <c r="N7">
        <f xml:space="preserve"> 5 / (2 *(5 - K7)) - 1/2 * (5 - K7)</f>
        <v>5.0184870438585403</v>
      </c>
    </row>
    <row r="8" spans="1:14" x14ac:dyDescent="0.35">
      <c r="B8">
        <v>0.63187899999999997</v>
      </c>
      <c r="C8">
        <v>1.7538400000000001</v>
      </c>
      <c r="D8">
        <v>1.89575</v>
      </c>
      <c r="K8">
        <v>4.5366200000000001</v>
      </c>
      <c r="L8">
        <v>6.0767899999999999</v>
      </c>
      <c r="M8">
        <f>K8 + 0.8 / (5 - K8)</f>
        <v>6.2630648185074893</v>
      </c>
      <c r="N8">
        <f xml:space="preserve"> 5 / (2 *(5 - K8)) - 1/2 * (5 - K8)</f>
        <v>5.1634500578359024</v>
      </c>
    </row>
    <row r="9" spans="1:14" x14ac:dyDescent="0.35">
      <c r="B9">
        <v>0.66996199999999995</v>
      </c>
      <c r="C9">
        <v>1.89777</v>
      </c>
      <c r="D9">
        <v>2.01004</v>
      </c>
      <c r="K9">
        <v>4.5488900000000001</v>
      </c>
      <c r="L9">
        <v>6.1216900000000001</v>
      </c>
      <c r="M9">
        <f>K9 + 0.8 / (5 - K9)</f>
        <v>6.3222933827669534</v>
      </c>
      <c r="N9">
        <f xml:space="preserve"> 5 / (2 *(5 - K9)) - 1/2 * (5 - K9)</f>
        <v>5.3163305711467279</v>
      </c>
    </row>
    <row r="10" spans="1:14" x14ac:dyDescent="0.35">
      <c r="B10">
        <v>0.71033999999999997</v>
      </c>
      <c r="C10">
        <v>2.0386799999999998</v>
      </c>
      <c r="D10">
        <v>2.13124</v>
      </c>
      <c r="K10">
        <v>4.5612000000000004</v>
      </c>
      <c r="L10">
        <v>6.1866899999999996</v>
      </c>
      <c r="M10">
        <f>K10 + 0.8 / (5 - K10)</f>
        <v>6.3843540565177772</v>
      </c>
      <c r="N10">
        <f xml:space="preserve"> 5 / (2 *(5 - K10)) - 1/2 * (5 - K10)</f>
        <v>5.4779564266180536</v>
      </c>
    </row>
    <row r="11" spans="1:14" x14ac:dyDescent="0.35">
      <c r="B11">
        <v>0.75315200000000004</v>
      </c>
      <c r="C11">
        <v>2.1232199999999999</v>
      </c>
      <c r="D11">
        <v>2.2597499999999999</v>
      </c>
      <c r="K11">
        <v>4.5735400000000004</v>
      </c>
      <c r="L11">
        <v>6.2018000000000004</v>
      </c>
      <c r="M11">
        <f>K11 + 0.8 / (5 - K11)</f>
        <v>6.4494486432490756</v>
      </c>
      <c r="N11">
        <f xml:space="preserve"> 5 / (2 *(5 - K11)) - 1/2 * (5 - K11)</f>
        <v>5.6489845101533618</v>
      </c>
    </row>
    <row r="12" spans="1:14" x14ac:dyDescent="0.35">
      <c r="B12">
        <v>0.798543</v>
      </c>
      <c r="C12">
        <v>2.28043</v>
      </c>
      <c r="D12">
        <v>2.3960400000000002</v>
      </c>
      <c r="K12">
        <v>4.5859100000000002</v>
      </c>
      <c r="L12">
        <v>6.2882800000000003</v>
      </c>
      <c r="M12">
        <f>K12 + 0.8 / (5 - K12)</f>
        <v>6.517857161245141</v>
      </c>
      <c r="N12">
        <f xml:space="preserve"> 5 / (2 *(5 - K12)) - 1/2 * (5 - K12)</f>
        <v>5.8302898788910644</v>
      </c>
    </row>
    <row r="13" spans="1:14" x14ac:dyDescent="0.35">
      <c r="B13">
        <v>0.84667099999999995</v>
      </c>
      <c r="C13">
        <v>2.4441600000000001</v>
      </c>
      <c r="D13">
        <v>2.5405799999999998</v>
      </c>
      <c r="K13">
        <v>4.5983099999999997</v>
      </c>
      <c r="L13">
        <v>6.3171400000000002</v>
      </c>
      <c r="M13">
        <f>K13 + 0.8 / (5 - K13)</f>
        <v>6.5898955510468253</v>
      </c>
      <c r="N13">
        <f xml:space="preserve"> 5 / (2 *(5 - K13)) - 1/2 * (5 - K13)</f>
        <v>6.0228598470213299</v>
      </c>
    </row>
    <row r="14" spans="1:14" x14ac:dyDescent="0.35">
      <c r="B14">
        <v>0.89769900000000002</v>
      </c>
      <c r="C14">
        <v>2.6427499999999999</v>
      </c>
      <c r="D14">
        <v>2.69387</v>
      </c>
      <c r="K14">
        <v>4.6107500000000003</v>
      </c>
      <c r="L14">
        <v>6.3514299999999997</v>
      </c>
      <c r="M14">
        <f>K14 + 0.8 / (5 - K14)</f>
        <v>6.6659844251766245</v>
      </c>
      <c r="N14">
        <f xml:space="preserve"> 5 / (2 *(5 - K14)) - 1/2 * (5 - K14)</f>
        <v>6.2279825786769489</v>
      </c>
    </row>
    <row r="15" spans="1:14" x14ac:dyDescent="0.35">
      <c r="B15">
        <v>0.95180200000000004</v>
      </c>
      <c r="C15">
        <v>2.7887400000000002</v>
      </c>
      <c r="D15">
        <v>2.8564699999999998</v>
      </c>
      <c r="K15">
        <v>4.6232300000000004</v>
      </c>
      <c r="L15">
        <v>6.4410800000000004</v>
      </c>
      <c r="M15">
        <f>K15 + 0.8 / (5 - K15)</f>
        <v>6.7465413039785567</v>
      </c>
      <c r="N15">
        <f xml:space="preserve"> 5 / (2 *(5 - K15)) - 1/2 * (5 - K15)</f>
        <v>6.4469628249329904</v>
      </c>
    </row>
    <row r="16" spans="1:14" x14ac:dyDescent="0.35">
      <c r="B16">
        <v>1.0091699999999999</v>
      </c>
      <c r="C16">
        <v>2.97112</v>
      </c>
      <c r="D16">
        <v>3.0289600000000001</v>
      </c>
      <c r="K16">
        <v>4.6357299999999997</v>
      </c>
      <c r="L16">
        <v>6.5272899999999998</v>
      </c>
      <c r="M16">
        <f>K16 + 0.8 / (5 - K16)</f>
        <v>6.8319031682543141</v>
      </c>
      <c r="N16">
        <f xml:space="preserve"> 5 / (2 *(5 - K16)) - 1/2 * (5 - K16)</f>
        <v>6.6809061507947334</v>
      </c>
    </row>
    <row r="17" spans="2:14" x14ac:dyDescent="0.35">
      <c r="B17">
        <v>1.06999</v>
      </c>
      <c r="C17">
        <v>3.14629</v>
      </c>
      <c r="D17">
        <v>3.2119499999999999</v>
      </c>
      <c r="K17">
        <v>4.6482700000000001</v>
      </c>
      <c r="L17">
        <v>6.5585300000000002</v>
      </c>
      <c r="M17">
        <f>K17 + 0.8 / (5 - K17)</f>
        <v>6.9227418960566354</v>
      </c>
      <c r="N17">
        <f xml:space="preserve"> 5 / (2 *(5 - K17)) - 1/2 * (5 - K17)</f>
        <v>6.9318596751769848</v>
      </c>
    </row>
    <row r="18" spans="2:14" x14ac:dyDescent="0.35">
      <c r="B18">
        <v>1.1344700000000001</v>
      </c>
      <c r="C18">
        <v>3.3312200000000001</v>
      </c>
      <c r="D18">
        <v>3.4061300000000001</v>
      </c>
      <c r="K18">
        <v>4.6608499999999999</v>
      </c>
      <c r="L18">
        <v>6.6199000000000003</v>
      </c>
      <c r="M18">
        <f>K18 + 0.8 / (5 - K18)</f>
        <v>7.0196882721509652</v>
      </c>
      <c r="N18">
        <f xml:space="preserve"> 5 / (2 *(5 - K18)) - 1/2 * (5 - K18)</f>
        <v>7.2017946004717661</v>
      </c>
    </row>
    <row r="19" spans="2:14" x14ac:dyDescent="0.35">
      <c r="B19">
        <v>1.20285</v>
      </c>
      <c r="C19">
        <v>3.55071</v>
      </c>
      <c r="D19">
        <v>3.6122299999999998</v>
      </c>
      <c r="K19">
        <v>4.6734600000000004</v>
      </c>
      <c r="L19">
        <v>6.8066000000000004</v>
      </c>
      <c r="M19">
        <f>K19 + 0.8 / (5 - K19)</f>
        <v>7.1233895645250236</v>
      </c>
      <c r="N19">
        <f xml:space="preserve"> 5 / (2 *(5 - K19)) - 1/2 * (5 - K19)</f>
        <v>7.4927598891406966</v>
      </c>
    </row>
    <row r="20" spans="2:14" x14ac:dyDescent="0.35">
      <c r="B20">
        <v>1.2753399999999999</v>
      </c>
      <c r="C20">
        <v>3.7422499999999999</v>
      </c>
      <c r="D20">
        <v>3.8310300000000002</v>
      </c>
      <c r="K20">
        <v>4.6860999999999997</v>
      </c>
      <c r="L20">
        <v>6.8265500000000001</v>
      </c>
      <c r="M20">
        <f>K20 + 0.8 / (5 - K20)</f>
        <v>7.2346823510672165</v>
      </c>
      <c r="N20">
        <f xml:space="preserve"> 5 / (2 *(5 - K20)) - 1/2 * (5 - K20)</f>
        <v>7.8073698470850514</v>
      </c>
    </row>
    <row r="21" spans="2:14" x14ac:dyDescent="0.35">
      <c r="B21">
        <v>1.3522099999999999</v>
      </c>
      <c r="C21">
        <v>4.0096100000000003</v>
      </c>
      <c r="D21">
        <v>4.0633999999999997</v>
      </c>
      <c r="K21">
        <v>4.6987800000000002</v>
      </c>
      <c r="L21">
        <v>7.0368199999999996</v>
      </c>
      <c r="M21">
        <f>K21 + 0.8 / (5 - K21)</f>
        <v>7.3546461443463267</v>
      </c>
      <c r="N21">
        <f xml:space="preserve"> 5 / (2 *(5 - K21)) - 1/2 * (5 - K21)</f>
        <v>8.1489717010822709</v>
      </c>
    </row>
    <row r="22" spans="2:14" x14ac:dyDescent="0.35">
      <c r="B22">
        <v>1.4337</v>
      </c>
      <c r="C22">
        <v>4.2727199999999996</v>
      </c>
      <c r="D22">
        <v>4.3102799999999997</v>
      </c>
      <c r="K22">
        <v>4.7114900000000004</v>
      </c>
      <c r="L22">
        <v>7.02562</v>
      </c>
      <c r="M22">
        <f>K22 + 0.8 / (5 - K22)</f>
        <v>7.4843574915947499</v>
      </c>
      <c r="N22">
        <f xml:space="preserve"> 5 / (2 *(5 - K22)) - 1/2 * (5 - K22)</f>
        <v>8.5209559112335924</v>
      </c>
    </row>
    <row r="23" spans="2:14" x14ac:dyDescent="0.35">
      <c r="B23">
        <v>1.5201100000000001</v>
      </c>
      <c r="C23">
        <v>4.5756300000000003</v>
      </c>
      <c r="D23">
        <v>4.5727200000000003</v>
      </c>
      <c r="K23">
        <v>4.7242300000000004</v>
      </c>
      <c r="L23">
        <v>7.2950200000000001</v>
      </c>
      <c r="M23">
        <f>K23 + 0.8 / (5 - K23)</f>
        <v>7.6251981981361325</v>
      </c>
      <c r="N23">
        <f xml:space="preserve"> 5 / (2 *(5 - K23)) - 1/2 * (5 - K23)</f>
        <v>8.9276406191754134</v>
      </c>
    </row>
    <row r="24" spans="2:14" x14ac:dyDescent="0.35">
      <c r="B24">
        <v>1.6117300000000001</v>
      </c>
      <c r="C24">
        <v>4.8175800000000004</v>
      </c>
      <c r="D24">
        <v>4.8518699999999999</v>
      </c>
      <c r="K24">
        <v>4.7370099999999997</v>
      </c>
      <c r="L24">
        <v>7.4022699999999997</v>
      </c>
      <c r="M24">
        <f>K24 + 0.8 / (5 - K24)</f>
        <v>7.7789507582037309</v>
      </c>
      <c r="N24">
        <f xml:space="preserve"> 5 / (2 *(5 - K24)) - 1/2 * (5 - K24)</f>
        <v>9.3745698693866579</v>
      </c>
    </row>
    <row r="25" spans="2:14" x14ac:dyDescent="0.35">
      <c r="B25">
        <v>1.70886</v>
      </c>
      <c r="C25">
        <v>5.1352700000000002</v>
      </c>
      <c r="D25">
        <v>5.1490600000000004</v>
      </c>
      <c r="K25">
        <v>4.7498300000000002</v>
      </c>
      <c r="L25">
        <v>7.5787500000000003</v>
      </c>
      <c r="M25">
        <f>K25 + 0.8 / (5 - K25)</f>
        <v>7.9476554786745046</v>
      </c>
      <c r="N25">
        <f xml:space="preserve"> 5 / (2 *(5 - K25)) - 1/2 * (5 - K25)</f>
        <v>9.8681196208578257</v>
      </c>
    </row>
    <row r="26" spans="2:14" x14ac:dyDescent="0.35">
      <c r="B26">
        <v>1.81185</v>
      </c>
      <c r="C26">
        <v>5.4437300000000004</v>
      </c>
      <c r="D26">
        <v>5.4657799999999996</v>
      </c>
      <c r="K26">
        <v>4.7626799999999996</v>
      </c>
      <c r="L26">
        <v>7.9163399999999999</v>
      </c>
      <c r="M26">
        <f>K26 + 0.8 / (5 - K26)</f>
        <v>8.1336558975223259</v>
      </c>
      <c r="N26">
        <f xml:space="preserve"> 5 / (2 *(5 - K26)) - 1/2 * (5 - K26)</f>
        <v>10.415639679757271</v>
      </c>
    </row>
    <row r="27" spans="2:14" x14ac:dyDescent="0.35">
      <c r="B27">
        <v>1.9210499999999999</v>
      </c>
      <c r="C27">
        <v>5.7807899999999997</v>
      </c>
      <c r="D27">
        <v>5.8037400000000003</v>
      </c>
      <c r="K27">
        <v>4.7755599999999996</v>
      </c>
      <c r="L27">
        <v>8.3045200000000001</v>
      </c>
      <c r="M27">
        <f>K27 + 0.8 / (5 - K27)</f>
        <v>8.3399870183567923</v>
      </c>
      <c r="N27">
        <f xml:space="preserve"> 5 / (2 *(5 - K27)) - 1/2 * (5 - K27)</f>
        <v>11.026614432364976</v>
      </c>
    </row>
    <row r="28" spans="2:14" x14ac:dyDescent="0.35">
      <c r="B28">
        <v>2.0368300000000001</v>
      </c>
      <c r="C28">
        <v>6.1670400000000001</v>
      </c>
      <c r="D28">
        <v>6.1649799999999999</v>
      </c>
      <c r="K28">
        <v>4.7884799999999998</v>
      </c>
      <c r="L28">
        <v>8.5337800000000001</v>
      </c>
      <c r="M28">
        <f>K28 + 0.8 / (5 - K28)</f>
        <v>8.570628260211798</v>
      </c>
      <c r="N28">
        <f xml:space="preserve"> 5 / (2 *(5 - K28)) - 1/2 * (5 - K28)</f>
        <v>11.713453313161867</v>
      </c>
    </row>
    <row r="29" spans="2:14" x14ac:dyDescent="0.35">
      <c r="B29">
        <v>2.1595900000000001</v>
      </c>
      <c r="C29">
        <v>6.5495799999999997</v>
      </c>
      <c r="D29">
        <v>6.5518900000000002</v>
      </c>
      <c r="K29">
        <v>4.8014299999999999</v>
      </c>
      <c r="L29">
        <v>9.7190799999999999</v>
      </c>
      <c r="M29">
        <f>K29 + 0.8 / (5 - K29)</f>
        <v>8.8302359626328233</v>
      </c>
      <c r="N29">
        <f xml:space="preserve"> 5 / (2 *(5 - K29)) - 1/2 * (5 - K29)</f>
        <v>12.490733633227569</v>
      </c>
    </row>
    <row r="30" spans="2:14" x14ac:dyDescent="0.35">
      <c r="B30">
        <v>2.2897500000000002</v>
      </c>
      <c r="C30">
        <v>6.8889899999999997</v>
      </c>
      <c r="D30">
        <v>6.9674399999999999</v>
      </c>
      <c r="K30">
        <v>4.8144200000000001</v>
      </c>
      <c r="L30">
        <v>9.9779499999999999</v>
      </c>
      <c r="M30">
        <f>K30 + 0.8 / (5 - K30)</f>
        <v>9.1252293544563017</v>
      </c>
      <c r="N30">
        <f xml:space="preserve"> 5 / (2 *(5 - K30)) - 1/2 * (5 - K30)</f>
        <v>13.378489232675946</v>
      </c>
    </row>
    <row r="31" spans="2:14" x14ac:dyDescent="0.35">
      <c r="B31">
        <v>2.4277500000000001</v>
      </c>
      <c r="C31">
        <v>7.4603099999999998</v>
      </c>
      <c r="D31">
        <v>7.4152699999999996</v>
      </c>
      <c r="K31">
        <v>4.8274499999999998</v>
      </c>
      <c r="L31">
        <v>12.9169</v>
      </c>
      <c r="M31">
        <f>K31 + 0.8 / (5 - K31)</f>
        <v>9.4637872935381004</v>
      </c>
      <c r="N31">
        <f xml:space="preserve"> 5 / (2 *(5 - K31)) - 1/2 * (5 - K31)</f>
        <v>14.40227904230656</v>
      </c>
    </row>
    <row r="32" spans="2:14" x14ac:dyDescent="0.35">
      <c r="B32">
        <v>2.5740599999999998</v>
      </c>
      <c r="C32">
        <v>7.9209800000000001</v>
      </c>
      <c r="D32">
        <v>7.9001099999999997</v>
      </c>
      <c r="K32">
        <v>4.8405100000000001</v>
      </c>
      <c r="L32">
        <v>14.7935</v>
      </c>
      <c r="M32">
        <f>K32 + 0.8 / (5 - K32)</f>
        <v>9.8564984632265382</v>
      </c>
      <c r="N32">
        <f xml:space="preserve"> 5 / (2 *(5 - K32)) - 1/2 * (5 - K32)</f>
        <v>15.595218947582929</v>
      </c>
    </row>
    <row r="33" spans="2:14" x14ac:dyDescent="0.35">
      <c r="B33">
        <v>2.7292000000000001</v>
      </c>
      <c r="C33">
        <v>8.4104600000000005</v>
      </c>
      <c r="D33">
        <v>8.4281799999999993</v>
      </c>
      <c r="K33">
        <v>4.8536000000000001</v>
      </c>
      <c r="L33">
        <v>15.524900000000001</v>
      </c>
      <c r="M33">
        <f>K33 + 0.8 / (5 - K33)</f>
        <v>10.318080874316944</v>
      </c>
      <c r="N33">
        <f xml:space="preserve"> 5 / (2 *(5 - K33)) - 1/2 * (5 - K33)</f>
        <v>17.003302732240453</v>
      </c>
    </row>
    <row r="34" spans="2:14" x14ac:dyDescent="0.35">
      <c r="B34">
        <v>2.8936899999999999</v>
      </c>
      <c r="C34">
        <v>9.0818999999999992</v>
      </c>
      <c r="D34">
        <v>9.0080299999999998</v>
      </c>
      <c r="K34">
        <v>4.8667299999999996</v>
      </c>
      <c r="L34">
        <v>20.613299999999999</v>
      </c>
      <c r="M34">
        <f>K34 + 0.8 / (5 - K34)</f>
        <v>10.869581354393317</v>
      </c>
      <c r="N34">
        <f xml:space="preserve"> 5 / (2 *(5 - K34)) - 1/2 * (5 - K34)</f>
        <v>18.692275482479115</v>
      </c>
    </row>
    <row r="35" spans="2:14" x14ac:dyDescent="0.35">
      <c r="B35">
        <v>3.0680900000000002</v>
      </c>
      <c r="C35">
        <v>9.5194200000000002</v>
      </c>
      <c r="D35">
        <v>9.6518599999999992</v>
      </c>
      <c r="K35">
        <v>4.8799000000000001</v>
      </c>
      <c r="L35">
        <v>22.347000000000001</v>
      </c>
      <c r="M35">
        <f>K35 + 0.8 / (5 - K35)</f>
        <v>11.541015736885935</v>
      </c>
      <c r="N35">
        <f xml:space="preserve"> 5 / (2 *(5 - K35)) - 1/2 * (5 - K35)</f>
        <v>20.755936677768549</v>
      </c>
    </row>
    <row r="36" spans="2:14" x14ac:dyDescent="0.35">
      <c r="B36">
        <v>3.2530000000000001</v>
      </c>
      <c r="C36">
        <v>10.2714</v>
      </c>
      <c r="D36">
        <v>10.3781</v>
      </c>
      <c r="K36">
        <v>4.8930999999999996</v>
      </c>
      <c r="L36">
        <v>30.606999999999999</v>
      </c>
      <c r="M36">
        <f>K36 + 0.8 / (5 - K36)</f>
        <v>12.376729560336733</v>
      </c>
      <c r="N36">
        <f xml:space="preserve"> 5 / (2 *(5 - K36)) - 1/2 * (5 - K36)</f>
        <v>23.332892376052289</v>
      </c>
    </row>
    <row r="37" spans="2:14" x14ac:dyDescent="0.35">
      <c r="B37">
        <v>3.4490500000000002</v>
      </c>
      <c r="C37">
        <v>11.2864</v>
      </c>
      <c r="D37">
        <v>11.215999999999999</v>
      </c>
      <c r="K37">
        <v>4.9063299999999996</v>
      </c>
      <c r="L37">
        <v>34.305799999999998</v>
      </c>
      <c r="M37">
        <f>K37 + 0.8 / (5 - K37)</f>
        <v>13.446951330201738</v>
      </c>
      <c r="N37">
        <f xml:space="preserve"> 5 / (2 *(5 - K37)) - 1/2 * (5 - K37)</f>
        <v>26.642606656880432</v>
      </c>
    </row>
    <row r="38" spans="2:14" x14ac:dyDescent="0.35">
      <c r="B38">
        <v>3.6569199999999999</v>
      </c>
      <c r="C38">
        <v>12.090199999999999</v>
      </c>
      <c r="D38">
        <v>12.215999999999999</v>
      </c>
      <c r="K38">
        <v>4.9196099999999996</v>
      </c>
      <c r="L38">
        <v>36.136299999999999</v>
      </c>
      <c r="M38">
        <f>K38 + 0.8 / (5 - K38)</f>
        <v>14.871096503296378</v>
      </c>
      <c r="N38">
        <f xml:space="preserve"> 5 / (2 *(5 - K38)) - 1/2 * (5 - K38)</f>
        <v>31.058200322801184</v>
      </c>
    </row>
    <row r="39" spans="2:14" x14ac:dyDescent="0.35">
      <c r="B39">
        <v>3.8773200000000001</v>
      </c>
      <c r="C39">
        <v>13.547800000000001</v>
      </c>
      <c r="D39">
        <v>13.474299999999999</v>
      </c>
      <c r="K39">
        <v>4.9329200000000002</v>
      </c>
      <c r="L39">
        <v>43.502200000000002</v>
      </c>
      <c r="M39">
        <f>K39 + 0.8 / (5 - K39)</f>
        <v>16.858978437686378</v>
      </c>
      <c r="N39">
        <f xml:space="preserve"> 5 / (2 *(5 - K39)) - 1/2 * (5 - K39)</f>
        <v>37.235392617769932</v>
      </c>
    </row>
    <row r="40" spans="2:14" x14ac:dyDescent="0.35">
      <c r="B40">
        <v>4.1109999999999998</v>
      </c>
      <c r="C40">
        <v>15.1808</v>
      </c>
      <c r="D40">
        <v>15.1999</v>
      </c>
      <c r="K40">
        <v>4.9462599999999997</v>
      </c>
      <c r="L40">
        <v>52.274799999999999</v>
      </c>
      <c r="M40">
        <f>K40 + 0.8 / (5 - K40)</f>
        <v>19.832750509862205</v>
      </c>
      <c r="N40">
        <f xml:space="preserve"> 5 / (2 *(5 - K40)) - 1/2 * (5 - K40)</f>
        <v>46.493412843319391</v>
      </c>
    </row>
    <row r="41" spans="2:14" x14ac:dyDescent="0.35">
      <c r="B41">
        <v>4.3587699999999998</v>
      </c>
      <c r="C41">
        <v>16.7438</v>
      </c>
      <c r="D41">
        <v>17.956900000000001</v>
      </c>
      <c r="K41">
        <v>4.9596400000000003</v>
      </c>
      <c r="L41">
        <v>55.391800000000003</v>
      </c>
      <c r="M41">
        <f>K41 + 0.8 / (5 - K41)</f>
        <v>24.78124555004969</v>
      </c>
      <c r="N41">
        <f xml:space="preserve"> 5 / (2 *(5 - K41)) - 1/2 * (5 - K41)</f>
        <v>61.922337343905269</v>
      </c>
    </row>
    <row r="42" spans="2:14" x14ac:dyDescent="0.35">
      <c r="B42">
        <v>4.6214700000000004</v>
      </c>
      <c r="C42">
        <v>22.836300000000001</v>
      </c>
      <c r="D42">
        <v>23.982600000000001</v>
      </c>
      <c r="K42">
        <v>4.9730600000000003</v>
      </c>
      <c r="L42">
        <v>58.818600000000004</v>
      </c>
      <c r="M42">
        <f>K42 + 0.8 / (5 - K42)</f>
        <v>34.668679896065612</v>
      </c>
      <c r="N42">
        <f xml:space="preserve"> 5 / (2 *(5 - K42)) - 1/2 * (5 - K42)</f>
        <v>92.785342175205045</v>
      </c>
    </row>
    <row r="43" spans="2:14" x14ac:dyDescent="0.35">
      <c r="B43">
        <v>4.9000000000000004</v>
      </c>
      <c r="C43">
        <v>48.436999999999998</v>
      </c>
      <c r="D43">
        <v>61.419800000000002</v>
      </c>
      <c r="K43">
        <v>4.98651</v>
      </c>
      <c r="L43">
        <v>70.636799999999994</v>
      </c>
      <c r="M43">
        <f>K43 + 0.8 / (5 - K43)</f>
        <v>64.289697546330615</v>
      </c>
      <c r="N43">
        <f xml:space="preserve"> 5 / (2 *(5 - K43)) - 1/2 * (5 - K43)</f>
        <v>185.31571608228316</v>
      </c>
    </row>
    <row r="44" spans="2:14" x14ac:dyDescent="0.35">
      <c r="K44">
        <v>5</v>
      </c>
      <c r="L44">
        <v>73.531300000000002</v>
      </c>
      <c r="M44" t="e">
        <f>K44 + 0.8 / (5 - K44)</f>
        <v>#DIV/0!</v>
      </c>
      <c r="N44" t="e">
        <f xml:space="preserve"> 5 / (2 *(5 - K44)) - 1/2 * (5 - K44)</f>
        <v>#DIV/0!</v>
      </c>
    </row>
    <row r="51" spans="11:13" x14ac:dyDescent="0.35">
      <c r="K51" t="s">
        <v>25</v>
      </c>
    </row>
    <row r="52" spans="11:13" x14ac:dyDescent="0.35">
      <c r="K52">
        <v>0</v>
      </c>
      <c r="M52">
        <f xml:space="preserve"> ((5 / (2 *(5 - K52)) - 1/2 * (5 - K52) + 2)) * 2 +  K52</f>
        <v>0</v>
      </c>
    </row>
    <row r="53" spans="11:13" x14ac:dyDescent="0.35"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1:13" x14ac:dyDescent="0.35">
      <c r="K54">
        <v>0.53013399999999999</v>
      </c>
      <c r="L54">
        <v>1.3853</v>
      </c>
      <c r="M54">
        <f t="shared" ref="M54:M57" si="0" xml:space="preserve"> ((5 / (2 *(5 - K54)) - 1/2 * (5 - K54) + 2.203)) * 2 +  K54</f>
        <v>1.5848697656905153</v>
      </c>
    </row>
    <row r="55" spans="11:13" x14ac:dyDescent="0.35">
      <c r="K55">
        <v>0.56208499999999995</v>
      </c>
      <c r="L55">
        <v>1.5434600000000001</v>
      </c>
      <c r="M55">
        <f t="shared" si="0"/>
        <v>1.6568251973167574</v>
      </c>
    </row>
    <row r="56" spans="11:13" x14ac:dyDescent="0.35">
      <c r="K56">
        <v>0.59596099999999996</v>
      </c>
      <c r="L56">
        <v>1.6507099999999999</v>
      </c>
      <c r="M56">
        <f t="shared" si="0"/>
        <v>1.7332434628662456</v>
      </c>
    </row>
    <row r="57" spans="11:13" x14ac:dyDescent="0.35">
      <c r="K57">
        <v>0.63187899999999997</v>
      </c>
      <c r="L57">
        <v>1.77044</v>
      </c>
      <c r="M57">
        <f t="shared" si="0"/>
        <v>1.8144149360143635</v>
      </c>
    </row>
    <row r="58" spans="11:13" x14ac:dyDescent="0.35">
      <c r="K58">
        <v>0.66996199999999995</v>
      </c>
      <c r="L58">
        <v>1.89015</v>
      </c>
      <c r="M58">
        <f xml:space="preserve"> (5 / (2 *(5 - K58)) - 1/2 * (5 - K58) + 2.703) + 2 * K58</f>
        <v>2.4552671386232636</v>
      </c>
    </row>
    <row r="59" spans="11:13" x14ac:dyDescent="0.35">
      <c r="K59">
        <v>0.71033999999999997</v>
      </c>
      <c r="L59">
        <v>2.00467</v>
      </c>
      <c r="M59">
        <f xml:space="preserve"> (5 / (2 *(5 - K59)) - 1/2 * (5 - K59) + 2.703) + 2 * K59</f>
        <v>2.5616467717721219</v>
      </c>
    </row>
    <row r="60" spans="11:13" x14ac:dyDescent="0.35">
      <c r="K60">
        <v>0.75315200000000004</v>
      </c>
      <c r="L60">
        <v>2.1609600000000002</v>
      </c>
      <c r="M60">
        <f xml:space="preserve"> (5 / (2 *(5 - K60)) - 1/2 * (5 - K60) + 2.703) + 2 * K60</f>
        <v>2.6745518808867188</v>
      </c>
    </row>
    <row r="61" spans="11:13" x14ac:dyDescent="0.35">
      <c r="K61">
        <v>0.798543</v>
      </c>
      <c r="L61">
        <v>2.3067899999999999</v>
      </c>
      <c r="M61">
        <f xml:space="preserve"> (5 / (2 *(5 - K61)) - 1/2 * (5 - K61) + 2.703) + 2 * K61</f>
        <v>2.794389175916236</v>
      </c>
    </row>
    <row r="62" spans="11:13" x14ac:dyDescent="0.35">
      <c r="K62">
        <v>0.84667099999999995</v>
      </c>
      <c r="L62">
        <v>2.4631699999999999</v>
      </c>
      <c r="M62">
        <f xml:space="preserve"> (5 / (2 *(5 - K62)) - 1/2 * (5 - K62) + 2.703) + 2 * K62</f>
        <v>2.921604291737423</v>
      </c>
    </row>
    <row r="63" spans="11:13" x14ac:dyDescent="0.35">
      <c r="K63">
        <v>0.89769900000000002</v>
      </c>
      <c r="L63">
        <v>2.63097</v>
      </c>
      <c r="M63">
        <f xml:space="preserve"> (5 / (2 *(5 - K63)) - 1/2 * (5 - K63) + 2.703) + 2 * K63</f>
        <v>3.0566615824868775</v>
      </c>
    </row>
    <row r="64" spans="11:13" x14ac:dyDescent="0.35">
      <c r="K64">
        <v>0.95180200000000004</v>
      </c>
      <c r="L64">
        <v>2.7699199999999999</v>
      </c>
      <c r="M64">
        <f xml:space="preserve"> (5 / (2 *(5 - K64)) - 1/2 * (5 - K64) + 2.703) + 2 * K64</f>
        <v>3.2000637261295024</v>
      </c>
    </row>
    <row r="65" spans="11:13" x14ac:dyDescent="0.35">
      <c r="K65">
        <v>1.0091699999999999</v>
      </c>
      <c r="L65">
        <v>3.0074900000000002</v>
      </c>
      <c r="M65">
        <f xml:space="preserve"> (5 / (2 *(5 - K65)) - 1/2 * (5 - K65) + 2.703) + 2 * K65</f>
        <v>3.3523611047701856</v>
      </c>
    </row>
    <row r="66" spans="11:13" x14ac:dyDescent="0.35">
      <c r="K66">
        <v>1.06999</v>
      </c>
      <c r="L66">
        <v>3.1313599999999999</v>
      </c>
      <c r="M66">
        <f xml:space="preserve"> (5 / (2 *(5 - K66)) - 1/2 * (5 - K66) + 2.703) + 2 * K66</f>
        <v>3.5141056968684556</v>
      </c>
    </row>
    <row r="67" spans="11:13" x14ac:dyDescent="0.35">
      <c r="K67">
        <v>1.1344700000000001</v>
      </c>
      <c r="L67">
        <v>3.3332000000000002</v>
      </c>
      <c r="M67">
        <f xml:space="preserve"> (5 / (2 *(5 - K67)) - 1/2 * (5 - K67) + 2.703) + 2 * K67</f>
        <v>3.6859168439386063</v>
      </c>
    </row>
    <row r="68" spans="11:13" x14ac:dyDescent="0.35">
      <c r="K68">
        <v>1.20285</v>
      </c>
      <c r="L68">
        <v>3.57917</v>
      </c>
      <c r="M68">
        <f xml:space="preserve"> (5 / (2 *(5 - K68)) - 1/2 * (5 - K68) + 2.703) + 2 * K68</f>
        <v>3.8685135282382834</v>
      </c>
    </row>
    <row r="69" spans="11:13" x14ac:dyDescent="0.35">
      <c r="K69">
        <v>1.2753399999999999</v>
      </c>
      <c r="L69">
        <v>3.8451200000000001</v>
      </c>
      <c r="M69">
        <f xml:space="preserve"> (5 / (2 *(5 - K69)) - 1/2 * (5 - K69) + 2.703) + 2 * K69</f>
        <v>4.0625522036910748</v>
      </c>
    </row>
    <row r="70" spans="11:13" x14ac:dyDescent="0.35">
      <c r="K70">
        <v>1.3522099999999999</v>
      </c>
      <c r="L70">
        <v>4.01342</v>
      </c>
      <c r="M70">
        <f xml:space="preserve"> (5 / (2 *(5 - K70)) - 1/2 * (5 - K70) + 2.703) + 2 * K70</f>
        <v>4.2688714700544708</v>
      </c>
    </row>
    <row r="71" spans="11:13" x14ac:dyDescent="0.35">
      <c r="K71">
        <v>1.4337</v>
      </c>
      <c r="L71">
        <v>4.3544400000000003</v>
      </c>
      <c r="M71">
        <f xml:space="preserve"> (5 / (2 *(5 - K71)) - 1/2 * (5 - K71) + 2.703) + 2 * K71</f>
        <v>4.4882566455429993</v>
      </c>
    </row>
    <row r="72" spans="11:13" x14ac:dyDescent="0.35">
      <c r="K72">
        <v>1.5201100000000001</v>
      </c>
      <c r="L72">
        <v>4.5051300000000003</v>
      </c>
      <c r="M72">
        <f xml:space="preserve"> (5 / (2 *(5 - K72)) - 1/2 * (5 - K72) + 2.703) + 2 * K72</f>
        <v>4.7216885130708155</v>
      </c>
    </row>
    <row r="73" spans="11:13" x14ac:dyDescent="0.35">
      <c r="K73">
        <v>1.6117300000000001</v>
      </c>
      <c r="L73">
        <v>4.8769900000000002</v>
      </c>
      <c r="M73">
        <f xml:space="preserve"> (5 / (2 *(5 - K73)) - 1/2 * (5 - K73) + 2.703) + 2 * K73</f>
        <v>4.9701646644895483</v>
      </c>
    </row>
    <row r="74" spans="11:13" x14ac:dyDescent="0.35">
      <c r="K74">
        <v>1.70886</v>
      </c>
      <c r="L74">
        <v>5.2322499999999996</v>
      </c>
      <c r="M74">
        <f xml:space="preserve"> (5 / (2 *(5 - K74)) - 1/2 * (5 - K74) + 2.703) + 2 * K74</f>
        <v>5.2347652093195673</v>
      </c>
    </row>
    <row r="75" spans="11:13" x14ac:dyDescent="0.35">
      <c r="K75">
        <v>1.81185</v>
      </c>
      <c r="L75">
        <v>5.3957899999999999</v>
      </c>
      <c r="M75">
        <f xml:space="preserve"> (5 / (2 *(5 - K75)) - 1/2 * (5 - K75) + 2.703) + 2 * K75</f>
        <v>5.516778819613255</v>
      </c>
    </row>
    <row r="76" spans="11:13" x14ac:dyDescent="0.35">
      <c r="K76">
        <v>1.9210499999999999</v>
      </c>
      <c r="L76">
        <v>5.7682900000000004</v>
      </c>
      <c r="M76">
        <f xml:space="preserve"> (5 / (2 *(5 - K76)) - 1/2 * (5 - K76) + 2.703) + 2 * K76</f>
        <v>5.817590117978531</v>
      </c>
    </row>
    <row r="77" spans="11:13" x14ac:dyDescent="0.35"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1:13" x14ac:dyDescent="0.35">
      <c r="K78">
        <v>2.1595900000000001</v>
      </c>
      <c r="L78">
        <v>6.61416</v>
      </c>
      <c r="M78">
        <f xml:space="preserve"> (5 / (2 *(5 - K78)) - 1/2 * (5 - K78) + 2.703) + 2 * K78</f>
        <v>6.4821296255646192</v>
      </c>
    </row>
    <row r="79" spans="11:13" x14ac:dyDescent="0.35">
      <c r="K79">
        <v>2.2897500000000002</v>
      </c>
      <c r="L79">
        <v>6.9168900000000004</v>
      </c>
      <c r="M79">
        <f xml:space="preserve"> (5 / (2 *(5 - K79)) - 1/2 * (5 - K79) + 2.703) + 2 * K79</f>
        <v>6.8497991306152572</v>
      </c>
    </row>
    <row r="80" spans="11:13" x14ac:dyDescent="0.35">
      <c r="K80">
        <v>2.4277500000000001</v>
      </c>
      <c r="L80">
        <v>7.3636299999999997</v>
      </c>
      <c r="M80">
        <f xml:space="preserve"> (5 / (2 *(5 - K80)) - 1/2 * (5 - K80) + 2.703) + 2 * K80</f>
        <v>7.2442867504130621</v>
      </c>
    </row>
    <row r="81" spans="11:13" x14ac:dyDescent="0.35">
      <c r="K81">
        <v>2.5740599999999998</v>
      </c>
      <c r="L81">
        <v>7.8017300000000001</v>
      </c>
      <c r="M81">
        <f xml:space="preserve"> (5 / (2 *(5 - K81)) - 1/2 * (5 - K81) + 2.703) + 2 * K81</f>
        <v>7.6686783725071512</v>
      </c>
    </row>
    <row r="82" spans="11:13" x14ac:dyDescent="0.35">
      <c r="K82">
        <v>2.7292000000000001</v>
      </c>
      <c r="L82">
        <v>8.4537200000000006</v>
      </c>
      <c r="M82">
        <f xml:space="preserve"> (5 / (2 *(5 - K82)) - 1/2 * (5 - K82) + 2.703) + 2 * K82</f>
        <v>8.1269335916857486</v>
      </c>
    </row>
    <row r="83" spans="11:13" x14ac:dyDescent="0.35">
      <c r="K83">
        <v>2.8936899999999999</v>
      </c>
      <c r="L83">
        <v>9.10853</v>
      </c>
      <c r="M83">
        <f xml:space="preserve"> (5 / (2 *(5 - K83)) - 1/2 * (5 - K83) + 2.703) + 2 * K83</f>
        <v>8.6241348090974252</v>
      </c>
    </row>
    <row r="84" spans="11:13" x14ac:dyDescent="0.35">
      <c r="K84">
        <v>3.0680900000000002</v>
      </c>
      <c r="L84">
        <v>9.7716999999999992</v>
      </c>
      <c r="M84">
        <f xml:space="preserve"> (5 / (2 *(5 - K84)) - 1/2 * (5 - K84) + 2.703) + 2 * K84</f>
        <v>9.1672811413316353</v>
      </c>
    </row>
    <row r="85" spans="11:13" x14ac:dyDescent="0.35">
      <c r="K85">
        <v>3.2530000000000001</v>
      </c>
      <c r="L85">
        <v>10.450100000000001</v>
      </c>
      <c r="M85">
        <f xml:space="preserve"> (5 / (2 *(5 - K85)) - 1/2 * (5 - K85) + 2.703) + 2 * K85</f>
        <v>9.7665246136233534</v>
      </c>
    </row>
    <row r="86" spans="11:13" x14ac:dyDescent="0.35">
      <c r="K86">
        <v>3.4490500000000002</v>
      </c>
      <c r="L86">
        <v>11.4574</v>
      </c>
      <c r="M86">
        <f xml:space="preserve"> (5 / (2 *(5 - K86)) - 1/2 * (5 - K86) + 2.703) + 2 * K86</f>
        <v>10.437540277733003</v>
      </c>
    </row>
    <row r="87" spans="11:13" x14ac:dyDescent="0.35">
      <c r="K87">
        <v>3.6569199999999999</v>
      </c>
      <c r="L87">
        <v>11.8125</v>
      </c>
      <c r="M87">
        <f t="shared" ref="M87:M91" si="1" xml:space="preserve"> ((5 / (2 *(5 - K87)) - 1/2 * (5 - K87) + 3.203)) * 2 + K87</f>
        <v>12.442626431188014</v>
      </c>
    </row>
    <row r="88" spans="11:13" x14ac:dyDescent="0.35">
      <c r="K88">
        <v>3.8773200000000001</v>
      </c>
      <c r="L88">
        <v>13.2157</v>
      </c>
      <c r="M88">
        <f t="shared" si="1"/>
        <v>13.614268816759896</v>
      </c>
    </row>
    <row r="89" spans="11:13" x14ac:dyDescent="0.35">
      <c r="K89">
        <v>4.1109999999999998</v>
      </c>
      <c r="L89">
        <v>15.370200000000001</v>
      </c>
      <c r="M89">
        <f t="shared" si="1"/>
        <v>15.252296962879637</v>
      </c>
    </row>
    <row r="90" spans="11:13" x14ac:dyDescent="0.35">
      <c r="K90">
        <v>4.3587699999999998</v>
      </c>
      <c r="L90">
        <v>17.473600000000001</v>
      </c>
      <c r="M90">
        <f t="shared" si="1"/>
        <v>17.921054152488182</v>
      </c>
    </row>
    <row r="91" spans="11:13" x14ac:dyDescent="0.35">
      <c r="K91">
        <v>4.6214700000000004</v>
      </c>
      <c r="L91">
        <v>28.1859</v>
      </c>
      <c r="M91">
        <f t="shared" si="1"/>
        <v>23.85793268221807</v>
      </c>
    </row>
    <row r="92" spans="11:13" x14ac:dyDescent="0.35">
      <c r="K92">
        <v>4.9000000000000004</v>
      </c>
      <c r="L92">
        <v>36.978999999999999</v>
      </c>
      <c r="M92">
        <f xml:space="preserve"> ((5 / (2 *(5 - K92)) - 1/2 * (5 - K92) + 3.203)) * 2 + K92</f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09AD-C908-4389-9F43-60ADFACB16F2}">
  <dimension ref="B3:F63"/>
  <sheetViews>
    <sheetView workbookViewId="0">
      <selection activeCell="A2" sqref="A2"/>
    </sheetView>
  </sheetViews>
  <sheetFormatPr baseColWidth="10" defaultRowHeight="14.5" x14ac:dyDescent="0.35"/>
  <sheetData>
    <row r="3" spans="2:6" x14ac:dyDescent="0.35">
      <c r="C3" t="s">
        <v>12</v>
      </c>
      <c r="E3" t="s">
        <v>13</v>
      </c>
      <c r="F3" t="s">
        <v>14</v>
      </c>
    </row>
    <row r="4" spans="2:6" x14ac:dyDescent="0.35">
      <c r="B4">
        <v>1</v>
      </c>
      <c r="C4">
        <v>8.0414600000000003E-2</v>
      </c>
      <c r="D4">
        <v>1</v>
      </c>
      <c r="E4">
        <v>7.9835699999999996E-2</v>
      </c>
      <c r="F4">
        <f>E4-C4</f>
        <v>-5.7890000000000719E-4</v>
      </c>
    </row>
    <row r="5" spans="2:6" x14ac:dyDescent="0.35">
      <c r="B5">
        <v>1</v>
      </c>
      <c r="C5">
        <v>7.9078499999999996E-2</v>
      </c>
      <c r="D5">
        <v>1</v>
      </c>
      <c r="E5">
        <v>8.02316E-2</v>
      </c>
      <c r="F5">
        <f>E5-C5</f>
        <v>1.1531000000000041E-3</v>
      </c>
    </row>
    <row r="6" spans="2:6" x14ac:dyDescent="0.35">
      <c r="B6">
        <v>1</v>
      </c>
      <c r="C6">
        <v>8.0323099999999995E-2</v>
      </c>
      <c r="D6">
        <v>1</v>
      </c>
      <c r="E6">
        <v>7.9896400000000006E-2</v>
      </c>
      <c r="F6">
        <f>E6-C6</f>
        <v>-4.266999999999882E-4</v>
      </c>
    </row>
    <row r="7" spans="2:6" x14ac:dyDescent="0.35">
      <c r="B7">
        <v>1</v>
      </c>
      <c r="C7">
        <v>7.8639799999999996E-2</v>
      </c>
      <c r="D7">
        <v>1</v>
      </c>
      <c r="E7">
        <v>8.0840800000000004E-2</v>
      </c>
      <c r="F7">
        <f>E7-C7</f>
        <v>2.2010000000000085E-3</v>
      </c>
    </row>
    <row r="8" spans="2:6" x14ac:dyDescent="0.35">
      <c r="B8">
        <v>1</v>
      </c>
      <c r="C8">
        <v>7.8626699999999994E-2</v>
      </c>
      <c r="D8">
        <v>1</v>
      </c>
      <c r="E8">
        <v>7.88933E-2</v>
      </c>
      <c r="F8">
        <f>E8-C8</f>
        <v>2.6660000000000572E-4</v>
      </c>
    </row>
    <row r="9" spans="2:6" x14ac:dyDescent="0.35">
      <c r="B9">
        <v>1</v>
      </c>
      <c r="C9">
        <v>7.8331499999999998E-2</v>
      </c>
      <c r="D9">
        <v>1</v>
      </c>
      <c r="E9">
        <v>8.0924800000000005E-2</v>
      </c>
      <c r="F9">
        <f>E9-C9</f>
        <v>2.5933000000000067E-3</v>
      </c>
    </row>
    <row r="10" spans="2:6" x14ac:dyDescent="0.35">
      <c r="B10">
        <v>2</v>
      </c>
      <c r="C10">
        <v>0.113427</v>
      </c>
      <c r="D10">
        <v>2</v>
      </c>
      <c r="E10">
        <v>0.117439</v>
      </c>
      <c r="F10">
        <f>E10-C10</f>
        <v>4.0120000000000017E-3</v>
      </c>
    </row>
    <row r="11" spans="2:6" x14ac:dyDescent="0.35">
      <c r="B11">
        <v>2</v>
      </c>
      <c r="C11">
        <v>0.11368300000000001</v>
      </c>
      <c r="D11">
        <v>2</v>
      </c>
      <c r="E11">
        <v>0.116802</v>
      </c>
      <c r="F11">
        <f>E11-C11</f>
        <v>3.1189999999999968E-3</v>
      </c>
    </row>
    <row r="12" spans="2:6" x14ac:dyDescent="0.35">
      <c r="B12">
        <v>2</v>
      </c>
      <c r="C12">
        <v>0.113051</v>
      </c>
      <c r="D12">
        <v>2</v>
      </c>
      <c r="E12">
        <v>0.11783399999999999</v>
      </c>
      <c r="F12">
        <f>E12-C12</f>
        <v>4.7829999999999956E-3</v>
      </c>
    </row>
    <row r="13" spans="2:6" x14ac:dyDescent="0.35">
      <c r="B13">
        <v>3</v>
      </c>
      <c r="C13">
        <v>0.14105500000000001</v>
      </c>
      <c r="D13">
        <v>3</v>
      </c>
      <c r="E13">
        <v>0.14232800000000001</v>
      </c>
      <c r="F13">
        <f>E13-C13</f>
        <v>1.2729999999999964E-3</v>
      </c>
    </row>
    <row r="14" spans="2:6" x14ac:dyDescent="0.35">
      <c r="B14">
        <v>3</v>
      </c>
      <c r="C14">
        <v>0.14117099999999999</v>
      </c>
      <c r="D14">
        <v>3</v>
      </c>
      <c r="E14">
        <v>0.14577499999999999</v>
      </c>
      <c r="F14">
        <f>E14-C14</f>
        <v>4.603999999999997E-3</v>
      </c>
    </row>
    <row r="15" spans="2:6" x14ac:dyDescent="0.35">
      <c r="B15">
        <v>4</v>
      </c>
      <c r="C15">
        <v>0.16292899999999999</v>
      </c>
      <c r="D15">
        <v>4</v>
      </c>
      <c r="E15">
        <v>0.16914899999999999</v>
      </c>
      <c r="F15">
        <f>E15-C15</f>
        <v>6.2200000000000033E-3</v>
      </c>
    </row>
    <row r="16" spans="2:6" x14ac:dyDescent="0.35">
      <c r="B16">
        <v>5</v>
      </c>
      <c r="C16">
        <v>0.18629200000000001</v>
      </c>
      <c r="D16">
        <v>5</v>
      </c>
      <c r="E16">
        <v>0.19073999999999999</v>
      </c>
      <c r="F16">
        <f>E16-C16</f>
        <v>4.4479999999999797E-3</v>
      </c>
    </row>
    <row r="17" spans="2:6" x14ac:dyDescent="0.35">
      <c r="B17">
        <v>5</v>
      </c>
      <c r="C17">
        <v>0.188384</v>
      </c>
      <c r="D17">
        <v>5</v>
      </c>
      <c r="E17">
        <v>0.192693</v>
      </c>
      <c r="F17">
        <f>E17-C17</f>
        <v>4.3090000000000073E-3</v>
      </c>
    </row>
    <row r="18" spans="2:6" x14ac:dyDescent="0.35">
      <c r="B18">
        <v>6</v>
      </c>
      <c r="C18">
        <v>0.200762</v>
      </c>
      <c r="D18">
        <v>6</v>
      </c>
      <c r="E18">
        <v>0.210199</v>
      </c>
      <c r="F18">
        <f>E18-C18</f>
        <v>9.4370000000000009E-3</v>
      </c>
    </row>
    <row r="19" spans="2:6" x14ac:dyDescent="0.35">
      <c r="B19">
        <v>7</v>
      </c>
      <c r="C19">
        <v>0.21438399999999999</v>
      </c>
      <c r="D19">
        <v>7</v>
      </c>
      <c r="E19">
        <v>0.22387699999999999</v>
      </c>
      <c r="F19">
        <f>E19-C19</f>
        <v>9.4930000000000014E-3</v>
      </c>
    </row>
    <row r="20" spans="2:6" x14ac:dyDescent="0.35">
      <c r="B20">
        <v>8</v>
      </c>
      <c r="C20">
        <v>0.23405999999999999</v>
      </c>
      <c r="D20">
        <v>8</v>
      </c>
      <c r="E20">
        <v>0.243066</v>
      </c>
      <c r="F20">
        <f>E20-C20</f>
        <v>9.006000000000014E-3</v>
      </c>
    </row>
    <row r="21" spans="2:6" x14ac:dyDescent="0.35">
      <c r="B21">
        <v>10</v>
      </c>
      <c r="C21">
        <v>0.26112800000000003</v>
      </c>
      <c r="D21">
        <v>10</v>
      </c>
      <c r="E21">
        <v>0.26897100000000002</v>
      </c>
      <c r="F21">
        <f>E21-C21</f>
        <v>7.8429999999999889E-3</v>
      </c>
    </row>
    <row r="22" spans="2:6" x14ac:dyDescent="0.35">
      <c r="B22">
        <v>11</v>
      </c>
      <c r="C22">
        <v>0.27119599999999999</v>
      </c>
      <c r="D22">
        <v>11</v>
      </c>
      <c r="E22">
        <v>0.281053</v>
      </c>
      <c r="F22">
        <f>E22-C22</f>
        <v>9.8570000000000046E-3</v>
      </c>
    </row>
    <row r="23" spans="2:6" x14ac:dyDescent="0.35">
      <c r="B23">
        <v>13</v>
      </c>
      <c r="C23">
        <v>0.29596800000000001</v>
      </c>
      <c r="D23">
        <v>13</v>
      </c>
      <c r="E23">
        <v>0.30676500000000001</v>
      </c>
      <c r="F23">
        <f>E23-C23</f>
        <v>1.0797000000000001E-2</v>
      </c>
    </row>
    <row r="24" spans="2:6" x14ac:dyDescent="0.35">
      <c r="B24">
        <v>15</v>
      </c>
      <c r="C24">
        <v>0.31579099999999999</v>
      </c>
      <c r="D24">
        <v>15</v>
      </c>
      <c r="E24">
        <v>0.33227400000000001</v>
      </c>
      <c r="F24">
        <f>E24-C24</f>
        <v>1.6483000000000025E-2</v>
      </c>
    </row>
    <row r="25" spans="2:6" x14ac:dyDescent="0.35">
      <c r="B25">
        <v>17</v>
      </c>
      <c r="C25">
        <v>0.34570299999999998</v>
      </c>
      <c r="D25">
        <v>17</v>
      </c>
      <c r="E25">
        <v>0.34605999999999998</v>
      </c>
      <c r="F25">
        <f>E25-C25</f>
        <v>3.5699999999999621E-4</v>
      </c>
    </row>
    <row r="26" spans="2:6" x14ac:dyDescent="0.35">
      <c r="B26">
        <v>19</v>
      </c>
      <c r="C26">
        <v>0.34820899999999999</v>
      </c>
      <c r="D26">
        <v>19</v>
      </c>
      <c r="E26">
        <v>0.36857400000000001</v>
      </c>
      <c r="F26">
        <f>E26-C26</f>
        <v>2.0365000000000022E-2</v>
      </c>
    </row>
    <row r="27" spans="2:6" x14ac:dyDescent="0.35">
      <c r="B27">
        <v>22</v>
      </c>
      <c r="C27">
        <v>0.38259900000000002</v>
      </c>
      <c r="D27">
        <v>22</v>
      </c>
      <c r="E27">
        <v>0.39078600000000002</v>
      </c>
      <c r="F27">
        <f>E27-C27</f>
        <v>8.1869999999999998E-3</v>
      </c>
    </row>
    <row r="28" spans="2:6" x14ac:dyDescent="0.35">
      <c r="B28">
        <v>25</v>
      </c>
      <c r="C28">
        <v>0.39640900000000001</v>
      </c>
      <c r="D28">
        <v>25</v>
      </c>
      <c r="E28">
        <v>0.41817199999999999</v>
      </c>
      <c r="F28">
        <f>E28-C28</f>
        <v>2.1762999999999977E-2</v>
      </c>
    </row>
    <row r="29" spans="2:6" x14ac:dyDescent="0.35">
      <c r="B29">
        <v>29</v>
      </c>
      <c r="C29">
        <v>0.42530000000000001</v>
      </c>
      <c r="D29">
        <v>29</v>
      </c>
      <c r="E29">
        <v>0.44320399999999999</v>
      </c>
      <c r="F29">
        <f>E29-C29</f>
        <v>1.7903999999999975E-2</v>
      </c>
    </row>
    <row r="30" spans="2:6" x14ac:dyDescent="0.35">
      <c r="B30">
        <v>34</v>
      </c>
      <c r="C30">
        <v>0.46295799999999998</v>
      </c>
      <c r="D30">
        <v>34</v>
      </c>
      <c r="E30">
        <v>0.47363300000000003</v>
      </c>
      <c r="F30">
        <f>E30-C30</f>
        <v>1.0675000000000046E-2</v>
      </c>
    </row>
    <row r="31" spans="2:6" x14ac:dyDescent="0.35">
      <c r="B31">
        <v>39</v>
      </c>
      <c r="C31">
        <v>0.485736</v>
      </c>
      <c r="D31">
        <v>39</v>
      </c>
      <c r="E31">
        <v>0.49241400000000002</v>
      </c>
      <c r="F31">
        <f>E31-C31</f>
        <v>6.6780000000000173E-3</v>
      </c>
    </row>
    <row r="32" spans="2:6" x14ac:dyDescent="0.35">
      <c r="B32">
        <v>44</v>
      </c>
      <c r="C32">
        <v>0.506602</v>
      </c>
      <c r="D32">
        <v>44</v>
      </c>
      <c r="E32">
        <v>0.52508999999999995</v>
      </c>
      <c r="F32">
        <f>E32-C32</f>
        <v>1.8487999999999949E-2</v>
      </c>
    </row>
    <row r="33" spans="2:6" x14ac:dyDescent="0.35">
      <c r="B33">
        <v>51</v>
      </c>
      <c r="C33">
        <v>0.54145200000000004</v>
      </c>
      <c r="D33">
        <v>51</v>
      </c>
      <c r="E33">
        <v>0.55059800000000003</v>
      </c>
      <c r="F33">
        <f>E33-C33</f>
        <v>9.1459999999999875E-3</v>
      </c>
    </row>
    <row r="34" spans="2:6" x14ac:dyDescent="0.35">
      <c r="B34">
        <v>58</v>
      </c>
      <c r="C34">
        <v>0.56132199999999999</v>
      </c>
      <c r="D34">
        <v>58</v>
      </c>
      <c r="E34">
        <v>0.57883799999999996</v>
      </c>
      <c r="F34">
        <f>E34-C34</f>
        <v>1.7515999999999976E-2</v>
      </c>
    </row>
    <row r="35" spans="2:6" x14ac:dyDescent="0.35">
      <c r="B35">
        <v>67</v>
      </c>
      <c r="C35">
        <v>0.59328199999999998</v>
      </c>
      <c r="D35">
        <v>67</v>
      </c>
      <c r="E35">
        <v>0.61282599999999998</v>
      </c>
      <c r="F35">
        <f>E35-C35</f>
        <v>1.9544000000000006E-2</v>
      </c>
    </row>
    <row r="36" spans="2:6" x14ac:dyDescent="0.35">
      <c r="B36">
        <v>76</v>
      </c>
      <c r="C36">
        <v>0.61657200000000001</v>
      </c>
      <c r="D36">
        <v>76</v>
      </c>
      <c r="E36">
        <v>0.63716099999999998</v>
      </c>
      <c r="F36">
        <f>E36-C36</f>
        <v>2.0588999999999968E-2</v>
      </c>
    </row>
    <row r="37" spans="2:6" x14ac:dyDescent="0.35">
      <c r="B37">
        <v>88</v>
      </c>
      <c r="C37">
        <v>0.64977600000000002</v>
      </c>
      <c r="D37">
        <v>88</v>
      </c>
      <c r="E37">
        <v>0.66638299999999995</v>
      </c>
      <c r="F37">
        <f>E37-C37</f>
        <v>1.6606999999999927E-2</v>
      </c>
    </row>
    <row r="38" spans="2:6" x14ac:dyDescent="0.35">
      <c r="B38">
        <v>100</v>
      </c>
      <c r="C38">
        <v>0.67906200000000005</v>
      </c>
      <c r="D38">
        <v>100</v>
      </c>
      <c r="E38">
        <v>0.70407600000000004</v>
      </c>
      <c r="F38">
        <f>E38-C38</f>
        <v>2.5013999999999981E-2</v>
      </c>
    </row>
    <row r="39" spans="2:6" x14ac:dyDescent="0.35">
      <c r="B39">
        <v>115</v>
      </c>
      <c r="C39">
        <v>0.69783600000000001</v>
      </c>
      <c r="D39">
        <v>115</v>
      </c>
      <c r="E39">
        <v>0.72490399999999999</v>
      </c>
      <c r="F39">
        <f>E39-C39</f>
        <v>2.7067999999999981E-2</v>
      </c>
    </row>
    <row r="40" spans="2:6" x14ac:dyDescent="0.35">
      <c r="B40">
        <v>132</v>
      </c>
      <c r="C40">
        <v>0.73312699999999997</v>
      </c>
      <c r="D40">
        <v>132</v>
      </c>
      <c r="E40">
        <v>0.748552</v>
      </c>
      <c r="F40">
        <f>E40-C40</f>
        <v>1.5425000000000022E-2</v>
      </c>
    </row>
    <row r="41" spans="2:6" x14ac:dyDescent="0.35">
      <c r="B41">
        <v>151</v>
      </c>
      <c r="C41">
        <v>0.75422299999999998</v>
      </c>
      <c r="D41">
        <v>151</v>
      </c>
      <c r="E41">
        <v>0.77007400000000004</v>
      </c>
      <c r="F41">
        <f>E41-C41</f>
        <v>1.5851000000000059E-2</v>
      </c>
    </row>
    <row r="42" spans="2:6" x14ac:dyDescent="0.35">
      <c r="B42">
        <v>173</v>
      </c>
      <c r="C42">
        <v>0.78282799999999997</v>
      </c>
      <c r="D42">
        <v>173</v>
      </c>
      <c r="E42">
        <v>0.79846499999999998</v>
      </c>
      <c r="F42">
        <f>E42-C42</f>
        <v>1.5637000000000012E-2</v>
      </c>
    </row>
    <row r="43" spans="2:6" x14ac:dyDescent="0.35">
      <c r="B43">
        <v>198</v>
      </c>
      <c r="C43">
        <v>0.800898</v>
      </c>
      <c r="D43">
        <v>198</v>
      </c>
      <c r="E43">
        <v>0.81301500000000004</v>
      </c>
      <c r="F43">
        <f>E43-C43</f>
        <v>1.2117000000000044E-2</v>
      </c>
    </row>
    <row r="44" spans="2:6" x14ac:dyDescent="0.35">
      <c r="B44">
        <v>227</v>
      </c>
      <c r="C44">
        <v>0.822496</v>
      </c>
      <c r="D44">
        <v>227</v>
      </c>
      <c r="E44">
        <v>0.83522700000000005</v>
      </c>
      <c r="F44">
        <f>E44-C44</f>
        <v>1.2731000000000048E-2</v>
      </c>
    </row>
    <row r="45" spans="2:6" x14ac:dyDescent="0.35">
      <c r="B45">
        <v>260</v>
      </c>
      <c r="C45">
        <v>0.83763200000000004</v>
      </c>
      <c r="D45">
        <v>260</v>
      </c>
      <c r="E45">
        <v>0.85709199999999996</v>
      </c>
      <c r="F45">
        <f>E45-C45</f>
        <v>1.9459999999999922E-2</v>
      </c>
    </row>
    <row r="46" spans="2:6" x14ac:dyDescent="0.35">
      <c r="B46">
        <v>298</v>
      </c>
      <c r="C46">
        <v>0.860985</v>
      </c>
      <c r="D46">
        <v>298</v>
      </c>
      <c r="E46">
        <v>0.86645099999999997</v>
      </c>
      <c r="F46">
        <f>E46-C46</f>
        <v>5.4659999999999709E-3</v>
      </c>
    </row>
    <row r="47" spans="2:6" x14ac:dyDescent="0.35">
      <c r="B47">
        <v>342</v>
      </c>
      <c r="C47">
        <v>0.87769200000000003</v>
      </c>
      <c r="D47">
        <v>342</v>
      </c>
      <c r="E47">
        <v>0.87862399999999996</v>
      </c>
      <c r="F47">
        <f>E47-C47</f>
        <v>9.3199999999993288E-4</v>
      </c>
    </row>
    <row r="48" spans="2:6" x14ac:dyDescent="0.35">
      <c r="B48">
        <v>391</v>
      </c>
      <c r="C48">
        <v>0.88568500000000006</v>
      </c>
      <c r="D48">
        <v>391</v>
      </c>
      <c r="E48">
        <v>0.89952900000000002</v>
      </c>
      <c r="F48">
        <f>E48-C48</f>
        <v>1.3843999999999967E-2</v>
      </c>
    </row>
    <row r="49" spans="2:6" x14ac:dyDescent="0.35">
      <c r="B49">
        <v>448</v>
      </c>
      <c r="C49">
        <v>0.89854199999999995</v>
      </c>
      <c r="D49">
        <v>448</v>
      </c>
      <c r="E49">
        <v>0.90845500000000001</v>
      </c>
      <c r="F49">
        <f>E49-C49</f>
        <v>9.9130000000000607E-3</v>
      </c>
    </row>
    <row r="50" spans="2:6" x14ac:dyDescent="0.35">
      <c r="B50">
        <v>514</v>
      </c>
      <c r="C50">
        <v>0.916076</v>
      </c>
      <c r="D50">
        <v>514</v>
      </c>
      <c r="E50">
        <v>0.92149400000000004</v>
      </c>
      <c r="F50">
        <f>E50-C50</f>
        <v>5.4180000000000339E-3</v>
      </c>
    </row>
    <row r="51" spans="2:6" x14ac:dyDescent="0.35">
      <c r="B51">
        <v>588</v>
      </c>
      <c r="C51">
        <v>0.92377900000000002</v>
      </c>
      <c r="D51">
        <v>588</v>
      </c>
      <c r="E51">
        <v>0.92919200000000002</v>
      </c>
      <c r="F51">
        <f>E51-C51</f>
        <v>5.4130000000000011E-3</v>
      </c>
    </row>
    <row r="52" spans="2:6" x14ac:dyDescent="0.35">
      <c r="B52">
        <v>674</v>
      </c>
      <c r="C52">
        <v>0.933056</v>
      </c>
      <c r="D52">
        <v>674</v>
      </c>
      <c r="E52">
        <v>0.94041799999999998</v>
      </c>
      <c r="F52">
        <f>E52-C52</f>
        <v>7.3619999999999797E-3</v>
      </c>
    </row>
    <row r="53" spans="2:6" x14ac:dyDescent="0.35">
      <c r="B53">
        <v>772</v>
      </c>
      <c r="C53">
        <v>0.93892699999999996</v>
      </c>
      <c r="D53">
        <v>772</v>
      </c>
      <c r="E53">
        <v>0.946743</v>
      </c>
      <c r="F53">
        <f>E53-C53</f>
        <v>7.8160000000000451E-3</v>
      </c>
    </row>
    <row r="54" spans="2:6" x14ac:dyDescent="0.35">
      <c r="B54">
        <v>884</v>
      </c>
      <c r="C54">
        <v>0.94779199999999997</v>
      </c>
      <c r="D54">
        <v>884</v>
      </c>
      <c r="E54">
        <v>0.95206400000000002</v>
      </c>
      <c r="F54">
        <f>E54-C54</f>
        <v>4.2720000000000535E-3</v>
      </c>
    </row>
    <row r="55" spans="2:6" x14ac:dyDescent="0.35">
      <c r="B55">
        <v>1013</v>
      </c>
      <c r="C55">
        <v>0.95439499999999999</v>
      </c>
      <c r="D55">
        <v>1013</v>
      </c>
      <c r="E55">
        <v>0.95711199999999996</v>
      </c>
      <c r="F55">
        <f>E55-C55</f>
        <v>2.7169999999999694E-3</v>
      </c>
    </row>
    <row r="56" spans="2:6" x14ac:dyDescent="0.35">
      <c r="B56">
        <v>1160</v>
      </c>
      <c r="C56">
        <v>0.95962700000000001</v>
      </c>
      <c r="D56">
        <v>1160</v>
      </c>
      <c r="E56">
        <v>0.96489800000000003</v>
      </c>
      <c r="F56">
        <f>E56-C56</f>
        <v>5.2710000000000257E-3</v>
      </c>
    </row>
    <row r="57" spans="2:6" x14ac:dyDescent="0.35">
      <c r="B57">
        <v>1328</v>
      </c>
      <c r="C57">
        <v>0.96445499999999995</v>
      </c>
      <c r="D57">
        <v>1328</v>
      </c>
      <c r="E57">
        <v>0.96800900000000001</v>
      </c>
      <c r="F57">
        <f>E57-C57</f>
        <v>3.5540000000000571E-3</v>
      </c>
    </row>
    <row r="58" spans="2:6" x14ac:dyDescent="0.35">
      <c r="B58">
        <v>1522</v>
      </c>
      <c r="C58">
        <v>0.96714500000000003</v>
      </c>
      <c r="D58">
        <v>1522</v>
      </c>
      <c r="E58">
        <v>0.97084700000000002</v>
      </c>
      <c r="F58">
        <f>E58-C58</f>
        <v>3.7019999999999831E-3</v>
      </c>
    </row>
    <row r="59" spans="2:6" x14ac:dyDescent="0.35">
      <c r="B59">
        <v>1743</v>
      </c>
      <c r="C59">
        <v>0.97261699999999995</v>
      </c>
      <c r="D59">
        <v>1743</v>
      </c>
      <c r="E59">
        <v>0.974468</v>
      </c>
      <c r="F59">
        <f>E59-C59</f>
        <v>1.8510000000000471E-3</v>
      </c>
    </row>
    <row r="60" spans="2:6" x14ac:dyDescent="0.35">
      <c r="B60">
        <v>1996</v>
      </c>
      <c r="C60">
        <v>0.97663900000000003</v>
      </c>
      <c r="D60">
        <v>1996</v>
      </c>
      <c r="E60">
        <v>0.97825700000000004</v>
      </c>
      <c r="F60">
        <f>E60-C60</f>
        <v>1.6180000000000083E-3</v>
      </c>
    </row>
    <row r="61" spans="2:6" x14ac:dyDescent="0.35">
      <c r="B61">
        <v>2286</v>
      </c>
      <c r="C61">
        <v>0.98097699999999999</v>
      </c>
      <c r="D61">
        <v>2286</v>
      </c>
      <c r="E61">
        <v>0.98158299999999998</v>
      </c>
      <c r="F61">
        <f>E61-C61</f>
        <v>6.0599999999999543E-4</v>
      </c>
    </row>
    <row r="62" spans="2:6" x14ac:dyDescent="0.35">
      <c r="B62">
        <v>2619</v>
      </c>
      <c r="C62">
        <v>0.98191600000000001</v>
      </c>
      <c r="D62">
        <v>2619</v>
      </c>
      <c r="E62">
        <v>0.98191499999999998</v>
      </c>
      <c r="F62">
        <f>E62-C62</f>
        <v>-1.0000000000287557E-6</v>
      </c>
    </row>
    <row r="63" spans="2:6" x14ac:dyDescent="0.35">
      <c r="B63">
        <v>3000</v>
      </c>
      <c r="C63">
        <v>0.98417699999999997</v>
      </c>
      <c r="D63">
        <v>3000</v>
      </c>
      <c r="E63">
        <v>0.98486799999999997</v>
      </c>
      <c r="F63">
        <f>E63-C63</f>
        <v>6.9099999999999717E-4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2019-10-02T10:18:43Z</dcterms:modified>
</cp:coreProperties>
</file>